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G:\Local-Government-Victoria\VGC\2021-22\06 REPORTING\20 Maps - Charts - Web - etc\Web\WEB - QU 2019-20 - May 2021\"/>
    </mc:Choice>
  </mc:AlternateContent>
  <xr:revisionPtr revIDLastSave="0" documentId="13_ncr:1_{DCCCC1E2-3579-45DF-80A9-288A55FAA49D}" xr6:coauthVersionLast="45" xr6:coauthVersionMax="45" xr10:uidLastSave="{00000000-0000-0000-0000-000000000000}"/>
  <bookViews>
    <workbookView xWindow="-110" yWindow="-110" windowWidth="19420" windowHeight="10420" tabRatio="869" xr2:uid="{00000000-000D-0000-FFFF-FFFF00000000}"/>
  </bookViews>
  <sheets>
    <sheet name="Description" sheetId="88" r:id="rId1"/>
    <sheet name="VGC1" sheetId="87" r:id="rId2"/>
    <sheet name="Total Exp" sheetId="42" r:id="rId3"/>
    <sheet name="E-G" sheetId="1" r:id="rId4"/>
    <sheet name="E-FCS" sheetId="6" r:id="rId5"/>
    <sheet name="E-ADS" sheetId="9" r:id="rId6"/>
    <sheet name="E-RC" sheetId="12" r:id="rId7"/>
    <sheet name="E-WM" sheetId="15" r:id="rId8"/>
    <sheet name="E-TSM" sheetId="18" r:id="rId9"/>
    <sheet name="E-E" sheetId="21" r:id="rId10"/>
    <sheet name="E-BES" sheetId="24" r:id="rId11"/>
    <sheet name="E-LRB" sheetId="27" r:id="rId12"/>
    <sheet name="E-MR" sheetId="33" r:id="rId13"/>
    <sheet name="E-O" sheetId="30" r:id="rId14"/>
    <sheet name="E-Total" sheetId="39" r:id="rId15"/>
    <sheet name="Total Rev" sheetId="44" r:id="rId16"/>
    <sheet name="R-G" sheetId="48" r:id="rId17"/>
    <sheet name="R-FCS" sheetId="49" r:id="rId18"/>
    <sheet name="R-ADS" sheetId="50" r:id="rId19"/>
    <sheet name="R-RC" sheetId="51" r:id="rId20"/>
    <sheet name="R-WM" sheetId="52" r:id="rId21"/>
    <sheet name="R-TSM" sheetId="53" r:id="rId22"/>
    <sheet name="R-E" sheetId="54" r:id="rId23"/>
    <sheet name="R-BES" sheetId="55" r:id="rId24"/>
    <sheet name="R-LRB" sheetId="56" r:id="rId25"/>
    <sheet name="R-MR" sheetId="57" r:id="rId26"/>
    <sheet name="R-O" sheetId="58" r:id="rId27"/>
    <sheet name="R-OR" sheetId="72" r:id="rId28"/>
    <sheet name="R-Total" sheetId="59" r:id="rId29"/>
    <sheet name="N-G" sheetId="73" r:id="rId30"/>
    <sheet name="N-FCS" sheetId="74" r:id="rId31"/>
    <sheet name="N-ADS" sheetId="75" r:id="rId32"/>
    <sheet name="N-RC" sheetId="76" r:id="rId33"/>
    <sheet name="N-WM" sheetId="77" r:id="rId34"/>
    <sheet name="N-TSM" sheetId="78" r:id="rId35"/>
    <sheet name="N-E" sheetId="79" r:id="rId36"/>
    <sheet name="N-BES" sheetId="80" r:id="rId37"/>
    <sheet name="N-LRB" sheetId="81" r:id="rId38"/>
    <sheet name="N-MR" sheetId="82" r:id="rId39"/>
    <sheet name="N-O" sheetId="83" r:id="rId40"/>
    <sheet name="N-Total" sheetId="71" r:id="rId41"/>
  </sheets>
  <definedNames>
    <definedName name="_xlnm.Print_Area" localSheetId="0">Description!$B$1:$C$29</definedName>
    <definedName name="_xlnm.Print_Area" localSheetId="5">'E-ADS'!$A$1:$AE$91</definedName>
    <definedName name="_xlnm.Print_Area" localSheetId="10">'E-BES'!$A$1:$BI$91</definedName>
    <definedName name="_xlnm.Print_Area" localSheetId="9">'E-E'!$A$1:$BC$91</definedName>
    <definedName name="_xlnm.Print_Area" localSheetId="4">'E-FCS'!$A$1:$AQ$91</definedName>
    <definedName name="_xlnm.Print_Area" localSheetId="3">'E-G'!$A$1:$AQ$91</definedName>
    <definedName name="_xlnm.Print_Area" localSheetId="11">'E-LRB'!$A$1:$S$91</definedName>
    <definedName name="_xlnm.Print_Area" localSheetId="12">'E-MR'!$A$1:$S$91</definedName>
    <definedName name="_xlnm.Print_Area" localSheetId="13">'E-O'!$A$1:$AI$91</definedName>
    <definedName name="_xlnm.Print_Area" localSheetId="6">'E-RC'!$A$1:$BO$91</definedName>
    <definedName name="_xlnm.Print_Area" localSheetId="14">'E-Total'!$A$1:$M$91</definedName>
    <definedName name="_xlnm.Print_Area" localSheetId="8">'E-TSM'!$A$1:$BI$91</definedName>
    <definedName name="_xlnm.Print_Area" localSheetId="7">'E-WM'!$A$1:$AE$91</definedName>
    <definedName name="_xlnm.Print_Area" localSheetId="31">'N-ADS'!$A$1:$K$91</definedName>
    <definedName name="_xlnm.Print_Area" localSheetId="36">'N-BES'!$A$1:$U$91</definedName>
    <definedName name="_xlnm.Print_Area" localSheetId="35">'N-E'!$A$1:$S$91</definedName>
    <definedName name="_xlnm.Print_Area" localSheetId="30">'N-FCS'!$A$1:$O$91</definedName>
    <definedName name="_xlnm.Print_Area" localSheetId="29">'N-G'!$A$1:$O$91</definedName>
    <definedName name="_xlnm.Print_Area" localSheetId="37">'N-LRB'!$A$1:$G$91</definedName>
    <definedName name="_xlnm.Print_Area" localSheetId="38">'N-MR'!$A$1:$G$91</definedName>
    <definedName name="_xlnm.Print_Area" localSheetId="39">'N-O'!$A$1:$O$91</definedName>
    <definedName name="_xlnm.Print_Area" localSheetId="32">'N-RC'!$A$1:$W$91</definedName>
    <definedName name="_xlnm.Print_Area" localSheetId="40">'N-Total'!$A$1:$E$91</definedName>
    <definedName name="_xlnm.Print_Area" localSheetId="34">'N-TSM'!$A$1:$U$91</definedName>
    <definedName name="_xlnm.Print_Area" localSheetId="33">'N-WM'!$A$1:$K$91</definedName>
    <definedName name="_xlnm.Print_Area" localSheetId="18">'R-ADS'!$A$1:$AO$91</definedName>
    <definedName name="_xlnm.Print_Area" localSheetId="23">'R-BES'!$A$1:$CC$91</definedName>
    <definedName name="_xlnm.Print_Area" localSheetId="22">'R-E'!$A$1:$BU$91</definedName>
    <definedName name="_xlnm.Print_Area" localSheetId="17">'R-FCS'!$A$1:$BE$91</definedName>
    <definedName name="_xlnm.Print_Area" localSheetId="16">'R-G'!$A$1:$BE$91</definedName>
    <definedName name="_xlnm.Print_Area" localSheetId="24">'R-LRB'!$A$1:$Y$91</definedName>
    <definedName name="_xlnm.Print_Area" localSheetId="25">'R-MR'!$A$1:$Y$91</definedName>
    <definedName name="_xlnm.Print_Area" localSheetId="26">'R-O'!$A$1:$AS$91</definedName>
    <definedName name="_xlnm.Print_Area" localSheetId="27">'R-OR'!$A$1:$K$91</definedName>
    <definedName name="_xlnm.Print_Area" localSheetId="19">'R-RC'!$A$1:$CK$91</definedName>
    <definedName name="_xlnm.Print_Area" localSheetId="28">'R-Total'!$A$1:$R$91</definedName>
    <definedName name="_xlnm.Print_Area" localSheetId="21">'R-TSM'!$A$1:$CC$91</definedName>
    <definedName name="_xlnm.Print_Area" localSheetId="20">'R-WM'!$A$1:$AO$91</definedName>
    <definedName name="_xlnm.Print_Area" localSheetId="2">'Total Exp'!$A$1:$M$91</definedName>
    <definedName name="_xlnm.Print_Area" localSheetId="15">'Total Rev'!$A$1:$N$91</definedName>
    <definedName name="_xlnm.Print_Area" localSheetId="1">'VGC1'!$B$2:$Z$126</definedName>
    <definedName name="_xlnm.Print_Titles" localSheetId="5">'E-ADS'!$A:$A,'E-ADS'!$1:$9</definedName>
    <definedName name="_xlnm.Print_Titles" localSheetId="10">'E-BES'!$A:$A,'E-BES'!$1:$9</definedName>
    <definedName name="_xlnm.Print_Titles" localSheetId="9">'E-E'!$A:$A,'E-E'!$1:$9</definedName>
    <definedName name="_xlnm.Print_Titles" localSheetId="4">'E-FCS'!$A:$A,'E-FCS'!$1:$9</definedName>
    <definedName name="_xlnm.Print_Titles" localSheetId="3">'E-G'!$A:$A,'E-G'!$1:$9</definedName>
    <definedName name="_xlnm.Print_Titles" localSheetId="11">'E-LRB'!$A:$A,'E-LRB'!$1:$9</definedName>
    <definedName name="_xlnm.Print_Titles" localSheetId="12">'E-MR'!$A:$A,'E-MR'!$1:$9</definedName>
    <definedName name="_xlnm.Print_Titles" localSheetId="13">'E-O'!$A:$A,'E-O'!$1:$9</definedName>
    <definedName name="_xlnm.Print_Titles" localSheetId="6">'E-RC'!$A:$A,'E-RC'!$1:$9</definedName>
    <definedName name="_xlnm.Print_Titles" localSheetId="14">'E-Total'!$A:$A,'E-Total'!$1:$9</definedName>
    <definedName name="_xlnm.Print_Titles" localSheetId="8">'E-TSM'!$A:$A,'E-TSM'!$1:$9</definedName>
    <definedName name="_xlnm.Print_Titles" localSheetId="7">'E-WM'!$A:$A,'E-WM'!$1:$9</definedName>
    <definedName name="_xlnm.Print_Titles" localSheetId="31">'N-ADS'!$A:$A,'N-ADS'!$1:$9</definedName>
    <definedName name="_xlnm.Print_Titles" localSheetId="36">'N-BES'!$A:$A,'N-BES'!$1:$9</definedName>
    <definedName name="_xlnm.Print_Titles" localSheetId="35">'N-E'!$A:$A,'N-E'!$1:$9</definedName>
    <definedName name="_xlnm.Print_Titles" localSheetId="30">'N-FCS'!$A:$A,'N-FCS'!$1:$9</definedName>
    <definedName name="_xlnm.Print_Titles" localSheetId="29">'N-G'!$A:$A,'N-G'!$1:$9</definedName>
    <definedName name="_xlnm.Print_Titles" localSheetId="37">'N-LRB'!$A:$A,'N-LRB'!$1:$9</definedName>
    <definedName name="_xlnm.Print_Titles" localSheetId="38">'N-MR'!$A:$A,'N-MR'!$1:$9</definedName>
    <definedName name="_xlnm.Print_Titles" localSheetId="39">'N-O'!$A:$A,'N-O'!$1:$9</definedName>
    <definedName name="_xlnm.Print_Titles" localSheetId="32">'N-RC'!$A:$A,'N-RC'!$1:$9</definedName>
    <definedName name="_xlnm.Print_Titles" localSheetId="40">'N-Total'!$A:$A,'N-Total'!$1:$9</definedName>
    <definedName name="_xlnm.Print_Titles" localSheetId="34">'N-TSM'!$A:$A,'N-TSM'!$1:$9</definedName>
    <definedName name="_xlnm.Print_Titles" localSheetId="33">'N-WM'!$A:$A,'N-WM'!$1:$9</definedName>
    <definedName name="_xlnm.Print_Titles" localSheetId="18">'R-ADS'!$A:$A,'R-ADS'!$1:$9</definedName>
    <definedName name="_xlnm.Print_Titles" localSheetId="23">'R-BES'!$A:$A,'R-BES'!$1:$9</definedName>
    <definedName name="_xlnm.Print_Titles" localSheetId="22">'R-E'!$A:$A,'R-E'!$1:$9</definedName>
    <definedName name="_xlnm.Print_Titles" localSheetId="17">'R-FCS'!$A:$A,'R-FCS'!$1:$9</definedName>
    <definedName name="_xlnm.Print_Titles" localSheetId="16">'R-G'!$A:$A,'R-G'!$1:$9</definedName>
    <definedName name="_xlnm.Print_Titles" localSheetId="24">'R-LRB'!$A:$A,'R-LRB'!$1:$9</definedName>
    <definedName name="_xlnm.Print_Titles" localSheetId="25">'R-MR'!$A:$A,'R-MR'!$1:$9</definedName>
    <definedName name="_xlnm.Print_Titles" localSheetId="26">'R-O'!$A:$A,'R-O'!$1:$9</definedName>
    <definedName name="_xlnm.Print_Titles" localSheetId="27">'R-OR'!$A:$A,'R-OR'!$1:$9</definedName>
    <definedName name="_xlnm.Print_Titles" localSheetId="19">'R-RC'!$A:$A,'R-RC'!$1:$9</definedName>
    <definedName name="_xlnm.Print_Titles" localSheetId="28">'R-Total'!$A:$A,'R-Total'!$1:$9</definedName>
    <definedName name="_xlnm.Print_Titles" localSheetId="21">'R-TSM'!$A:$A,'R-TSM'!$1:$9</definedName>
    <definedName name="_xlnm.Print_Titles" localSheetId="20">'R-WM'!$A:$A,'R-WM'!$1:$9</definedName>
    <definedName name="_xlnm.Print_Titles" localSheetId="2">'Total Exp'!$A:$A,'Total Exp'!$1:$9</definedName>
    <definedName name="_xlnm.Print_Titles" localSheetId="15">'Total Rev'!$A:$A,'Total Rev'!$1:$9</definedName>
    <definedName name="_xlnm.Print_Titles" localSheetId="1">'VGC1'!$A:$D,'VGC1'!$1:$10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 l="1"/>
  <c r="A91" i="1"/>
  <c r="A3" i="6"/>
  <c r="A91" i="6"/>
  <c r="A3" i="9"/>
  <c r="A91" i="9"/>
  <c r="A3" i="12"/>
  <c r="A91" i="12"/>
  <c r="A3" i="15"/>
  <c r="A91" i="15"/>
  <c r="A3" i="18"/>
  <c r="A91" i="18"/>
  <c r="A3" i="21"/>
  <c r="A91" i="21"/>
  <c r="A3" i="24"/>
  <c r="A91" i="24"/>
  <c r="A3" i="27"/>
  <c r="A91" i="27"/>
  <c r="A3" i="33"/>
  <c r="A91" i="33"/>
  <c r="A3" i="30"/>
  <c r="A91" i="30"/>
  <c r="A3" i="39"/>
  <c r="A91" i="39"/>
  <c r="A3" i="48"/>
  <c r="A91" i="48"/>
  <c r="A3" i="49"/>
  <c r="A91" i="49"/>
  <c r="A3" i="50"/>
  <c r="A91" i="50"/>
  <c r="A3" i="51"/>
  <c r="A91" i="51"/>
  <c r="A3" i="52"/>
  <c r="A91" i="52"/>
  <c r="A3" i="53"/>
  <c r="A91" i="53"/>
  <c r="A3" i="54"/>
  <c r="A91" i="54"/>
  <c r="A3" i="55"/>
  <c r="A91" i="55"/>
  <c r="A3" i="56"/>
  <c r="A91" i="56"/>
  <c r="A3" i="57"/>
  <c r="A91" i="57"/>
  <c r="A3" i="58"/>
  <c r="A91" i="58"/>
  <c r="A3" i="72"/>
  <c r="A91" i="72"/>
  <c r="A3" i="59"/>
  <c r="A91" i="59"/>
  <c r="A3" i="73"/>
  <c r="A91" i="73"/>
  <c r="A3" i="74"/>
  <c r="A91" i="74"/>
  <c r="A3" i="75"/>
  <c r="A91" i="75"/>
  <c r="A3" i="76"/>
  <c r="A91" i="76"/>
  <c r="A3" i="77"/>
  <c r="A91" i="77"/>
  <c r="A3" i="78"/>
  <c r="A91" i="78"/>
  <c r="A3" i="79"/>
  <c r="A91" i="79"/>
  <c r="A3" i="80"/>
  <c r="A91" i="80"/>
  <c r="A3" i="81"/>
  <c r="A91" i="81"/>
  <c r="A3" i="82"/>
  <c r="A91" i="82"/>
  <c r="A3" i="83"/>
  <c r="A91" i="83"/>
  <c r="A3" i="71"/>
  <c r="A91" i="71"/>
  <c r="A3" i="44"/>
  <c r="A91" i="44"/>
  <c r="A91" i="42"/>
  <c r="T110" i="87"/>
  <c r="Q110" i="87"/>
  <c r="M110" i="87"/>
  <c r="M112" i="87"/>
  <c r="U109" i="87"/>
  <c r="Z109" i="87"/>
  <c r="U108" i="87"/>
  <c r="Z108" i="87"/>
  <c r="U106" i="87"/>
  <c r="U110" i="87"/>
  <c r="X104" i="87"/>
  <c r="W104" i="87"/>
  <c r="T104" i="87"/>
  <c r="S104" i="87"/>
  <c r="R104" i="87"/>
  <c r="Q104" i="87"/>
  <c r="P104" i="87"/>
  <c r="O104" i="87"/>
  <c r="N104" i="87"/>
  <c r="J104" i="87"/>
  <c r="I104" i="87"/>
  <c r="H104" i="87"/>
  <c r="G104" i="87"/>
  <c r="F104" i="87"/>
  <c r="U103" i="87"/>
  <c r="Z103" i="87"/>
  <c r="K103" i="87"/>
  <c r="Y103" i="87"/>
  <c r="U102" i="87"/>
  <c r="Z102" i="87"/>
  <c r="K102" i="87"/>
  <c r="Y102" i="87"/>
  <c r="U101" i="87"/>
  <c r="Z101" i="87"/>
  <c r="K101" i="87"/>
  <c r="Y101" i="87"/>
  <c r="U100" i="87"/>
  <c r="Z100" i="87"/>
  <c r="K100" i="87"/>
  <c r="Y100" i="87"/>
  <c r="X98" i="87"/>
  <c r="W98" i="87"/>
  <c r="T98" i="87"/>
  <c r="S98" i="87"/>
  <c r="R98" i="87"/>
  <c r="Q98" i="87"/>
  <c r="P98" i="87"/>
  <c r="O98" i="87"/>
  <c r="N98" i="87"/>
  <c r="J98" i="87"/>
  <c r="I98" i="87"/>
  <c r="H98" i="87"/>
  <c r="G98" i="87"/>
  <c r="F98" i="87"/>
  <c r="Z97" i="87"/>
  <c r="Y97" i="87"/>
  <c r="U97" i="87"/>
  <c r="K97" i="87"/>
  <c r="Z96" i="87"/>
  <c r="Z98" i="87"/>
  <c r="Y96" i="87"/>
  <c r="Y98" i="87"/>
  <c r="U96" i="87"/>
  <c r="U98" i="87"/>
  <c r="K96" i="87"/>
  <c r="K98" i="87"/>
  <c r="X86" i="87"/>
  <c r="W86" i="87"/>
  <c r="T86" i="87"/>
  <c r="S86" i="87"/>
  <c r="R86" i="87"/>
  <c r="Q86" i="87"/>
  <c r="P86" i="87"/>
  <c r="O86" i="87"/>
  <c r="N86" i="87"/>
  <c r="J86" i="87"/>
  <c r="I86" i="87"/>
  <c r="H86" i="87"/>
  <c r="G86" i="87"/>
  <c r="F86" i="87"/>
  <c r="Z85" i="87"/>
  <c r="Y85" i="87"/>
  <c r="U85" i="87"/>
  <c r="K85" i="87"/>
  <c r="Z84" i="87"/>
  <c r="Z86" i="87"/>
  <c r="Y84" i="87"/>
  <c r="Y86" i="87"/>
  <c r="U84" i="87"/>
  <c r="U86" i="87"/>
  <c r="K84" i="87"/>
  <c r="K86" i="87"/>
  <c r="X82" i="87"/>
  <c r="W82" i="87"/>
  <c r="T82" i="87"/>
  <c r="S82" i="87"/>
  <c r="R82" i="87"/>
  <c r="Q82" i="87"/>
  <c r="P82" i="87"/>
  <c r="O82" i="87"/>
  <c r="N82" i="87"/>
  <c r="J82" i="87"/>
  <c r="I82" i="87"/>
  <c r="H82" i="87"/>
  <c r="G82" i="87"/>
  <c r="F82" i="87"/>
  <c r="U81" i="87"/>
  <c r="Z81" i="87"/>
  <c r="K81" i="87"/>
  <c r="Y81" i="87"/>
  <c r="U80" i="87"/>
  <c r="Z80" i="87"/>
  <c r="K80" i="87"/>
  <c r="Y80" i="87"/>
  <c r="U79" i="87"/>
  <c r="Z79" i="87"/>
  <c r="K79" i="87"/>
  <c r="Y79" i="87"/>
  <c r="U78" i="87"/>
  <c r="Z78" i="87"/>
  <c r="K78" i="87"/>
  <c r="Y78" i="87"/>
  <c r="U77" i="87"/>
  <c r="Z77" i="87"/>
  <c r="K77" i="87"/>
  <c r="Y77" i="87"/>
  <c r="U76" i="87"/>
  <c r="Z76" i="87"/>
  <c r="K76" i="87"/>
  <c r="Y76" i="87"/>
  <c r="U75" i="87"/>
  <c r="Z75" i="87"/>
  <c r="K75" i="87"/>
  <c r="Y75" i="87"/>
  <c r="U74" i="87"/>
  <c r="Z74" i="87"/>
  <c r="K74" i="87"/>
  <c r="Y74" i="87"/>
  <c r="U73" i="87"/>
  <c r="Z73" i="87"/>
  <c r="Z82" i="87"/>
  <c r="K73" i="87"/>
  <c r="Y73" i="87"/>
  <c r="Y82" i="87"/>
  <c r="X71" i="87"/>
  <c r="W71" i="87"/>
  <c r="T71" i="87"/>
  <c r="S71" i="87"/>
  <c r="R71" i="87"/>
  <c r="Q71" i="87"/>
  <c r="P71" i="87"/>
  <c r="O71" i="87"/>
  <c r="N71" i="87"/>
  <c r="J71" i="87"/>
  <c r="I71" i="87"/>
  <c r="H71" i="87"/>
  <c r="G71" i="87"/>
  <c r="F71" i="87"/>
  <c r="Z70" i="87"/>
  <c r="Y70" i="87"/>
  <c r="U70" i="87"/>
  <c r="K70" i="87"/>
  <c r="Z69" i="87"/>
  <c r="Y69" i="87"/>
  <c r="U69" i="87"/>
  <c r="K69" i="87"/>
  <c r="Z68" i="87"/>
  <c r="Y68" i="87"/>
  <c r="U68" i="87"/>
  <c r="K68" i="87"/>
  <c r="Z67" i="87"/>
  <c r="Y67" i="87"/>
  <c r="U67" i="87"/>
  <c r="K67" i="87"/>
  <c r="Z66" i="87"/>
  <c r="Y66" i="87"/>
  <c r="U66" i="87"/>
  <c r="K66" i="87"/>
  <c r="Z65" i="87"/>
  <c r="Y65" i="87"/>
  <c r="U65" i="87"/>
  <c r="K65" i="87"/>
  <c r="Z64" i="87"/>
  <c r="Y64" i="87"/>
  <c r="U64" i="87"/>
  <c r="K64" i="87"/>
  <c r="Z63" i="87"/>
  <c r="Z71" i="87"/>
  <c r="Y63" i="87"/>
  <c r="Y71" i="87"/>
  <c r="U63" i="87"/>
  <c r="U71" i="87"/>
  <c r="K63" i="87"/>
  <c r="K71" i="87"/>
  <c r="X61" i="87"/>
  <c r="W61" i="87"/>
  <c r="T61" i="87"/>
  <c r="S61" i="87"/>
  <c r="R61" i="87"/>
  <c r="Q61" i="87"/>
  <c r="P61" i="87"/>
  <c r="O61" i="87"/>
  <c r="N61" i="87"/>
  <c r="J61" i="87"/>
  <c r="I61" i="87"/>
  <c r="H61" i="87"/>
  <c r="G61" i="87"/>
  <c r="F61" i="87"/>
  <c r="U60" i="87"/>
  <c r="Z60" i="87"/>
  <c r="K60" i="87"/>
  <c r="Y60" i="87"/>
  <c r="U59" i="87"/>
  <c r="Z59" i="87"/>
  <c r="K59" i="87"/>
  <c r="Y59" i="87"/>
  <c r="U58" i="87"/>
  <c r="Z58" i="87"/>
  <c r="K58" i="87"/>
  <c r="Y58" i="87"/>
  <c r="U57" i="87"/>
  <c r="Z57" i="87"/>
  <c r="K57" i="87"/>
  <c r="Y57" i="87"/>
  <c r="U56" i="87"/>
  <c r="Z56" i="87"/>
  <c r="K56" i="87"/>
  <c r="Y56" i="87"/>
  <c r="U55" i="87"/>
  <c r="Z55" i="87"/>
  <c r="K55" i="87"/>
  <c r="Y55" i="87"/>
  <c r="U54" i="87"/>
  <c r="Z54" i="87"/>
  <c r="K54" i="87"/>
  <c r="Y54" i="87"/>
  <c r="U53" i="87"/>
  <c r="Z53" i="87"/>
  <c r="K53" i="87"/>
  <c r="Y53" i="87"/>
  <c r="U52" i="87"/>
  <c r="Z52" i="87"/>
  <c r="Z61" i="87"/>
  <c r="K52" i="87"/>
  <c r="Y52" i="87"/>
  <c r="X50" i="87"/>
  <c r="W50" i="87"/>
  <c r="T50" i="87"/>
  <c r="S50" i="87"/>
  <c r="R50" i="87"/>
  <c r="Q50" i="87"/>
  <c r="P50" i="87"/>
  <c r="O50" i="87"/>
  <c r="N50" i="87"/>
  <c r="J50" i="87"/>
  <c r="I50" i="87"/>
  <c r="H50" i="87"/>
  <c r="G50" i="87"/>
  <c r="F50" i="87"/>
  <c r="Z49" i="87"/>
  <c r="Y49" i="87"/>
  <c r="U49" i="87"/>
  <c r="K49" i="87"/>
  <c r="Z48" i="87"/>
  <c r="Y48" i="87"/>
  <c r="U48" i="87"/>
  <c r="K48" i="87"/>
  <c r="Z47" i="87"/>
  <c r="Y47" i="87"/>
  <c r="U47" i="87"/>
  <c r="K47" i="87"/>
  <c r="Z46" i="87"/>
  <c r="Z50" i="87"/>
  <c r="Y46" i="87"/>
  <c r="Y50" i="87"/>
  <c r="U46" i="87"/>
  <c r="U50" i="87"/>
  <c r="K46" i="87"/>
  <c r="K50" i="87"/>
  <c r="X44" i="87"/>
  <c r="W44" i="87"/>
  <c r="T44" i="87"/>
  <c r="S44" i="87"/>
  <c r="R44" i="87"/>
  <c r="Q44" i="87"/>
  <c r="P44" i="87"/>
  <c r="O44" i="87"/>
  <c r="N44" i="87"/>
  <c r="J44" i="87"/>
  <c r="I44" i="87"/>
  <c r="H44" i="87"/>
  <c r="G44" i="87"/>
  <c r="F44" i="87"/>
  <c r="U43" i="87"/>
  <c r="Z43" i="87"/>
  <c r="K43" i="87"/>
  <c r="Y43" i="87"/>
  <c r="U42" i="87"/>
  <c r="Z42" i="87"/>
  <c r="K42" i="87"/>
  <c r="Y42" i="87"/>
  <c r="U41" i="87"/>
  <c r="Z41" i="87"/>
  <c r="K41" i="87"/>
  <c r="Y41" i="87"/>
  <c r="U40" i="87"/>
  <c r="Z40" i="87"/>
  <c r="K40" i="87"/>
  <c r="Y40" i="87"/>
  <c r="U39" i="87"/>
  <c r="Z39" i="87"/>
  <c r="K39" i="87"/>
  <c r="Y39" i="87"/>
  <c r="U38" i="87"/>
  <c r="Z38" i="87"/>
  <c r="K38" i="87"/>
  <c r="Y38" i="87"/>
  <c r="U37" i="87"/>
  <c r="Z37" i="87"/>
  <c r="K37" i="87"/>
  <c r="Y37" i="87"/>
  <c r="U36" i="87"/>
  <c r="Z36" i="87"/>
  <c r="K36" i="87"/>
  <c r="Y36" i="87"/>
  <c r="U35" i="87"/>
  <c r="Z35" i="87"/>
  <c r="K35" i="87"/>
  <c r="Y35" i="87"/>
  <c r="U34" i="87"/>
  <c r="Z34" i="87"/>
  <c r="Z44" i="87"/>
  <c r="K34" i="87"/>
  <c r="Y34" i="87"/>
  <c r="X32" i="87"/>
  <c r="W32" i="87"/>
  <c r="T32" i="87"/>
  <c r="S32" i="87"/>
  <c r="R32" i="87"/>
  <c r="Q32" i="87"/>
  <c r="P32" i="87"/>
  <c r="O32" i="87"/>
  <c r="N32" i="87"/>
  <c r="J32" i="87"/>
  <c r="I32" i="87"/>
  <c r="H32" i="87"/>
  <c r="G32" i="87"/>
  <c r="F32" i="87"/>
  <c r="Z31" i="87"/>
  <c r="Y31" i="87"/>
  <c r="U31" i="87"/>
  <c r="K31" i="87"/>
  <c r="Z30" i="87"/>
  <c r="Y30" i="87"/>
  <c r="U30" i="87"/>
  <c r="K30" i="87"/>
  <c r="Z29" i="87"/>
  <c r="Y29" i="87"/>
  <c r="U29" i="87"/>
  <c r="K29" i="87"/>
  <c r="Z28" i="87"/>
  <c r="Z32" i="87"/>
  <c r="Y28" i="87"/>
  <c r="Y32" i="87"/>
  <c r="U28" i="87"/>
  <c r="U32" i="87"/>
  <c r="K28" i="87"/>
  <c r="K32" i="87"/>
  <c r="X26" i="87"/>
  <c r="W26" i="87"/>
  <c r="T26" i="87"/>
  <c r="S26" i="87"/>
  <c r="R26" i="87"/>
  <c r="Q26" i="87"/>
  <c r="P26" i="87"/>
  <c r="P88" i="87"/>
  <c r="P112" i="87"/>
  <c r="O26" i="87"/>
  <c r="N26" i="87"/>
  <c r="J26" i="87"/>
  <c r="I26" i="87"/>
  <c r="H26" i="87"/>
  <c r="G26" i="87"/>
  <c r="F26" i="87"/>
  <c r="F88" i="87"/>
  <c r="F112" i="87"/>
  <c r="U25" i="87"/>
  <c r="Z25" i="87"/>
  <c r="K25" i="87"/>
  <c r="Y25" i="87"/>
  <c r="U24" i="87"/>
  <c r="Z24" i="87"/>
  <c r="K24" i="87"/>
  <c r="Y24" i="87"/>
  <c r="U23" i="87"/>
  <c r="Z23" i="87"/>
  <c r="K23" i="87"/>
  <c r="Y23" i="87"/>
  <c r="U22" i="87"/>
  <c r="Z22" i="87"/>
  <c r="K22" i="87"/>
  <c r="Y22" i="87"/>
  <c r="U21" i="87"/>
  <c r="Z21" i="87"/>
  <c r="K21" i="87"/>
  <c r="Y21" i="87"/>
  <c r="U20" i="87"/>
  <c r="U26" i="87"/>
  <c r="K20" i="87"/>
  <c r="K26" i="87"/>
  <c r="X18" i="87"/>
  <c r="X88" i="87"/>
  <c r="X112" i="87"/>
  <c r="W18" i="87"/>
  <c r="W88" i="87"/>
  <c r="W112" i="87"/>
  <c r="T18" i="87"/>
  <c r="T88" i="87"/>
  <c r="T112" i="87"/>
  <c r="S18" i="87"/>
  <c r="S88" i="87"/>
  <c r="S112" i="87"/>
  <c r="R18" i="87"/>
  <c r="R88" i="87"/>
  <c r="R112" i="87"/>
  <c r="Q18" i="87"/>
  <c r="Q88" i="87"/>
  <c r="Q112" i="87"/>
  <c r="P18" i="87"/>
  <c r="O18" i="87"/>
  <c r="O88" i="87"/>
  <c r="O112" i="87"/>
  <c r="N18" i="87"/>
  <c r="N88" i="87"/>
  <c r="N112" i="87"/>
  <c r="J18" i="87"/>
  <c r="J88" i="87"/>
  <c r="J112" i="87"/>
  <c r="I18" i="87"/>
  <c r="I88" i="87"/>
  <c r="I112" i="87"/>
  <c r="H18" i="87"/>
  <c r="H88" i="87"/>
  <c r="H112" i="87"/>
  <c r="G18" i="87"/>
  <c r="G88" i="87"/>
  <c r="G112" i="87"/>
  <c r="F18" i="87"/>
  <c r="Z17" i="87"/>
  <c r="Y17" i="87"/>
  <c r="U17" i="87"/>
  <c r="K17" i="87"/>
  <c r="Z16" i="87"/>
  <c r="Y16" i="87"/>
  <c r="U16" i="87"/>
  <c r="K16" i="87"/>
  <c r="Z15" i="87"/>
  <c r="Y15" i="87"/>
  <c r="U15" i="87"/>
  <c r="K15" i="87"/>
  <c r="Z14" i="87"/>
  <c r="Y14" i="87"/>
  <c r="U14" i="87"/>
  <c r="K14" i="87"/>
  <c r="Z13" i="87"/>
  <c r="Y13" i="87"/>
  <c r="U13" i="87"/>
  <c r="K13" i="87"/>
  <c r="Z12" i="87"/>
  <c r="Z18" i="87"/>
  <c r="Y12" i="87"/>
  <c r="Y18" i="87"/>
  <c r="U12" i="87"/>
  <c r="U18" i="87"/>
  <c r="K12" i="87"/>
  <c r="K18" i="87"/>
  <c r="Y44" i="87"/>
  <c r="Y61" i="87"/>
  <c r="Y104" i="87"/>
  <c r="Z104" i="87"/>
  <c r="K88" i="87"/>
  <c r="Y88" i="87"/>
  <c r="Y112" i="87"/>
  <c r="Y118" i="87"/>
  <c r="Y120" i="87"/>
  <c r="Z88" i="87"/>
  <c r="Z112" i="87"/>
  <c r="Z118" i="87"/>
  <c r="Z120" i="87"/>
  <c r="K44" i="87"/>
  <c r="U44" i="87"/>
  <c r="K61" i="87"/>
  <c r="U61" i="87"/>
  <c r="U88" i="87"/>
  <c r="U112" i="87"/>
  <c r="K82" i="87"/>
  <c r="U82" i="87"/>
  <c r="K104" i="87"/>
  <c r="U104" i="87"/>
  <c r="Y20" i="87"/>
  <c r="Y26" i="87"/>
  <c r="Z20" i="87"/>
  <c r="Z26" i="87"/>
  <c r="Z106" i="87"/>
  <c r="Z110" i="87"/>
  <c r="K112" i="87"/>
  <c r="K90" i="59"/>
  <c r="L90" i="83"/>
  <c r="G90" i="83"/>
  <c r="F90" i="83"/>
  <c r="D90" i="83"/>
  <c r="G90" i="82"/>
  <c r="F90" i="82"/>
  <c r="E90" i="82"/>
  <c r="D90" i="82"/>
  <c r="C90" i="82"/>
  <c r="B90" i="82"/>
  <c r="D90" i="81"/>
  <c r="T90" i="80"/>
  <c r="P90" i="80"/>
  <c r="L90" i="80"/>
  <c r="K90" i="80"/>
  <c r="H90" i="80"/>
  <c r="G90" i="80"/>
  <c r="D90" i="80"/>
  <c r="S90" i="79"/>
  <c r="R90" i="79"/>
  <c r="O90" i="79"/>
  <c r="N90" i="79"/>
  <c r="M90" i="79"/>
  <c r="K90" i="79"/>
  <c r="J90" i="79"/>
  <c r="G90" i="79"/>
  <c r="F90" i="79"/>
  <c r="E90" i="79"/>
  <c r="C90" i="79"/>
  <c r="B90" i="79"/>
  <c r="U90" i="78"/>
  <c r="T90" i="78"/>
  <c r="S90" i="78"/>
  <c r="R90" i="78"/>
  <c r="Q90" i="78"/>
  <c r="P90" i="78"/>
  <c r="O90" i="78"/>
  <c r="N90" i="78"/>
  <c r="M90" i="78"/>
  <c r="L90" i="78"/>
  <c r="K90" i="78"/>
  <c r="J90" i="78"/>
  <c r="I90" i="78"/>
  <c r="H90" i="78"/>
  <c r="G90" i="78"/>
  <c r="F90" i="78"/>
  <c r="E90" i="78"/>
  <c r="D90" i="78"/>
  <c r="C90" i="78"/>
  <c r="B90" i="78"/>
  <c r="K90" i="77"/>
  <c r="J90" i="77"/>
  <c r="I90" i="77"/>
  <c r="H90" i="77"/>
  <c r="G90" i="77"/>
  <c r="F90" i="77"/>
  <c r="E90" i="77"/>
  <c r="D90" i="77"/>
  <c r="C90" i="77"/>
  <c r="B90" i="77"/>
  <c r="W90" i="76"/>
  <c r="V90" i="76"/>
  <c r="U90" i="76"/>
  <c r="T90" i="76"/>
  <c r="S90" i="76"/>
  <c r="R90" i="76"/>
  <c r="Q90" i="76"/>
  <c r="P90" i="76"/>
  <c r="O90" i="76"/>
  <c r="N90" i="76"/>
  <c r="M90" i="76"/>
  <c r="L90" i="76"/>
  <c r="K90" i="76"/>
  <c r="I90" i="76"/>
  <c r="H90" i="76"/>
  <c r="G90" i="76"/>
  <c r="F90" i="76"/>
  <c r="E90" i="76"/>
  <c r="C90" i="76"/>
  <c r="B90" i="76"/>
  <c r="K90" i="75"/>
  <c r="I90" i="75"/>
  <c r="H90" i="75"/>
  <c r="E90" i="75"/>
  <c r="D90" i="75"/>
  <c r="C90" i="75"/>
  <c r="B90" i="75"/>
  <c r="O90" i="74"/>
  <c r="N90" i="74"/>
  <c r="M90" i="74"/>
  <c r="K90" i="74"/>
  <c r="J90" i="74"/>
  <c r="I90" i="74"/>
  <c r="G90" i="74"/>
  <c r="F90" i="74"/>
  <c r="D90" i="74"/>
  <c r="C90" i="74"/>
  <c r="B90" i="74"/>
  <c r="O90" i="73"/>
  <c r="N90" i="73"/>
  <c r="M90" i="73"/>
  <c r="L90" i="73"/>
  <c r="K90" i="73"/>
  <c r="J90" i="73"/>
  <c r="I90" i="73"/>
  <c r="H90" i="73"/>
  <c r="G90" i="73"/>
  <c r="F90" i="73"/>
  <c r="E90" i="73"/>
  <c r="D90" i="73"/>
  <c r="C90" i="73"/>
  <c r="B90" i="73"/>
  <c r="O90" i="83"/>
  <c r="M90" i="83"/>
  <c r="J90" i="83"/>
  <c r="I90" i="83"/>
  <c r="C90" i="83"/>
  <c r="B90" i="83"/>
  <c r="B6" i="83"/>
  <c r="B6" i="82"/>
  <c r="G90" i="81"/>
  <c r="F90" i="81"/>
  <c r="E90" i="81"/>
  <c r="C90" i="81"/>
  <c r="B90" i="81"/>
  <c r="B6" i="81"/>
  <c r="U90" i="80"/>
  <c r="S90" i="80"/>
  <c r="R90" i="80"/>
  <c r="Q90" i="80"/>
  <c r="O90" i="80"/>
  <c r="N90" i="80"/>
  <c r="M90" i="80"/>
  <c r="J90" i="80"/>
  <c r="I90" i="80"/>
  <c r="F90" i="80"/>
  <c r="E90" i="80"/>
  <c r="C90" i="80"/>
  <c r="B90" i="80"/>
  <c r="B6" i="80"/>
  <c r="Q90" i="79"/>
  <c r="P90" i="79"/>
  <c r="L90" i="79"/>
  <c r="I90" i="79"/>
  <c r="H90" i="79"/>
  <c r="D90" i="79"/>
  <c r="B6" i="79"/>
  <c r="B6" i="78"/>
  <c r="B6" i="77"/>
  <c r="J90" i="76"/>
  <c r="D90" i="76"/>
  <c r="B6" i="76"/>
  <c r="J90" i="75"/>
  <c r="G90" i="75"/>
  <c r="F90" i="75"/>
  <c r="B6" i="75"/>
  <c r="L90" i="74"/>
  <c r="H90" i="74"/>
  <c r="E90" i="74"/>
  <c r="B6" i="74"/>
  <c r="B6" i="73"/>
  <c r="L18" i="42"/>
  <c r="L26" i="42"/>
  <c r="L34" i="42"/>
  <c r="L38" i="42"/>
  <c r="L50" i="42"/>
  <c r="G81" i="42"/>
  <c r="G85" i="42"/>
  <c r="B11" i="44"/>
  <c r="C11" i="44"/>
  <c r="D11" i="44"/>
  <c r="E11" i="44"/>
  <c r="F11" i="44"/>
  <c r="G11" i="44"/>
  <c r="H11" i="44"/>
  <c r="I11" i="44"/>
  <c r="J11" i="44"/>
  <c r="K11" i="44"/>
  <c r="L11" i="44"/>
  <c r="M11" i="44"/>
  <c r="N11" i="44"/>
  <c r="B12" i="44"/>
  <c r="C12" i="44"/>
  <c r="D12" i="44"/>
  <c r="E12" i="44"/>
  <c r="F12" i="44"/>
  <c r="G12" i="44"/>
  <c r="H12" i="44"/>
  <c r="I12" i="44"/>
  <c r="J12" i="44"/>
  <c r="K12" i="44"/>
  <c r="L12" i="44"/>
  <c r="M12" i="44"/>
  <c r="N12" i="44"/>
  <c r="B13" i="44"/>
  <c r="C13" i="44"/>
  <c r="D13" i="44"/>
  <c r="E13" i="44"/>
  <c r="F13" i="44"/>
  <c r="G13" i="44"/>
  <c r="H13" i="44"/>
  <c r="I13" i="44"/>
  <c r="J13" i="44"/>
  <c r="K13" i="44"/>
  <c r="L13" i="44"/>
  <c r="M13" i="44"/>
  <c r="N13" i="44"/>
  <c r="B14" i="44"/>
  <c r="C14" i="44"/>
  <c r="D14" i="44"/>
  <c r="E14" i="44"/>
  <c r="F14" i="44"/>
  <c r="G14" i="44"/>
  <c r="H14" i="44"/>
  <c r="I14" i="44"/>
  <c r="J14" i="44"/>
  <c r="K14" i="44"/>
  <c r="L14" i="44"/>
  <c r="M14" i="44"/>
  <c r="N14" i="44"/>
  <c r="B15" i="44"/>
  <c r="C15" i="44"/>
  <c r="D15" i="44"/>
  <c r="E15" i="44"/>
  <c r="F15" i="44"/>
  <c r="G15" i="44"/>
  <c r="H15" i="44"/>
  <c r="I15" i="44"/>
  <c r="J15" i="44"/>
  <c r="K15" i="44"/>
  <c r="L15" i="44"/>
  <c r="M15" i="44"/>
  <c r="N15" i="44"/>
  <c r="B16" i="44"/>
  <c r="C16" i="44"/>
  <c r="D16" i="44"/>
  <c r="E16" i="44"/>
  <c r="F16" i="44"/>
  <c r="G16" i="44"/>
  <c r="H16" i="44"/>
  <c r="I16" i="44"/>
  <c r="J16" i="44"/>
  <c r="K16" i="44"/>
  <c r="L16" i="44"/>
  <c r="M16" i="44"/>
  <c r="N16" i="44"/>
  <c r="B17" i="44"/>
  <c r="C17" i="44"/>
  <c r="D17" i="44"/>
  <c r="E17" i="44"/>
  <c r="F17" i="44"/>
  <c r="G17" i="44"/>
  <c r="H17" i="44"/>
  <c r="I17" i="44"/>
  <c r="J17" i="44"/>
  <c r="K17" i="44"/>
  <c r="L17" i="44"/>
  <c r="M17" i="44"/>
  <c r="N17" i="44"/>
  <c r="B18" i="44"/>
  <c r="C18" i="44"/>
  <c r="D18" i="44"/>
  <c r="E18" i="44"/>
  <c r="F18" i="44"/>
  <c r="G18" i="44"/>
  <c r="H18" i="44"/>
  <c r="I18" i="44"/>
  <c r="J18" i="44"/>
  <c r="K18" i="44"/>
  <c r="L18" i="44"/>
  <c r="M18" i="44"/>
  <c r="N18" i="44"/>
  <c r="B19" i="44"/>
  <c r="C19" i="44"/>
  <c r="D19" i="44"/>
  <c r="E19" i="44"/>
  <c r="F19" i="44"/>
  <c r="G19" i="44"/>
  <c r="H19" i="44"/>
  <c r="I19" i="44"/>
  <c r="J19" i="44"/>
  <c r="K19" i="44"/>
  <c r="L19" i="44"/>
  <c r="M19" i="44"/>
  <c r="N19" i="44"/>
  <c r="B20" i="44"/>
  <c r="C20" i="44"/>
  <c r="D20" i="44"/>
  <c r="E20" i="44"/>
  <c r="F20" i="44"/>
  <c r="G20" i="44"/>
  <c r="H20" i="44"/>
  <c r="I20" i="44"/>
  <c r="J20" i="44"/>
  <c r="K20" i="44"/>
  <c r="L20" i="44"/>
  <c r="M20" i="44"/>
  <c r="N20" i="44"/>
  <c r="B21" i="44"/>
  <c r="C21" i="44"/>
  <c r="D21" i="44"/>
  <c r="E21" i="44"/>
  <c r="F21" i="44"/>
  <c r="G21" i="44"/>
  <c r="H21" i="44"/>
  <c r="I21" i="44"/>
  <c r="J21" i="44"/>
  <c r="K21" i="44"/>
  <c r="L21" i="44"/>
  <c r="M21" i="44"/>
  <c r="N21" i="44"/>
  <c r="B22" i="44"/>
  <c r="C22" i="44"/>
  <c r="D22" i="44"/>
  <c r="E22" i="44"/>
  <c r="F22" i="44"/>
  <c r="G22" i="44"/>
  <c r="H22" i="44"/>
  <c r="I22" i="44"/>
  <c r="J22" i="44"/>
  <c r="K22" i="44"/>
  <c r="L22" i="44"/>
  <c r="M22" i="44"/>
  <c r="N22" i="44"/>
  <c r="B23" i="44"/>
  <c r="C23" i="44"/>
  <c r="D23" i="44"/>
  <c r="E23" i="44"/>
  <c r="F23" i="44"/>
  <c r="G23" i="44"/>
  <c r="H23" i="44"/>
  <c r="I23" i="44"/>
  <c r="J23" i="44"/>
  <c r="K23" i="44"/>
  <c r="L23" i="44"/>
  <c r="M23" i="44"/>
  <c r="N23" i="44"/>
  <c r="B24" i="44"/>
  <c r="C24" i="44"/>
  <c r="D24" i="44"/>
  <c r="E24" i="44"/>
  <c r="F24" i="44"/>
  <c r="G24" i="44"/>
  <c r="H24" i="44"/>
  <c r="I24" i="44"/>
  <c r="J24" i="44"/>
  <c r="K24" i="44"/>
  <c r="L24" i="44"/>
  <c r="M24" i="44"/>
  <c r="N24" i="44"/>
  <c r="B25" i="44"/>
  <c r="C25" i="44"/>
  <c r="D25" i="44"/>
  <c r="E25" i="44"/>
  <c r="F25" i="44"/>
  <c r="G25" i="44"/>
  <c r="H25" i="44"/>
  <c r="I25" i="44"/>
  <c r="J25" i="44"/>
  <c r="K25" i="44"/>
  <c r="L25" i="44"/>
  <c r="M25" i="44"/>
  <c r="N25" i="44"/>
  <c r="B26" i="44"/>
  <c r="C26" i="44"/>
  <c r="D26" i="44"/>
  <c r="E26" i="44"/>
  <c r="F26" i="44"/>
  <c r="G26" i="44"/>
  <c r="H26" i="44"/>
  <c r="I26" i="44"/>
  <c r="J26" i="44"/>
  <c r="K26" i="44"/>
  <c r="L26" i="44"/>
  <c r="M26" i="44"/>
  <c r="N26" i="44"/>
  <c r="B27" i="44"/>
  <c r="C27" i="44"/>
  <c r="D27" i="44"/>
  <c r="E27" i="44"/>
  <c r="F27" i="44"/>
  <c r="G27" i="44"/>
  <c r="H27" i="44"/>
  <c r="I27" i="44"/>
  <c r="J27" i="44"/>
  <c r="K27" i="44"/>
  <c r="L27" i="44"/>
  <c r="M27" i="44"/>
  <c r="N27" i="44"/>
  <c r="B28" i="44"/>
  <c r="C28" i="44"/>
  <c r="D28" i="44"/>
  <c r="E28" i="44"/>
  <c r="F28" i="44"/>
  <c r="G28" i="44"/>
  <c r="H28" i="44"/>
  <c r="I28" i="44"/>
  <c r="J28" i="44"/>
  <c r="K28" i="44"/>
  <c r="L28" i="44"/>
  <c r="M28" i="44"/>
  <c r="N28" i="44"/>
  <c r="B29" i="44"/>
  <c r="C29" i="44"/>
  <c r="D29" i="44"/>
  <c r="E29" i="44"/>
  <c r="F29" i="44"/>
  <c r="G29" i="44"/>
  <c r="H29" i="44"/>
  <c r="I29" i="44"/>
  <c r="J29" i="44"/>
  <c r="K29" i="44"/>
  <c r="L29" i="44"/>
  <c r="M29" i="44"/>
  <c r="N29" i="44"/>
  <c r="B30" i="44"/>
  <c r="C30" i="44"/>
  <c r="D30" i="44"/>
  <c r="E30" i="44"/>
  <c r="F30" i="44"/>
  <c r="G30" i="44"/>
  <c r="H30" i="44"/>
  <c r="I30" i="44"/>
  <c r="J30" i="44"/>
  <c r="K30" i="44"/>
  <c r="L30" i="44"/>
  <c r="M30" i="44"/>
  <c r="N30" i="44"/>
  <c r="B31" i="44"/>
  <c r="C31" i="44"/>
  <c r="D31" i="44"/>
  <c r="E31" i="44"/>
  <c r="F31" i="44"/>
  <c r="G31" i="44"/>
  <c r="H31" i="44"/>
  <c r="I31" i="44"/>
  <c r="J31" i="44"/>
  <c r="K31" i="44"/>
  <c r="L31" i="44"/>
  <c r="M31" i="44"/>
  <c r="N31" i="44"/>
  <c r="B32" i="44"/>
  <c r="C32" i="44"/>
  <c r="D32" i="44"/>
  <c r="E32" i="44"/>
  <c r="F32" i="44"/>
  <c r="G32" i="44"/>
  <c r="H32" i="44"/>
  <c r="I32" i="44"/>
  <c r="J32" i="44"/>
  <c r="K32" i="44"/>
  <c r="L32" i="44"/>
  <c r="M32" i="44"/>
  <c r="N32" i="44"/>
  <c r="B33" i="44"/>
  <c r="C33" i="44"/>
  <c r="D33" i="44"/>
  <c r="E33" i="44"/>
  <c r="F33" i="44"/>
  <c r="G33" i="44"/>
  <c r="H33" i="44"/>
  <c r="I33" i="44"/>
  <c r="J33" i="44"/>
  <c r="K33" i="44"/>
  <c r="L33" i="44"/>
  <c r="M33" i="44"/>
  <c r="N33" i="44"/>
  <c r="B34" i="44"/>
  <c r="C34" i="44"/>
  <c r="D34" i="44"/>
  <c r="E34" i="44"/>
  <c r="F34" i="44"/>
  <c r="G34" i="44"/>
  <c r="H34" i="44"/>
  <c r="I34" i="44"/>
  <c r="J34" i="44"/>
  <c r="K34" i="44"/>
  <c r="L34" i="44"/>
  <c r="M34" i="44"/>
  <c r="N34" i="44"/>
  <c r="B35" i="44"/>
  <c r="C35" i="44"/>
  <c r="D35" i="44"/>
  <c r="E35" i="44"/>
  <c r="F35" i="44"/>
  <c r="G35" i="44"/>
  <c r="H35" i="44"/>
  <c r="I35" i="44"/>
  <c r="J35" i="44"/>
  <c r="K35" i="44"/>
  <c r="L35" i="44"/>
  <c r="M35" i="44"/>
  <c r="N35" i="44"/>
  <c r="B36" i="44"/>
  <c r="C36" i="44"/>
  <c r="D36" i="44"/>
  <c r="E36" i="44"/>
  <c r="F36" i="44"/>
  <c r="G36" i="44"/>
  <c r="H36" i="44"/>
  <c r="I36" i="44"/>
  <c r="J36" i="44"/>
  <c r="K36" i="44"/>
  <c r="L36" i="44"/>
  <c r="M36" i="44"/>
  <c r="N36" i="44"/>
  <c r="B37" i="44"/>
  <c r="C37" i="44"/>
  <c r="D37" i="44"/>
  <c r="E37" i="44"/>
  <c r="F37" i="44"/>
  <c r="G37" i="44"/>
  <c r="H37" i="44"/>
  <c r="I37" i="44"/>
  <c r="J37" i="44"/>
  <c r="K37" i="44"/>
  <c r="L37" i="44"/>
  <c r="M37" i="44"/>
  <c r="N37" i="44"/>
  <c r="B38" i="44"/>
  <c r="C38" i="44"/>
  <c r="D38" i="44"/>
  <c r="E38" i="44"/>
  <c r="F38" i="44"/>
  <c r="G38" i="44"/>
  <c r="H38" i="44"/>
  <c r="I38" i="44"/>
  <c r="J38" i="44"/>
  <c r="K38" i="44"/>
  <c r="L38" i="44"/>
  <c r="M38" i="44"/>
  <c r="N38" i="44"/>
  <c r="B39" i="44"/>
  <c r="C39" i="44"/>
  <c r="D39" i="44"/>
  <c r="E39" i="44"/>
  <c r="F39" i="44"/>
  <c r="G39" i="44"/>
  <c r="H39" i="44"/>
  <c r="I39" i="44"/>
  <c r="J39" i="44"/>
  <c r="K39" i="44"/>
  <c r="L39" i="44"/>
  <c r="M39" i="44"/>
  <c r="N39" i="44"/>
  <c r="B40" i="44"/>
  <c r="C40" i="44"/>
  <c r="D40" i="44"/>
  <c r="E40" i="44"/>
  <c r="F40" i="44"/>
  <c r="G40" i="44"/>
  <c r="H40" i="44"/>
  <c r="I40" i="44"/>
  <c r="J40" i="44"/>
  <c r="K40" i="44"/>
  <c r="L40" i="44"/>
  <c r="M40" i="44"/>
  <c r="N40" i="44"/>
  <c r="B41" i="44"/>
  <c r="C41" i="44"/>
  <c r="D41" i="44"/>
  <c r="E41" i="44"/>
  <c r="F41" i="44"/>
  <c r="G41" i="44"/>
  <c r="H41" i="44"/>
  <c r="I41" i="44"/>
  <c r="J41" i="44"/>
  <c r="K41" i="44"/>
  <c r="L41" i="44"/>
  <c r="M41" i="44"/>
  <c r="N41" i="44"/>
  <c r="B42" i="44"/>
  <c r="C42" i="44"/>
  <c r="D42" i="44"/>
  <c r="E42" i="44"/>
  <c r="F42" i="44"/>
  <c r="G42" i="44"/>
  <c r="H42" i="44"/>
  <c r="I42" i="44"/>
  <c r="J42" i="44"/>
  <c r="K42" i="44"/>
  <c r="L42" i="44"/>
  <c r="M42" i="44"/>
  <c r="N42" i="44"/>
  <c r="B43" i="44"/>
  <c r="C43" i="44"/>
  <c r="D43" i="44"/>
  <c r="E43" i="44"/>
  <c r="F43" i="44"/>
  <c r="G43" i="44"/>
  <c r="H43" i="44"/>
  <c r="I43" i="44"/>
  <c r="J43" i="44"/>
  <c r="K43" i="44"/>
  <c r="L43" i="44"/>
  <c r="M43" i="44"/>
  <c r="N43" i="44"/>
  <c r="B44" i="44"/>
  <c r="C44" i="44"/>
  <c r="D44" i="44"/>
  <c r="E44" i="44"/>
  <c r="F44" i="44"/>
  <c r="G44" i="44"/>
  <c r="H44" i="44"/>
  <c r="I44" i="44"/>
  <c r="J44" i="44"/>
  <c r="K44" i="44"/>
  <c r="L44" i="44"/>
  <c r="M44" i="44"/>
  <c r="N44" i="44"/>
  <c r="B45" i="44"/>
  <c r="C45" i="44"/>
  <c r="D45" i="44"/>
  <c r="E45" i="44"/>
  <c r="F45" i="44"/>
  <c r="G45" i="44"/>
  <c r="H45" i="44"/>
  <c r="I45" i="44"/>
  <c r="J45" i="44"/>
  <c r="K45" i="44"/>
  <c r="L45" i="44"/>
  <c r="M45" i="44"/>
  <c r="N45" i="44"/>
  <c r="B46" i="44"/>
  <c r="C46" i="44"/>
  <c r="D46" i="44"/>
  <c r="E46" i="44"/>
  <c r="F46" i="44"/>
  <c r="G46" i="44"/>
  <c r="H46" i="44"/>
  <c r="I46" i="44"/>
  <c r="J46" i="44"/>
  <c r="K46" i="44"/>
  <c r="L46" i="44"/>
  <c r="M46" i="44"/>
  <c r="N46" i="44"/>
  <c r="B47" i="44"/>
  <c r="C47" i="44"/>
  <c r="D47" i="44"/>
  <c r="E47" i="44"/>
  <c r="F47" i="44"/>
  <c r="G47" i="44"/>
  <c r="H47" i="44"/>
  <c r="I47" i="44"/>
  <c r="J47" i="44"/>
  <c r="K47" i="44"/>
  <c r="L47" i="44"/>
  <c r="M47" i="44"/>
  <c r="N47" i="44"/>
  <c r="B48" i="44"/>
  <c r="C48" i="44"/>
  <c r="D48" i="44"/>
  <c r="E48" i="44"/>
  <c r="F48" i="44"/>
  <c r="G48" i="44"/>
  <c r="H48" i="44"/>
  <c r="I48" i="44"/>
  <c r="J48" i="44"/>
  <c r="K48" i="44"/>
  <c r="L48" i="44"/>
  <c r="M48" i="44"/>
  <c r="N48" i="44"/>
  <c r="B49" i="44"/>
  <c r="C49" i="44"/>
  <c r="D49" i="44"/>
  <c r="E49" i="44"/>
  <c r="F49" i="44"/>
  <c r="G49" i="44"/>
  <c r="H49" i="44"/>
  <c r="I49" i="44"/>
  <c r="J49" i="44"/>
  <c r="K49" i="44"/>
  <c r="L49" i="44"/>
  <c r="M49" i="44"/>
  <c r="N49" i="44"/>
  <c r="B50" i="44"/>
  <c r="C50" i="44"/>
  <c r="D50" i="44"/>
  <c r="E50" i="44"/>
  <c r="F50" i="44"/>
  <c r="G50" i="44"/>
  <c r="H50" i="44"/>
  <c r="I50" i="44"/>
  <c r="J50" i="44"/>
  <c r="K50" i="44"/>
  <c r="L50" i="44"/>
  <c r="M50" i="44"/>
  <c r="N50" i="44"/>
  <c r="B51" i="44"/>
  <c r="C51" i="44"/>
  <c r="D51" i="44"/>
  <c r="E51" i="44"/>
  <c r="F51" i="44"/>
  <c r="G51" i="44"/>
  <c r="H51" i="44"/>
  <c r="I51" i="44"/>
  <c r="J51" i="44"/>
  <c r="K51" i="44"/>
  <c r="L51" i="44"/>
  <c r="M51" i="44"/>
  <c r="N51" i="44"/>
  <c r="B52" i="44"/>
  <c r="C52" i="44"/>
  <c r="D52" i="44"/>
  <c r="E52" i="44"/>
  <c r="F52" i="44"/>
  <c r="G52" i="44"/>
  <c r="H52" i="44"/>
  <c r="I52" i="44"/>
  <c r="J52" i="44"/>
  <c r="K52" i="44"/>
  <c r="L52" i="44"/>
  <c r="M52" i="44"/>
  <c r="N52" i="44"/>
  <c r="B53" i="44"/>
  <c r="C53" i="44"/>
  <c r="D53" i="44"/>
  <c r="E53" i="44"/>
  <c r="F53" i="44"/>
  <c r="G53" i="44"/>
  <c r="H53" i="44"/>
  <c r="I53" i="44"/>
  <c r="J53" i="44"/>
  <c r="K53" i="44"/>
  <c r="L53" i="44"/>
  <c r="M53" i="44"/>
  <c r="N53" i="44"/>
  <c r="B54" i="44"/>
  <c r="C54" i="44"/>
  <c r="D54" i="44"/>
  <c r="E54" i="44"/>
  <c r="F54" i="44"/>
  <c r="G54" i="44"/>
  <c r="H54" i="44"/>
  <c r="I54" i="44"/>
  <c r="J54" i="44"/>
  <c r="K54" i="44"/>
  <c r="L54" i="44"/>
  <c r="M54" i="44"/>
  <c r="N54" i="44"/>
  <c r="B55" i="44"/>
  <c r="C55" i="44"/>
  <c r="D55" i="44"/>
  <c r="E55" i="44"/>
  <c r="F55" i="44"/>
  <c r="G55" i="44"/>
  <c r="H55" i="44"/>
  <c r="I55" i="44"/>
  <c r="J55" i="44"/>
  <c r="K55" i="44"/>
  <c r="L55" i="44"/>
  <c r="M55" i="44"/>
  <c r="N55" i="44"/>
  <c r="B56" i="44"/>
  <c r="C56" i="44"/>
  <c r="D56" i="44"/>
  <c r="E56" i="44"/>
  <c r="F56" i="44"/>
  <c r="G56" i="44"/>
  <c r="H56" i="44"/>
  <c r="I56" i="44"/>
  <c r="J56" i="44"/>
  <c r="K56" i="44"/>
  <c r="L56" i="44"/>
  <c r="M56" i="44"/>
  <c r="N56" i="44"/>
  <c r="B57" i="44"/>
  <c r="C57" i="44"/>
  <c r="D57" i="44"/>
  <c r="E57" i="44"/>
  <c r="F57" i="44"/>
  <c r="G57" i="44"/>
  <c r="H57" i="44"/>
  <c r="I57" i="44"/>
  <c r="J57" i="44"/>
  <c r="K57" i="44"/>
  <c r="L57" i="44"/>
  <c r="M57" i="44"/>
  <c r="N57" i="44"/>
  <c r="B58" i="44"/>
  <c r="C58" i="44"/>
  <c r="D58" i="44"/>
  <c r="E58" i="44"/>
  <c r="F58" i="44"/>
  <c r="G58" i="44"/>
  <c r="H58" i="44"/>
  <c r="I58" i="44"/>
  <c r="J58" i="44"/>
  <c r="K58" i="44"/>
  <c r="L58" i="44"/>
  <c r="M58" i="44"/>
  <c r="N58" i="44"/>
  <c r="B59" i="44"/>
  <c r="C59" i="44"/>
  <c r="D59" i="44"/>
  <c r="E59" i="44"/>
  <c r="F59" i="44"/>
  <c r="G59" i="44"/>
  <c r="H59" i="44"/>
  <c r="I59" i="44"/>
  <c r="J59" i="44"/>
  <c r="K59" i="44"/>
  <c r="L59" i="44"/>
  <c r="M59" i="44"/>
  <c r="N59" i="44"/>
  <c r="B60" i="44"/>
  <c r="C60" i="44"/>
  <c r="D60" i="44"/>
  <c r="E60" i="44"/>
  <c r="F60" i="44"/>
  <c r="G60" i="44"/>
  <c r="H60" i="44"/>
  <c r="I60" i="44"/>
  <c r="J60" i="44"/>
  <c r="K60" i="44"/>
  <c r="L60" i="44"/>
  <c r="M60" i="44"/>
  <c r="N60" i="44"/>
  <c r="B61" i="44"/>
  <c r="C61" i="44"/>
  <c r="D61" i="44"/>
  <c r="E61" i="44"/>
  <c r="F61" i="44"/>
  <c r="G61" i="44"/>
  <c r="H61" i="44"/>
  <c r="I61" i="44"/>
  <c r="J61" i="44"/>
  <c r="K61" i="44"/>
  <c r="L61" i="44"/>
  <c r="M61" i="44"/>
  <c r="N61" i="44"/>
  <c r="B62" i="44"/>
  <c r="C62" i="44"/>
  <c r="D62" i="44"/>
  <c r="E62" i="44"/>
  <c r="F62" i="44"/>
  <c r="G62" i="44"/>
  <c r="H62" i="44"/>
  <c r="I62" i="44"/>
  <c r="J62" i="44"/>
  <c r="K62" i="44"/>
  <c r="L62" i="44"/>
  <c r="M62" i="44"/>
  <c r="N62" i="44"/>
  <c r="B63" i="44"/>
  <c r="C63" i="44"/>
  <c r="D63" i="44"/>
  <c r="E63" i="44"/>
  <c r="F63" i="44"/>
  <c r="G63" i="44"/>
  <c r="H63" i="44"/>
  <c r="I63" i="44"/>
  <c r="J63" i="44"/>
  <c r="K63" i="44"/>
  <c r="L63" i="44"/>
  <c r="M63" i="44"/>
  <c r="N63" i="44"/>
  <c r="B64" i="44"/>
  <c r="C64" i="44"/>
  <c r="D64" i="44"/>
  <c r="E64" i="44"/>
  <c r="F64" i="44"/>
  <c r="G64" i="44"/>
  <c r="H64" i="44"/>
  <c r="I64" i="44"/>
  <c r="J64" i="44"/>
  <c r="K64" i="44"/>
  <c r="L64" i="44"/>
  <c r="M64" i="44"/>
  <c r="N64" i="44"/>
  <c r="B65" i="44"/>
  <c r="C65" i="44"/>
  <c r="D65" i="44"/>
  <c r="E65" i="44"/>
  <c r="F65" i="44"/>
  <c r="G65" i="44"/>
  <c r="H65" i="44"/>
  <c r="I65" i="44"/>
  <c r="J65" i="44"/>
  <c r="K65" i="44"/>
  <c r="L65" i="44"/>
  <c r="M65" i="44"/>
  <c r="N65" i="44"/>
  <c r="B66" i="44"/>
  <c r="C66" i="44"/>
  <c r="D66" i="44"/>
  <c r="E66" i="44"/>
  <c r="F66" i="44"/>
  <c r="G66" i="44"/>
  <c r="H66" i="44"/>
  <c r="I66" i="44"/>
  <c r="J66" i="44"/>
  <c r="K66" i="44"/>
  <c r="L66" i="44"/>
  <c r="M66" i="44"/>
  <c r="N66" i="44"/>
  <c r="B67" i="44"/>
  <c r="C67" i="44"/>
  <c r="D67" i="44"/>
  <c r="E67" i="44"/>
  <c r="F67" i="44"/>
  <c r="G67" i="44"/>
  <c r="H67" i="44"/>
  <c r="I67" i="44"/>
  <c r="J67" i="44"/>
  <c r="K67" i="44"/>
  <c r="L67" i="44"/>
  <c r="M67" i="44"/>
  <c r="N67" i="44"/>
  <c r="B68" i="44"/>
  <c r="C68" i="44"/>
  <c r="D68" i="44"/>
  <c r="E68" i="44"/>
  <c r="F68" i="44"/>
  <c r="G68" i="44"/>
  <c r="H68" i="44"/>
  <c r="I68" i="44"/>
  <c r="J68" i="44"/>
  <c r="K68" i="44"/>
  <c r="L68" i="44"/>
  <c r="M68" i="44"/>
  <c r="N68" i="44"/>
  <c r="B69" i="44"/>
  <c r="C69" i="44"/>
  <c r="D69" i="44"/>
  <c r="E69" i="44"/>
  <c r="F69" i="44"/>
  <c r="G69" i="44"/>
  <c r="H69" i="44"/>
  <c r="I69" i="44"/>
  <c r="J69" i="44"/>
  <c r="K69" i="44"/>
  <c r="L69" i="44"/>
  <c r="M69" i="44"/>
  <c r="N69" i="44"/>
  <c r="B70" i="44"/>
  <c r="C70" i="44"/>
  <c r="D70" i="44"/>
  <c r="E70" i="44"/>
  <c r="F70" i="44"/>
  <c r="G70" i="44"/>
  <c r="H70" i="44"/>
  <c r="I70" i="44"/>
  <c r="J70" i="44"/>
  <c r="K70" i="44"/>
  <c r="L70" i="44"/>
  <c r="M70" i="44"/>
  <c r="N70" i="44"/>
  <c r="B71" i="44"/>
  <c r="C71" i="44"/>
  <c r="D71" i="44"/>
  <c r="E71" i="44"/>
  <c r="F71" i="44"/>
  <c r="G71" i="44"/>
  <c r="H71" i="44"/>
  <c r="I71" i="44"/>
  <c r="J71" i="44"/>
  <c r="K71" i="44"/>
  <c r="L71" i="44"/>
  <c r="M71" i="44"/>
  <c r="N71" i="44"/>
  <c r="B72" i="44"/>
  <c r="C72" i="44"/>
  <c r="D72" i="44"/>
  <c r="E72" i="44"/>
  <c r="F72" i="44"/>
  <c r="G72" i="44"/>
  <c r="H72" i="44"/>
  <c r="I72" i="44"/>
  <c r="J72" i="44"/>
  <c r="K72" i="44"/>
  <c r="L72" i="44"/>
  <c r="M72" i="44"/>
  <c r="N72" i="44"/>
  <c r="B73" i="44"/>
  <c r="C73" i="44"/>
  <c r="D73" i="44"/>
  <c r="E73" i="44"/>
  <c r="F73" i="44"/>
  <c r="G73" i="44"/>
  <c r="H73" i="44"/>
  <c r="I73" i="44"/>
  <c r="J73" i="44"/>
  <c r="K73" i="44"/>
  <c r="L73" i="44"/>
  <c r="M73" i="44"/>
  <c r="N73" i="44"/>
  <c r="B74" i="44"/>
  <c r="C74" i="44"/>
  <c r="D74" i="44"/>
  <c r="E74" i="44"/>
  <c r="F74" i="44"/>
  <c r="G74" i="44"/>
  <c r="H74" i="44"/>
  <c r="I74" i="44"/>
  <c r="J74" i="44"/>
  <c r="K74" i="44"/>
  <c r="L74" i="44"/>
  <c r="M74" i="44"/>
  <c r="N74" i="44"/>
  <c r="B75" i="44"/>
  <c r="C75" i="44"/>
  <c r="D75" i="44"/>
  <c r="E75" i="44"/>
  <c r="F75" i="44"/>
  <c r="G75" i="44"/>
  <c r="H75" i="44"/>
  <c r="I75" i="44"/>
  <c r="J75" i="44"/>
  <c r="K75" i="44"/>
  <c r="L75" i="44"/>
  <c r="M75" i="44"/>
  <c r="N75" i="44"/>
  <c r="B76" i="44"/>
  <c r="C76" i="44"/>
  <c r="D76" i="44"/>
  <c r="E76" i="44"/>
  <c r="F76" i="44"/>
  <c r="G76" i="44"/>
  <c r="H76" i="44"/>
  <c r="I76" i="44"/>
  <c r="J76" i="44"/>
  <c r="K76" i="44"/>
  <c r="L76" i="44"/>
  <c r="M76" i="44"/>
  <c r="N76" i="44"/>
  <c r="B77" i="44"/>
  <c r="C77" i="44"/>
  <c r="D77" i="44"/>
  <c r="E77" i="44"/>
  <c r="F77" i="44"/>
  <c r="G77" i="44"/>
  <c r="H77" i="44"/>
  <c r="I77" i="44"/>
  <c r="J77" i="44"/>
  <c r="K77" i="44"/>
  <c r="L77" i="44"/>
  <c r="M77" i="44"/>
  <c r="N77" i="44"/>
  <c r="B78" i="44"/>
  <c r="C78" i="44"/>
  <c r="D78" i="44"/>
  <c r="E78" i="44"/>
  <c r="F78" i="44"/>
  <c r="G78" i="44"/>
  <c r="H78" i="44"/>
  <c r="I78" i="44"/>
  <c r="J78" i="44"/>
  <c r="K78" i="44"/>
  <c r="L78" i="44"/>
  <c r="M78" i="44"/>
  <c r="N78" i="44"/>
  <c r="B79" i="44"/>
  <c r="C79" i="44"/>
  <c r="D79" i="44"/>
  <c r="E79" i="44"/>
  <c r="F79" i="44"/>
  <c r="G79" i="44"/>
  <c r="H79" i="44"/>
  <c r="I79" i="44"/>
  <c r="J79" i="44"/>
  <c r="K79" i="44"/>
  <c r="L79" i="44"/>
  <c r="M79" i="44"/>
  <c r="N79" i="44"/>
  <c r="B80" i="44"/>
  <c r="C80" i="44"/>
  <c r="D80" i="44"/>
  <c r="E80" i="44"/>
  <c r="F80" i="44"/>
  <c r="G80" i="44"/>
  <c r="H80" i="44"/>
  <c r="I80" i="44"/>
  <c r="J80" i="44"/>
  <c r="K80" i="44"/>
  <c r="L80" i="44"/>
  <c r="M80" i="44"/>
  <c r="N80" i="44"/>
  <c r="B81" i="44"/>
  <c r="C81" i="44"/>
  <c r="D81" i="44"/>
  <c r="E81" i="44"/>
  <c r="F81" i="44"/>
  <c r="G81" i="44"/>
  <c r="H81" i="44"/>
  <c r="I81" i="44"/>
  <c r="J81" i="44"/>
  <c r="K81" i="44"/>
  <c r="L81" i="44"/>
  <c r="M81" i="44"/>
  <c r="N81" i="44"/>
  <c r="B82" i="44"/>
  <c r="C82" i="44"/>
  <c r="D82" i="44"/>
  <c r="E82" i="44"/>
  <c r="F82" i="44"/>
  <c r="G82" i="44"/>
  <c r="H82" i="44"/>
  <c r="I82" i="44"/>
  <c r="J82" i="44"/>
  <c r="K82" i="44"/>
  <c r="L82" i="44"/>
  <c r="M82" i="44"/>
  <c r="N82" i="44"/>
  <c r="B83" i="44"/>
  <c r="C83" i="44"/>
  <c r="D83" i="44"/>
  <c r="E83" i="44"/>
  <c r="F83" i="44"/>
  <c r="G83" i="44"/>
  <c r="H83" i="44"/>
  <c r="I83" i="44"/>
  <c r="J83" i="44"/>
  <c r="K83" i="44"/>
  <c r="L83" i="44"/>
  <c r="M83" i="44"/>
  <c r="N83" i="44"/>
  <c r="B84" i="44"/>
  <c r="C84" i="44"/>
  <c r="D84" i="44"/>
  <c r="E84" i="44"/>
  <c r="F84" i="44"/>
  <c r="G84" i="44"/>
  <c r="H84" i="44"/>
  <c r="I84" i="44"/>
  <c r="J84" i="44"/>
  <c r="K84" i="44"/>
  <c r="L84" i="44"/>
  <c r="M84" i="44"/>
  <c r="N84" i="44"/>
  <c r="B85" i="44"/>
  <c r="C85" i="44"/>
  <c r="D85" i="44"/>
  <c r="E85" i="44"/>
  <c r="F85" i="44"/>
  <c r="G85" i="44"/>
  <c r="H85" i="44"/>
  <c r="I85" i="44"/>
  <c r="J85" i="44"/>
  <c r="K85" i="44"/>
  <c r="L85" i="44"/>
  <c r="M85" i="44"/>
  <c r="N85" i="44"/>
  <c r="B86" i="44"/>
  <c r="C86" i="44"/>
  <c r="D86" i="44"/>
  <c r="E86" i="44"/>
  <c r="F86" i="44"/>
  <c r="G86" i="44"/>
  <c r="H86" i="44"/>
  <c r="I86" i="44"/>
  <c r="J86" i="44"/>
  <c r="K86" i="44"/>
  <c r="L86" i="44"/>
  <c r="M86" i="44"/>
  <c r="N86" i="44"/>
  <c r="B87" i="44"/>
  <c r="C87" i="44"/>
  <c r="D87" i="44"/>
  <c r="E87" i="44"/>
  <c r="F87" i="44"/>
  <c r="G87" i="44"/>
  <c r="H87" i="44"/>
  <c r="I87" i="44"/>
  <c r="J87" i="44"/>
  <c r="K87" i="44"/>
  <c r="L87" i="44"/>
  <c r="M87" i="44"/>
  <c r="N87" i="44"/>
  <c r="B88" i="44"/>
  <c r="C88" i="44"/>
  <c r="D88" i="44"/>
  <c r="E88" i="44"/>
  <c r="F88" i="44"/>
  <c r="G88" i="44"/>
  <c r="H88" i="44"/>
  <c r="I88" i="44"/>
  <c r="J88" i="44"/>
  <c r="K88" i="44"/>
  <c r="L88" i="44"/>
  <c r="M88" i="44"/>
  <c r="N88" i="44"/>
  <c r="B11" i="42"/>
  <c r="C11" i="42"/>
  <c r="D11" i="42"/>
  <c r="E11" i="42"/>
  <c r="F11" i="42"/>
  <c r="G11" i="42"/>
  <c r="H11" i="42"/>
  <c r="I11" i="42"/>
  <c r="J11" i="42"/>
  <c r="K11" i="42"/>
  <c r="L11" i="42"/>
  <c r="M11" i="42"/>
  <c r="B12" i="42"/>
  <c r="C12" i="42"/>
  <c r="D12" i="42"/>
  <c r="E12" i="42"/>
  <c r="F12" i="42"/>
  <c r="G12" i="42"/>
  <c r="H12" i="42"/>
  <c r="I12" i="42"/>
  <c r="J12" i="42"/>
  <c r="K12" i="42"/>
  <c r="L12" i="42"/>
  <c r="M12" i="42"/>
  <c r="B13" i="42"/>
  <c r="C13" i="42"/>
  <c r="D13" i="42"/>
  <c r="E13" i="42"/>
  <c r="F13" i="42"/>
  <c r="G13" i="42"/>
  <c r="H13" i="42"/>
  <c r="I13" i="42"/>
  <c r="J13" i="42"/>
  <c r="K13" i="42"/>
  <c r="L13" i="42"/>
  <c r="M13" i="42"/>
  <c r="B14" i="42"/>
  <c r="C14" i="42"/>
  <c r="D14" i="42"/>
  <c r="E14" i="42"/>
  <c r="F14" i="42"/>
  <c r="G14" i="42"/>
  <c r="H14" i="42"/>
  <c r="I14" i="42"/>
  <c r="J14" i="42"/>
  <c r="K14" i="42"/>
  <c r="L14" i="42"/>
  <c r="M14" i="42"/>
  <c r="B15" i="42"/>
  <c r="C15" i="42"/>
  <c r="D15" i="42"/>
  <c r="E15" i="42"/>
  <c r="F15" i="42"/>
  <c r="G15" i="42"/>
  <c r="H15" i="42"/>
  <c r="I15" i="42"/>
  <c r="J15" i="42"/>
  <c r="K15" i="42"/>
  <c r="L15" i="42"/>
  <c r="M15" i="42"/>
  <c r="B16" i="42"/>
  <c r="C16" i="42"/>
  <c r="D16" i="42"/>
  <c r="E16" i="42"/>
  <c r="F16" i="42"/>
  <c r="G16" i="42"/>
  <c r="H16" i="42"/>
  <c r="I16" i="42"/>
  <c r="J16" i="42"/>
  <c r="K16" i="42"/>
  <c r="L16" i="42"/>
  <c r="M16" i="42"/>
  <c r="B17" i="42"/>
  <c r="C17" i="42"/>
  <c r="D17" i="42"/>
  <c r="E17" i="42"/>
  <c r="F17" i="42"/>
  <c r="G17" i="42"/>
  <c r="H17" i="42"/>
  <c r="I17" i="42"/>
  <c r="J17" i="42"/>
  <c r="K17" i="42"/>
  <c r="L17" i="42"/>
  <c r="M17" i="42"/>
  <c r="B18" i="42"/>
  <c r="C18" i="42"/>
  <c r="D18" i="42"/>
  <c r="E18" i="42"/>
  <c r="F18" i="42"/>
  <c r="G18" i="42"/>
  <c r="H18" i="42"/>
  <c r="I18" i="42"/>
  <c r="J18" i="42"/>
  <c r="K18" i="42"/>
  <c r="M18" i="42"/>
  <c r="B19" i="42"/>
  <c r="C19" i="42"/>
  <c r="D19" i="42"/>
  <c r="E19" i="42"/>
  <c r="F19" i="42"/>
  <c r="G19" i="42"/>
  <c r="H19" i="42"/>
  <c r="I19" i="42"/>
  <c r="J19" i="42"/>
  <c r="K19" i="42"/>
  <c r="L19" i="42"/>
  <c r="M19" i="42"/>
  <c r="B20" i="42"/>
  <c r="C20" i="42"/>
  <c r="D20" i="42"/>
  <c r="E20" i="42"/>
  <c r="F20" i="42"/>
  <c r="G20" i="42"/>
  <c r="H20" i="42"/>
  <c r="I20" i="42"/>
  <c r="J20" i="42"/>
  <c r="K20" i="42"/>
  <c r="L20" i="42"/>
  <c r="M20" i="42"/>
  <c r="B21" i="42"/>
  <c r="C21" i="42"/>
  <c r="D21" i="42"/>
  <c r="E21" i="42"/>
  <c r="F21" i="42"/>
  <c r="G21" i="42"/>
  <c r="H21" i="42"/>
  <c r="I21" i="42"/>
  <c r="J21" i="42"/>
  <c r="K21" i="42"/>
  <c r="L21" i="42"/>
  <c r="M21" i="42"/>
  <c r="B22" i="42"/>
  <c r="C22" i="42"/>
  <c r="D22" i="42"/>
  <c r="E22" i="42"/>
  <c r="F22" i="42"/>
  <c r="G22" i="42"/>
  <c r="H22" i="42"/>
  <c r="I22" i="42"/>
  <c r="J22" i="42"/>
  <c r="K22" i="42"/>
  <c r="L22" i="42"/>
  <c r="M22" i="42"/>
  <c r="B23" i="42"/>
  <c r="C23" i="42"/>
  <c r="D23" i="42"/>
  <c r="E23" i="42"/>
  <c r="F23" i="42"/>
  <c r="G23" i="42"/>
  <c r="H23" i="42"/>
  <c r="I23" i="42"/>
  <c r="J23" i="42"/>
  <c r="K23" i="42"/>
  <c r="L23" i="42"/>
  <c r="M23" i="42"/>
  <c r="B24" i="42"/>
  <c r="C24" i="42"/>
  <c r="D24" i="42"/>
  <c r="E24" i="42"/>
  <c r="F24" i="42"/>
  <c r="G24" i="42"/>
  <c r="H24" i="42"/>
  <c r="I24" i="42"/>
  <c r="J24" i="42"/>
  <c r="K24" i="42"/>
  <c r="L24" i="42"/>
  <c r="M24" i="42"/>
  <c r="B25" i="42"/>
  <c r="C25" i="42"/>
  <c r="D25" i="42"/>
  <c r="E25" i="42"/>
  <c r="F25" i="42"/>
  <c r="G25" i="42"/>
  <c r="H25" i="42"/>
  <c r="I25" i="42"/>
  <c r="J25" i="42"/>
  <c r="K25" i="42"/>
  <c r="L25" i="42"/>
  <c r="M25" i="42"/>
  <c r="B26" i="42"/>
  <c r="C26" i="42"/>
  <c r="D26" i="42"/>
  <c r="E26" i="42"/>
  <c r="F26" i="42"/>
  <c r="G26" i="42"/>
  <c r="H26" i="42"/>
  <c r="I26" i="42"/>
  <c r="J26" i="42"/>
  <c r="K26" i="42"/>
  <c r="M26" i="42"/>
  <c r="B27" i="42"/>
  <c r="C27" i="42"/>
  <c r="D27" i="42"/>
  <c r="E27" i="42"/>
  <c r="F27" i="42"/>
  <c r="G27" i="42"/>
  <c r="H27" i="42"/>
  <c r="I27" i="42"/>
  <c r="J27" i="42"/>
  <c r="K27" i="42"/>
  <c r="L27" i="42"/>
  <c r="M27" i="42"/>
  <c r="B28" i="42"/>
  <c r="C28" i="42"/>
  <c r="D28" i="42"/>
  <c r="E28" i="42"/>
  <c r="F28" i="42"/>
  <c r="G28" i="42"/>
  <c r="H28" i="42"/>
  <c r="I28" i="42"/>
  <c r="J28" i="42"/>
  <c r="K28" i="42"/>
  <c r="L28" i="42"/>
  <c r="M28" i="42"/>
  <c r="B29" i="42"/>
  <c r="C29" i="42"/>
  <c r="D29" i="42"/>
  <c r="E29" i="42"/>
  <c r="F29" i="42"/>
  <c r="G29" i="42"/>
  <c r="H29" i="42"/>
  <c r="I29" i="42"/>
  <c r="J29" i="42"/>
  <c r="K29" i="42"/>
  <c r="L29" i="42"/>
  <c r="M29" i="42"/>
  <c r="B30" i="42"/>
  <c r="C30" i="42"/>
  <c r="D30" i="42"/>
  <c r="E30" i="42"/>
  <c r="F30" i="42"/>
  <c r="G30" i="42"/>
  <c r="H30" i="42"/>
  <c r="I30" i="42"/>
  <c r="J30" i="42"/>
  <c r="K30" i="42"/>
  <c r="L30" i="42"/>
  <c r="M30" i="42"/>
  <c r="B31" i="42"/>
  <c r="C31" i="42"/>
  <c r="D31" i="42"/>
  <c r="E31" i="42"/>
  <c r="F31" i="42"/>
  <c r="G31" i="42"/>
  <c r="H31" i="42"/>
  <c r="I31" i="42"/>
  <c r="J31" i="42"/>
  <c r="K31" i="42"/>
  <c r="L31" i="42"/>
  <c r="M31" i="42"/>
  <c r="B32" i="42"/>
  <c r="C32" i="42"/>
  <c r="D32" i="42"/>
  <c r="E32" i="42"/>
  <c r="F32" i="42"/>
  <c r="G32" i="42"/>
  <c r="H32" i="42"/>
  <c r="I32" i="42"/>
  <c r="J32" i="42"/>
  <c r="K32" i="42"/>
  <c r="L32" i="42"/>
  <c r="M32" i="42"/>
  <c r="B33" i="42"/>
  <c r="C33" i="42"/>
  <c r="D33" i="42"/>
  <c r="E33" i="42"/>
  <c r="F33" i="42"/>
  <c r="G33" i="42"/>
  <c r="H33" i="42"/>
  <c r="I33" i="42"/>
  <c r="J33" i="42"/>
  <c r="K33" i="42"/>
  <c r="L33" i="42"/>
  <c r="M33" i="42"/>
  <c r="B34" i="42"/>
  <c r="C34" i="42"/>
  <c r="D34" i="42"/>
  <c r="E34" i="42"/>
  <c r="F34" i="42"/>
  <c r="G34" i="42"/>
  <c r="H34" i="42"/>
  <c r="I34" i="42"/>
  <c r="J34" i="42"/>
  <c r="K34" i="42"/>
  <c r="M34" i="42"/>
  <c r="B35" i="42"/>
  <c r="C35" i="42"/>
  <c r="D35" i="42"/>
  <c r="E35" i="42"/>
  <c r="F35" i="42"/>
  <c r="G35" i="42"/>
  <c r="H35" i="42"/>
  <c r="I35" i="42"/>
  <c r="J35" i="42"/>
  <c r="K35" i="42"/>
  <c r="L35" i="42"/>
  <c r="M35" i="42"/>
  <c r="B36" i="42"/>
  <c r="C36" i="42"/>
  <c r="D36" i="42"/>
  <c r="E36" i="42"/>
  <c r="F36" i="42"/>
  <c r="G36" i="42"/>
  <c r="H36" i="42"/>
  <c r="I36" i="42"/>
  <c r="J36" i="42"/>
  <c r="K36" i="42"/>
  <c r="L36" i="42"/>
  <c r="M36" i="42"/>
  <c r="B37" i="42"/>
  <c r="C37" i="42"/>
  <c r="D37" i="42"/>
  <c r="E37" i="42"/>
  <c r="F37" i="42"/>
  <c r="G37" i="42"/>
  <c r="H37" i="42"/>
  <c r="I37" i="42"/>
  <c r="J37" i="42"/>
  <c r="K37" i="42"/>
  <c r="L37" i="42"/>
  <c r="M37" i="42"/>
  <c r="B38" i="42"/>
  <c r="C38" i="42"/>
  <c r="D38" i="42"/>
  <c r="E38" i="42"/>
  <c r="F38" i="42"/>
  <c r="G38" i="42"/>
  <c r="H38" i="42"/>
  <c r="I38" i="42"/>
  <c r="J38" i="42"/>
  <c r="K38" i="42"/>
  <c r="M38" i="42"/>
  <c r="B39" i="42"/>
  <c r="C39" i="42"/>
  <c r="D39" i="42"/>
  <c r="E39" i="42"/>
  <c r="F39" i="42"/>
  <c r="G39" i="42"/>
  <c r="H39" i="42"/>
  <c r="I39" i="42"/>
  <c r="J39" i="42"/>
  <c r="K39" i="42"/>
  <c r="L39" i="42"/>
  <c r="M39" i="42"/>
  <c r="B40" i="42"/>
  <c r="C40" i="42"/>
  <c r="D40" i="42"/>
  <c r="E40" i="42"/>
  <c r="F40" i="42"/>
  <c r="G40" i="42"/>
  <c r="H40" i="42"/>
  <c r="I40" i="42"/>
  <c r="J40" i="42"/>
  <c r="K40" i="42"/>
  <c r="L40" i="42"/>
  <c r="M40" i="42"/>
  <c r="B41" i="42"/>
  <c r="C41" i="42"/>
  <c r="D41" i="42"/>
  <c r="E41" i="42"/>
  <c r="F41" i="42"/>
  <c r="G41" i="42"/>
  <c r="H41" i="42"/>
  <c r="I41" i="42"/>
  <c r="J41" i="42"/>
  <c r="K41" i="42"/>
  <c r="L41" i="42"/>
  <c r="M41" i="42"/>
  <c r="B42" i="42"/>
  <c r="C42" i="42"/>
  <c r="D42" i="42"/>
  <c r="E42" i="42"/>
  <c r="F42" i="42"/>
  <c r="G42" i="42"/>
  <c r="H42" i="42"/>
  <c r="I42" i="42"/>
  <c r="J42" i="42"/>
  <c r="K42" i="42"/>
  <c r="M42" i="42"/>
  <c r="B43" i="42"/>
  <c r="C43" i="42"/>
  <c r="D43" i="42"/>
  <c r="E43" i="42"/>
  <c r="F43" i="42"/>
  <c r="G43" i="42"/>
  <c r="H43" i="42"/>
  <c r="I43" i="42"/>
  <c r="J43" i="42"/>
  <c r="K43" i="42"/>
  <c r="L43" i="42"/>
  <c r="M43" i="42"/>
  <c r="B44" i="42"/>
  <c r="C44" i="42"/>
  <c r="D44" i="42"/>
  <c r="E44" i="42"/>
  <c r="F44" i="42"/>
  <c r="G44" i="42"/>
  <c r="H44" i="42"/>
  <c r="I44" i="42"/>
  <c r="J44" i="42"/>
  <c r="K44" i="42"/>
  <c r="L44" i="42"/>
  <c r="M44" i="42"/>
  <c r="B45" i="42"/>
  <c r="C45" i="42"/>
  <c r="D45" i="42"/>
  <c r="E45" i="42"/>
  <c r="F45" i="42"/>
  <c r="G45" i="42"/>
  <c r="H45" i="42"/>
  <c r="I45" i="42"/>
  <c r="J45" i="42"/>
  <c r="K45" i="42"/>
  <c r="L45" i="42"/>
  <c r="M45" i="42"/>
  <c r="B46" i="42"/>
  <c r="C46" i="42"/>
  <c r="D46" i="42"/>
  <c r="E46" i="42"/>
  <c r="F46" i="42"/>
  <c r="G46" i="42"/>
  <c r="H46" i="42"/>
  <c r="I46" i="42"/>
  <c r="J46" i="42"/>
  <c r="K46" i="42"/>
  <c r="L46" i="42"/>
  <c r="M46" i="42"/>
  <c r="B47" i="42"/>
  <c r="C47" i="42"/>
  <c r="D47" i="42"/>
  <c r="E47" i="42"/>
  <c r="F47" i="42"/>
  <c r="G47" i="42"/>
  <c r="H47" i="42"/>
  <c r="I47" i="42"/>
  <c r="J47" i="42"/>
  <c r="K47" i="42"/>
  <c r="L47" i="42"/>
  <c r="M47" i="42"/>
  <c r="B48" i="42"/>
  <c r="C48" i="42"/>
  <c r="D48" i="42"/>
  <c r="E48" i="42"/>
  <c r="F48" i="42"/>
  <c r="G48" i="42"/>
  <c r="H48" i="42"/>
  <c r="I48" i="42"/>
  <c r="J48" i="42"/>
  <c r="K48" i="42"/>
  <c r="L48" i="42"/>
  <c r="M48" i="42"/>
  <c r="B49" i="42"/>
  <c r="C49" i="42"/>
  <c r="D49" i="42"/>
  <c r="E49" i="42"/>
  <c r="F49" i="42"/>
  <c r="G49" i="42"/>
  <c r="H49" i="42"/>
  <c r="I49" i="42"/>
  <c r="J49" i="42"/>
  <c r="K49" i="42"/>
  <c r="L49" i="42"/>
  <c r="M49" i="42"/>
  <c r="B50" i="42"/>
  <c r="C50" i="42"/>
  <c r="D50" i="42"/>
  <c r="E50" i="42"/>
  <c r="F50" i="42"/>
  <c r="G50" i="42"/>
  <c r="H50" i="42"/>
  <c r="I50" i="42"/>
  <c r="J50" i="42"/>
  <c r="K50" i="42"/>
  <c r="M50" i="42"/>
  <c r="B51" i="42"/>
  <c r="C51" i="42"/>
  <c r="D51" i="42"/>
  <c r="E51" i="42"/>
  <c r="F51" i="42"/>
  <c r="G51" i="42"/>
  <c r="H51" i="42"/>
  <c r="I51" i="42"/>
  <c r="J51" i="42"/>
  <c r="K51" i="42"/>
  <c r="L51" i="42"/>
  <c r="M51" i="42"/>
  <c r="B52" i="42"/>
  <c r="C52" i="42"/>
  <c r="D52" i="42"/>
  <c r="E52" i="42"/>
  <c r="F52" i="42"/>
  <c r="G52" i="42"/>
  <c r="H52" i="42"/>
  <c r="I52" i="42"/>
  <c r="J52" i="42"/>
  <c r="K52" i="42"/>
  <c r="L52" i="42"/>
  <c r="M52" i="42"/>
  <c r="B53" i="42"/>
  <c r="C53" i="42"/>
  <c r="D53" i="42"/>
  <c r="E53" i="42"/>
  <c r="F53" i="42"/>
  <c r="G53" i="42"/>
  <c r="H53" i="42"/>
  <c r="I53" i="42"/>
  <c r="J53" i="42"/>
  <c r="K53" i="42"/>
  <c r="L53" i="42"/>
  <c r="M53" i="42"/>
  <c r="B54" i="42"/>
  <c r="C54" i="42"/>
  <c r="D54" i="42"/>
  <c r="E54" i="42"/>
  <c r="F54" i="42"/>
  <c r="G54" i="42"/>
  <c r="H54" i="42"/>
  <c r="I54" i="42"/>
  <c r="J54" i="42"/>
  <c r="K54" i="42"/>
  <c r="M54" i="42"/>
  <c r="B55" i="42"/>
  <c r="C55" i="42"/>
  <c r="D55" i="42"/>
  <c r="E55" i="42"/>
  <c r="F55" i="42"/>
  <c r="G55" i="42"/>
  <c r="H55" i="42"/>
  <c r="I55" i="42"/>
  <c r="J55" i="42"/>
  <c r="K55" i="42"/>
  <c r="L55" i="42"/>
  <c r="M55" i="42"/>
  <c r="B56" i="42"/>
  <c r="C56" i="42"/>
  <c r="D56" i="42"/>
  <c r="E56" i="42"/>
  <c r="F56" i="42"/>
  <c r="G56" i="42"/>
  <c r="H56" i="42"/>
  <c r="I56" i="42"/>
  <c r="J56" i="42"/>
  <c r="K56" i="42"/>
  <c r="L56" i="42"/>
  <c r="M56" i="42"/>
  <c r="B57" i="42"/>
  <c r="C57" i="42"/>
  <c r="D57" i="42"/>
  <c r="E57" i="42"/>
  <c r="F57" i="42"/>
  <c r="G57" i="42"/>
  <c r="H57" i="42"/>
  <c r="I57" i="42"/>
  <c r="J57" i="42"/>
  <c r="K57" i="42"/>
  <c r="L57" i="42"/>
  <c r="M57" i="42"/>
  <c r="B58" i="42"/>
  <c r="C58" i="42"/>
  <c r="D58" i="42"/>
  <c r="E58" i="42"/>
  <c r="F58" i="42"/>
  <c r="G58" i="42"/>
  <c r="H58" i="42"/>
  <c r="I58" i="42"/>
  <c r="J58" i="42"/>
  <c r="K58" i="42"/>
  <c r="M58" i="42"/>
  <c r="B59" i="42"/>
  <c r="C59" i="42"/>
  <c r="D59" i="42"/>
  <c r="E59" i="42"/>
  <c r="F59" i="42"/>
  <c r="G59" i="42"/>
  <c r="H59" i="42"/>
  <c r="I59" i="42"/>
  <c r="J59" i="42"/>
  <c r="K59" i="42"/>
  <c r="L59" i="42"/>
  <c r="M59" i="42"/>
  <c r="B60" i="42"/>
  <c r="C60" i="42"/>
  <c r="D60" i="42"/>
  <c r="E60" i="42"/>
  <c r="F60" i="42"/>
  <c r="G60" i="42"/>
  <c r="H60" i="42"/>
  <c r="I60" i="42"/>
  <c r="J60" i="42"/>
  <c r="K60" i="42"/>
  <c r="L60" i="42"/>
  <c r="M60" i="42"/>
  <c r="B61" i="42"/>
  <c r="C61" i="42"/>
  <c r="D61" i="42"/>
  <c r="E61" i="42"/>
  <c r="F61" i="42"/>
  <c r="G61" i="42"/>
  <c r="H61" i="42"/>
  <c r="I61" i="42"/>
  <c r="J61" i="42"/>
  <c r="K61" i="42"/>
  <c r="L61" i="42"/>
  <c r="M61" i="42"/>
  <c r="B62" i="42"/>
  <c r="C62" i="42"/>
  <c r="D62" i="42"/>
  <c r="E62" i="42"/>
  <c r="F62" i="42"/>
  <c r="G62" i="42"/>
  <c r="H62" i="42"/>
  <c r="I62" i="42"/>
  <c r="J62" i="42"/>
  <c r="K62" i="42"/>
  <c r="L62" i="42"/>
  <c r="M62" i="42"/>
  <c r="B63" i="42"/>
  <c r="C63" i="42"/>
  <c r="D63" i="42"/>
  <c r="E63" i="42"/>
  <c r="F63" i="42"/>
  <c r="G63" i="42"/>
  <c r="H63" i="42"/>
  <c r="I63" i="42"/>
  <c r="J63" i="42"/>
  <c r="K63" i="42"/>
  <c r="L63" i="42"/>
  <c r="M63" i="42"/>
  <c r="B64" i="42"/>
  <c r="C64" i="42"/>
  <c r="D64" i="42"/>
  <c r="E64" i="42"/>
  <c r="F64" i="42"/>
  <c r="G64" i="42"/>
  <c r="H64" i="42"/>
  <c r="I64" i="42"/>
  <c r="J64" i="42"/>
  <c r="K64" i="42"/>
  <c r="L64" i="42"/>
  <c r="M64" i="42"/>
  <c r="B65" i="42"/>
  <c r="C65" i="42"/>
  <c r="D65" i="42"/>
  <c r="E65" i="42"/>
  <c r="F65" i="42"/>
  <c r="G65" i="42"/>
  <c r="H65" i="42"/>
  <c r="I65" i="42"/>
  <c r="J65" i="42"/>
  <c r="K65" i="42"/>
  <c r="L65" i="42"/>
  <c r="M65" i="42"/>
  <c r="B66" i="42"/>
  <c r="C66" i="42"/>
  <c r="D66" i="42"/>
  <c r="E66" i="42"/>
  <c r="F66" i="42"/>
  <c r="G66" i="42"/>
  <c r="H66" i="42"/>
  <c r="I66" i="42"/>
  <c r="J66" i="42"/>
  <c r="K66" i="42"/>
  <c r="M66" i="42"/>
  <c r="B67" i="42"/>
  <c r="C67" i="42"/>
  <c r="D67" i="42"/>
  <c r="E67" i="42"/>
  <c r="F67" i="42"/>
  <c r="G67" i="42"/>
  <c r="H67" i="42"/>
  <c r="I67" i="42"/>
  <c r="J67" i="42"/>
  <c r="K67" i="42"/>
  <c r="L67" i="42"/>
  <c r="M67" i="42"/>
  <c r="B68" i="42"/>
  <c r="C68" i="42"/>
  <c r="D68" i="42"/>
  <c r="E68" i="42"/>
  <c r="F68" i="42"/>
  <c r="G68" i="42"/>
  <c r="H68" i="42"/>
  <c r="I68" i="42"/>
  <c r="J68" i="42"/>
  <c r="K68" i="42"/>
  <c r="L68" i="42"/>
  <c r="M68" i="42"/>
  <c r="B69" i="42"/>
  <c r="C69" i="42"/>
  <c r="D69" i="42"/>
  <c r="E69" i="42"/>
  <c r="F69" i="42"/>
  <c r="G69" i="42"/>
  <c r="H69" i="42"/>
  <c r="I69" i="42"/>
  <c r="J69" i="42"/>
  <c r="K69" i="42"/>
  <c r="L69" i="42"/>
  <c r="M69" i="42"/>
  <c r="B70" i="42"/>
  <c r="C70" i="42"/>
  <c r="D70" i="42"/>
  <c r="E70" i="42"/>
  <c r="F70" i="42"/>
  <c r="G70" i="42"/>
  <c r="H70" i="42"/>
  <c r="I70" i="42"/>
  <c r="J70" i="42"/>
  <c r="K70" i="42"/>
  <c r="M70" i="42"/>
  <c r="B71" i="42"/>
  <c r="C71" i="42"/>
  <c r="D71" i="42"/>
  <c r="E71" i="42"/>
  <c r="F71" i="42"/>
  <c r="G71" i="42"/>
  <c r="H71" i="42"/>
  <c r="I71" i="42"/>
  <c r="J71" i="42"/>
  <c r="K71" i="42"/>
  <c r="L71" i="42"/>
  <c r="M71" i="42"/>
  <c r="B72" i="42"/>
  <c r="C72" i="42"/>
  <c r="D72" i="42"/>
  <c r="E72" i="42"/>
  <c r="F72" i="42"/>
  <c r="G72" i="42"/>
  <c r="H72" i="42"/>
  <c r="I72" i="42"/>
  <c r="J72" i="42"/>
  <c r="K72" i="42"/>
  <c r="L72" i="42"/>
  <c r="M72" i="42"/>
  <c r="B73" i="42"/>
  <c r="C73" i="42"/>
  <c r="D73" i="42"/>
  <c r="E73" i="42"/>
  <c r="F73" i="42"/>
  <c r="G73" i="42"/>
  <c r="H73" i="42"/>
  <c r="I73" i="42"/>
  <c r="J73" i="42"/>
  <c r="K73" i="42"/>
  <c r="L73" i="42"/>
  <c r="M73" i="42"/>
  <c r="B74" i="42"/>
  <c r="C74" i="42"/>
  <c r="D74" i="42"/>
  <c r="E74" i="42"/>
  <c r="F74" i="42"/>
  <c r="G74" i="42"/>
  <c r="H74" i="42"/>
  <c r="I74" i="42"/>
  <c r="J74" i="42"/>
  <c r="K74" i="42"/>
  <c r="M74" i="42"/>
  <c r="B75" i="42"/>
  <c r="C75" i="42"/>
  <c r="D75" i="42"/>
  <c r="E75" i="42"/>
  <c r="F75" i="42"/>
  <c r="G75" i="42"/>
  <c r="H75" i="42"/>
  <c r="I75" i="42"/>
  <c r="J75" i="42"/>
  <c r="K75" i="42"/>
  <c r="L75" i="42"/>
  <c r="M75" i="42"/>
  <c r="B76" i="42"/>
  <c r="C76" i="42"/>
  <c r="D76" i="42"/>
  <c r="E76" i="42"/>
  <c r="F76" i="42"/>
  <c r="G76" i="42"/>
  <c r="H76" i="42"/>
  <c r="I76" i="42"/>
  <c r="J76" i="42"/>
  <c r="K76" i="42"/>
  <c r="L76" i="42"/>
  <c r="M76" i="42"/>
  <c r="B77" i="42"/>
  <c r="C77" i="42"/>
  <c r="D77" i="42"/>
  <c r="E77" i="42"/>
  <c r="F77" i="42"/>
  <c r="G77" i="42"/>
  <c r="H77" i="42"/>
  <c r="I77" i="42"/>
  <c r="J77" i="42"/>
  <c r="K77" i="42"/>
  <c r="L77" i="42"/>
  <c r="M77" i="42"/>
  <c r="B78" i="42"/>
  <c r="C78" i="42"/>
  <c r="D78" i="42"/>
  <c r="E78" i="42"/>
  <c r="F78" i="42"/>
  <c r="G78" i="42"/>
  <c r="H78" i="42"/>
  <c r="I78" i="42"/>
  <c r="J78" i="42"/>
  <c r="K78" i="42"/>
  <c r="L78" i="42"/>
  <c r="M78" i="42"/>
  <c r="B79" i="42"/>
  <c r="C79" i="42"/>
  <c r="D79" i="42"/>
  <c r="E79" i="42"/>
  <c r="F79" i="42"/>
  <c r="G79" i="42"/>
  <c r="H79" i="42"/>
  <c r="I79" i="42"/>
  <c r="J79" i="42"/>
  <c r="K79" i="42"/>
  <c r="L79" i="42"/>
  <c r="M79" i="42"/>
  <c r="B80" i="42"/>
  <c r="C80" i="42"/>
  <c r="D80" i="42"/>
  <c r="E80" i="42"/>
  <c r="F80" i="42"/>
  <c r="G80" i="42"/>
  <c r="H80" i="42"/>
  <c r="I80" i="42"/>
  <c r="J80" i="42"/>
  <c r="K80" i="42"/>
  <c r="L80" i="42"/>
  <c r="M80" i="42"/>
  <c r="B81" i="42"/>
  <c r="C81" i="42"/>
  <c r="D81" i="42"/>
  <c r="E81" i="42"/>
  <c r="F81" i="42"/>
  <c r="H81" i="42"/>
  <c r="I81" i="42"/>
  <c r="J81" i="42"/>
  <c r="K81" i="42"/>
  <c r="L81" i="42"/>
  <c r="M81" i="42"/>
  <c r="B82" i="42"/>
  <c r="D82" i="42"/>
  <c r="E82" i="42"/>
  <c r="F82" i="42"/>
  <c r="G82" i="42"/>
  <c r="H82" i="42"/>
  <c r="I82" i="42"/>
  <c r="J82" i="42"/>
  <c r="K82" i="42"/>
  <c r="M82" i="42"/>
  <c r="B83" i="42"/>
  <c r="C83" i="42"/>
  <c r="D83" i="42"/>
  <c r="E83" i="42"/>
  <c r="F83" i="42"/>
  <c r="G83" i="42"/>
  <c r="H83" i="42"/>
  <c r="I83" i="42"/>
  <c r="J83" i="42"/>
  <c r="K83" i="42"/>
  <c r="L83" i="42"/>
  <c r="M83" i="42"/>
  <c r="B84" i="42"/>
  <c r="C84" i="42"/>
  <c r="D84" i="42"/>
  <c r="E84" i="42"/>
  <c r="F84" i="42"/>
  <c r="G84" i="42"/>
  <c r="H84" i="42"/>
  <c r="I84" i="42"/>
  <c r="J84" i="42"/>
  <c r="K84" i="42"/>
  <c r="L84" i="42"/>
  <c r="M84" i="42"/>
  <c r="B85" i="42"/>
  <c r="C85" i="42"/>
  <c r="D85" i="42"/>
  <c r="E85" i="42"/>
  <c r="F85" i="42"/>
  <c r="H85" i="42"/>
  <c r="I85" i="42"/>
  <c r="J85" i="42"/>
  <c r="K85" i="42"/>
  <c r="L85" i="42"/>
  <c r="M85" i="42"/>
  <c r="B86" i="42"/>
  <c r="D86" i="42"/>
  <c r="E86" i="42"/>
  <c r="F86" i="42"/>
  <c r="G86" i="42"/>
  <c r="H86" i="42"/>
  <c r="I86" i="42"/>
  <c r="J86" i="42"/>
  <c r="K86" i="42"/>
  <c r="M86" i="42"/>
  <c r="B87" i="42"/>
  <c r="C87" i="42"/>
  <c r="D87" i="42"/>
  <c r="E87" i="42"/>
  <c r="F87" i="42"/>
  <c r="G87" i="42"/>
  <c r="H87" i="42"/>
  <c r="I87" i="42"/>
  <c r="J87" i="42"/>
  <c r="K87" i="42"/>
  <c r="L87" i="42"/>
  <c r="M87" i="42"/>
  <c r="B88" i="42"/>
  <c r="C88" i="42"/>
  <c r="D88" i="42"/>
  <c r="E88" i="42"/>
  <c r="F88" i="42"/>
  <c r="G88" i="42"/>
  <c r="H88" i="42"/>
  <c r="I88" i="42"/>
  <c r="J88" i="42"/>
  <c r="K88" i="42"/>
  <c r="L88" i="42"/>
  <c r="M88" i="42"/>
  <c r="L66" i="42"/>
  <c r="L86" i="42"/>
  <c r="L70" i="42"/>
  <c r="L54" i="42"/>
  <c r="L82" i="42"/>
  <c r="L74" i="42"/>
  <c r="L58" i="42"/>
  <c r="L42" i="42"/>
  <c r="C86" i="42"/>
  <c r="C82" i="42"/>
  <c r="N10" i="44"/>
  <c r="M10" i="44"/>
  <c r="L10" i="44"/>
  <c r="K10" i="44"/>
  <c r="J10" i="44"/>
  <c r="I10" i="44"/>
  <c r="H10" i="44"/>
  <c r="G10" i="44"/>
  <c r="F10" i="44"/>
  <c r="E10" i="44"/>
  <c r="D10" i="44"/>
  <c r="C10" i="44"/>
  <c r="B10" i="44"/>
  <c r="M10" i="42"/>
  <c r="L10" i="42"/>
  <c r="K10" i="42"/>
  <c r="J10" i="42"/>
  <c r="I10" i="42"/>
  <c r="H10" i="42"/>
  <c r="G10" i="42"/>
  <c r="F10" i="42"/>
  <c r="E10" i="42"/>
  <c r="D10" i="42"/>
  <c r="C10" i="42"/>
  <c r="B10" i="42"/>
  <c r="J90" i="72"/>
  <c r="I90" i="72"/>
  <c r="F90" i="72"/>
  <c r="B90" i="71"/>
  <c r="C90" i="71"/>
  <c r="K90" i="72"/>
  <c r="B6" i="72"/>
  <c r="AA90" i="58"/>
  <c r="Z90" i="58"/>
  <c r="Y90" i="58"/>
  <c r="X90" i="58"/>
  <c r="W90" i="58"/>
  <c r="V90" i="58"/>
  <c r="U90" i="58"/>
  <c r="T90" i="58"/>
  <c r="S90" i="58"/>
  <c r="CF90" i="51"/>
  <c r="CG90" i="51"/>
  <c r="BX90" i="53"/>
  <c r="BY90" i="53"/>
  <c r="BX90" i="55"/>
  <c r="BY90" i="55"/>
  <c r="BX90" i="51"/>
  <c r="BY90" i="51"/>
  <c r="BP90" i="51"/>
  <c r="BQ90" i="51"/>
  <c r="BP90" i="53"/>
  <c r="BQ90" i="53"/>
  <c r="BP90" i="54"/>
  <c r="BQ90" i="54"/>
  <c r="BP90" i="55"/>
  <c r="BQ90" i="55"/>
  <c r="BH90" i="51"/>
  <c r="BI90" i="51"/>
  <c r="BH90" i="53"/>
  <c r="BI90" i="53"/>
  <c r="BH90" i="54"/>
  <c r="BI90" i="54"/>
  <c r="BH90" i="55"/>
  <c r="BI90" i="55"/>
  <c r="AZ90" i="49"/>
  <c r="BA90" i="49"/>
  <c r="AZ90" i="51"/>
  <c r="BA90" i="51"/>
  <c r="AZ90" i="53"/>
  <c r="BA90" i="53"/>
  <c r="AZ90" i="54"/>
  <c r="BA90" i="54"/>
  <c r="AZ90" i="55"/>
  <c r="BA90" i="55"/>
  <c r="AZ90" i="48"/>
  <c r="BA90" i="48"/>
  <c r="AR90" i="49"/>
  <c r="AS90" i="49"/>
  <c r="AR90" i="51"/>
  <c r="AS90" i="51"/>
  <c r="AR90" i="53"/>
  <c r="AS90" i="53"/>
  <c r="AR90" i="54"/>
  <c r="AS90" i="54"/>
  <c r="AR90" i="55"/>
  <c r="AS90" i="55"/>
  <c r="AP90" i="58"/>
  <c r="AQ90" i="58"/>
  <c r="AR90" i="48"/>
  <c r="AS90" i="48"/>
  <c r="AJ90" i="49"/>
  <c r="AK90" i="49"/>
  <c r="AJ90" i="50"/>
  <c r="AK90" i="50"/>
  <c r="AJ90" i="51"/>
  <c r="AK90" i="51"/>
  <c r="AJ90" i="52"/>
  <c r="AK90" i="52"/>
  <c r="AJ90" i="53"/>
  <c r="AK90" i="53"/>
  <c r="AJ90" i="54"/>
  <c r="AK90" i="54"/>
  <c r="AJ90" i="55"/>
  <c r="AK90" i="55"/>
  <c r="AH90" i="58"/>
  <c r="AI90" i="58"/>
  <c r="AJ90" i="48"/>
  <c r="AK90" i="48"/>
  <c r="AB90" i="49"/>
  <c r="AC90" i="49"/>
  <c r="AB90" i="50"/>
  <c r="AC90" i="50"/>
  <c r="AB90" i="51"/>
  <c r="AC90" i="51"/>
  <c r="AB90" i="52"/>
  <c r="AC90" i="52"/>
  <c r="AB90" i="53"/>
  <c r="AC90" i="53"/>
  <c r="AB90" i="54"/>
  <c r="AC90" i="54"/>
  <c r="AB90" i="55"/>
  <c r="AC90" i="55"/>
  <c r="AB90" i="48"/>
  <c r="AC90" i="48"/>
  <c r="T90" i="49"/>
  <c r="U90" i="49"/>
  <c r="T90" i="50"/>
  <c r="U90" i="50"/>
  <c r="T90" i="51"/>
  <c r="U90" i="51"/>
  <c r="T90" i="52"/>
  <c r="U90" i="52"/>
  <c r="T90" i="53"/>
  <c r="U90" i="53"/>
  <c r="T90" i="54"/>
  <c r="U90" i="54"/>
  <c r="T90" i="55"/>
  <c r="U90" i="55"/>
  <c r="T90" i="56"/>
  <c r="U90" i="56"/>
  <c r="T90" i="57"/>
  <c r="U90" i="57"/>
  <c r="T90" i="48"/>
  <c r="U90" i="48"/>
  <c r="L90" i="49"/>
  <c r="M90" i="49"/>
  <c r="L90" i="50"/>
  <c r="M90" i="50"/>
  <c r="L90" i="51"/>
  <c r="M90" i="51"/>
  <c r="L90" i="52"/>
  <c r="M90" i="52"/>
  <c r="L90" i="53"/>
  <c r="M90" i="53"/>
  <c r="L90" i="54"/>
  <c r="M90" i="54"/>
  <c r="L90" i="55"/>
  <c r="M90" i="55"/>
  <c r="L90" i="56"/>
  <c r="M90" i="56"/>
  <c r="L90" i="57"/>
  <c r="M90" i="57"/>
  <c r="L90" i="58"/>
  <c r="M90" i="58"/>
  <c r="M90" i="59"/>
  <c r="N90" i="59"/>
  <c r="L90" i="48"/>
  <c r="M90" i="48"/>
  <c r="D90" i="49"/>
  <c r="E90" i="49"/>
  <c r="D90" i="50"/>
  <c r="E90" i="50"/>
  <c r="D90" i="51"/>
  <c r="E90" i="51"/>
  <c r="D90" i="52"/>
  <c r="E90" i="52"/>
  <c r="D90" i="53"/>
  <c r="E90" i="53"/>
  <c r="D90" i="54"/>
  <c r="E90" i="54"/>
  <c r="D90" i="55"/>
  <c r="E90" i="55"/>
  <c r="D90" i="56"/>
  <c r="E90" i="56"/>
  <c r="D90" i="57"/>
  <c r="E90" i="57"/>
  <c r="D90" i="58"/>
  <c r="E90" i="58"/>
  <c r="D90" i="59"/>
  <c r="E90" i="59"/>
  <c r="D90" i="48"/>
  <c r="E90" i="48"/>
  <c r="H90" i="72"/>
  <c r="G90" i="72"/>
  <c r="E90" i="72"/>
  <c r="D90" i="72"/>
  <c r="C90" i="72"/>
  <c r="B90" i="72"/>
  <c r="E90" i="71"/>
  <c r="D90" i="71"/>
  <c r="R90" i="59"/>
  <c r="Q90" i="59"/>
  <c r="P90" i="59"/>
  <c r="O90" i="59"/>
  <c r="L90" i="59"/>
  <c r="J90" i="59"/>
  <c r="I90" i="59"/>
  <c r="H90" i="59"/>
  <c r="G90" i="59"/>
  <c r="F90" i="59"/>
  <c r="C90" i="59"/>
  <c r="B90" i="59"/>
  <c r="AS90" i="58"/>
  <c r="AR90" i="58"/>
  <c r="AO90" i="58"/>
  <c r="AN90" i="58"/>
  <c r="AM90" i="58"/>
  <c r="AL90" i="58"/>
  <c r="AK90" i="58"/>
  <c r="AJ90" i="58"/>
  <c r="AG90" i="58"/>
  <c r="AF90" i="58"/>
  <c r="AE90" i="58"/>
  <c r="AD90" i="58"/>
  <c r="AC90" i="58"/>
  <c r="AB90" i="58"/>
  <c r="R90" i="58"/>
  <c r="Q90" i="58"/>
  <c r="P90" i="58"/>
  <c r="O90" i="58"/>
  <c r="N90" i="58"/>
  <c r="K90" i="58"/>
  <c r="J90" i="58"/>
  <c r="I90" i="58"/>
  <c r="H90" i="58"/>
  <c r="G90" i="58"/>
  <c r="F90" i="58"/>
  <c r="C90" i="58"/>
  <c r="B90" i="58"/>
  <c r="B6" i="58"/>
  <c r="Y90" i="57"/>
  <c r="X90" i="57"/>
  <c r="W90" i="57"/>
  <c r="V90" i="57"/>
  <c r="S90" i="57"/>
  <c r="R90" i="57"/>
  <c r="Q90" i="57"/>
  <c r="P90" i="57"/>
  <c r="O90" i="57"/>
  <c r="N90" i="57"/>
  <c r="K90" i="57"/>
  <c r="J90" i="57"/>
  <c r="I90" i="57"/>
  <c r="H90" i="57"/>
  <c r="G90" i="57"/>
  <c r="F90" i="57"/>
  <c r="C90" i="57"/>
  <c r="B90" i="57"/>
  <c r="B6" i="57"/>
  <c r="Y90" i="56"/>
  <c r="X90" i="56"/>
  <c r="W90" i="56"/>
  <c r="V90" i="56"/>
  <c r="S90" i="56"/>
  <c r="R90" i="56"/>
  <c r="Q90" i="56"/>
  <c r="P90" i="56"/>
  <c r="O90" i="56"/>
  <c r="N90" i="56"/>
  <c r="K90" i="56"/>
  <c r="J90" i="56"/>
  <c r="I90" i="56"/>
  <c r="H90" i="56"/>
  <c r="G90" i="56"/>
  <c r="F90" i="56"/>
  <c r="C90" i="56"/>
  <c r="B90" i="56"/>
  <c r="B6" i="56"/>
  <c r="CC90" i="55"/>
  <c r="CB90" i="55"/>
  <c r="CA90" i="55"/>
  <c r="BZ90" i="55"/>
  <c r="BW90" i="55"/>
  <c r="BV90" i="55"/>
  <c r="BU90" i="55"/>
  <c r="BT90" i="55"/>
  <c r="BS90" i="55"/>
  <c r="BR90" i="55"/>
  <c r="BO90" i="55"/>
  <c r="BN90" i="55"/>
  <c r="BM90" i="55"/>
  <c r="BL90" i="55"/>
  <c r="BK90" i="55"/>
  <c r="BJ90" i="55"/>
  <c r="BG90" i="55"/>
  <c r="BF90" i="55"/>
  <c r="BE90" i="55"/>
  <c r="BD90" i="55"/>
  <c r="BC90" i="55"/>
  <c r="BB90" i="55"/>
  <c r="AY90" i="55"/>
  <c r="AX90" i="55"/>
  <c r="AW90" i="55"/>
  <c r="AV90" i="55"/>
  <c r="AU90" i="55"/>
  <c r="AT90" i="55"/>
  <c r="AQ90" i="55"/>
  <c r="AP90" i="55"/>
  <c r="AO90" i="55"/>
  <c r="AN90" i="55"/>
  <c r="AM90" i="55"/>
  <c r="AL90" i="55"/>
  <c r="AI90" i="55"/>
  <c r="AH90" i="55"/>
  <c r="AG90" i="55"/>
  <c r="AF90" i="55"/>
  <c r="AE90" i="55"/>
  <c r="AD90" i="55"/>
  <c r="AA90" i="55"/>
  <c r="Z90" i="55"/>
  <c r="Y90" i="55"/>
  <c r="X90" i="55"/>
  <c r="W90" i="55"/>
  <c r="V90" i="55"/>
  <c r="S90" i="55"/>
  <c r="R90" i="55"/>
  <c r="Q90" i="55"/>
  <c r="P90" i="55"/>
  <c r="O90" i="55"/>
  <c r="N90" i="55"/>
  <c r="K90" i="55"/>
  <c r="J90" i="55"/>
  <c r="I90" i="55"/>
  <c r="H90" i="55"/>
  <c r="G90" i="55"/>
  <c r="F90" i="55"/>
  <c r="C90" i="55"/>
  <c r="B90" i="55"/>
  <c r="B6" i="55"/>
  <c r="BU90" i="54"/>
  <c r="BT90" i="54"/>
  <c r="BS90" i="54"/>
  <c r="BR90" i="54"/>
  <c r="BO90" i="54"/>
  <c r="BN90" i="54"/>
  <c r="BM90" i="54"/>
  <c r="BL90" i="54"/>
  <c r="BK90" i="54"/>
  <c r="BJ90" i="54"/>
  <c r="BG90" i="54"/>
  <c r="BF90" i="54"/>
  <c r="BE90" i="54"/>
  <c r="BD90" i="54"/>
  <c r="BC90" i="54"/>
  <c r="BB90" i="54"/>
  <c r="AY90" i="54"/>
  <c r="AX90" i="54"/>
  <c r="AW90" i="54"/>
  <c r="AV90" i="54"/>
  <c r="AU90" i="54"/>
  <c r="AT90" i="54"/>
  <c r="AQ90" i="54"/>
  <c r="AP90" i="54"/>
  <c r="AO90" i="54"/>
  <c r="AN90" i="54"/>
  <c r="AM90" i="54"/>
  <c r="AL90" i="54"/>
  <c r="AI90" i="54"/>
  <c r="AH90" i="54"/>
  <c r="AG90" i="54"/>
  <c r="AF90" i="54"/>
  <c r="AE90" i="54"/>
  <c r="AD90" i="54"/>
  <c r="AA90" i="54"/>
  <c r="Z90" i="54"/>
  <c r="Y90" i="54"/>
  <c r="X90" i="54"/>
  <c r="W90" i="54"/>
  <c r="V90" i="54"/>
  <c r="S90" i="54"/>
  <c r="R90" i="54"/>
  <c r="Q90" i="54"/>
  <c r="P90" i="54"/>
  <c r="O90" i="54"/>
  <c r="N90" i="54"/>
  <c r="K90" i="54"/>
  <c r="J90" i="54"/>
  <c r="I90" i="54"/>
  <c r="H90" i="54"/>
  <c r="G90" i="54"/>
  <c r="F90" i="54"/>
  <c r="C90" i="54"/>
  <c r="B90" i="54"/>
  <c r="B6" i="54"/>
  <c r="CC90" i="53"/>
  <c r="CB90" i="53"/>
  <c r="CA90" i="53"/>
  <c r="BZ90" i="53"/>
  <c r="BW90" i="53"/>
  <c r="BV90" i="53"/>
  <c r="BU90" i="53"/>
  <c r="BT90" i="53"/>
  <c r="BS90" i="53"/>
  <c r="BR90" i="53"/>
  <c r="BO90" i="53"/>
  <c r="BN90" i="53"/>
  <c r="BM90" i="53"/>
  <c r="BL90" i="53"/>
  <c r="BK90" i="53"/>
  <c r="BJ90" i="53"/>
  <c r="BG90" i="53"/>
  <c r="BF90" i="53"/>
  <c r="BE90" i="53"/>
  <c r="BD90" i="53"/>
  <c r="BC90" i="53"/>
  <c r="BB90" i="53"/>
  <c r="AY90" i="53"/>
  <c r="AX90" i="53"/>
  <c r="AW90" i="53"/>
  <c r="AV90" i="53"/>
  <c r="AU90" i="53"/>
  <c r="AT90" i="53"/>
  <c r="AQ90" i="53"/>
  <c r="AP90" i="53"/>
  <c r="AO90" i="53"/>
  <c r="AN90" i="53"/>
  <c r="AM90" i="53"/>
  <c r="AL90" i="53"/>
  <c r="AI90" i="53"/>
  <c r="AH90" i="53"/>
  <c r="AG90" i="53"/>
  <c r="AF90" i="53"/>
  <c r="AE90" i="53"/>
  <c r="AD90" i="53"/>
  <c r="AA90" i="53"/>
  <c r="Z90" i="53"/>
  <c r="Y90" i="53"/>
  <c r="X90" i="53"/>
  <c r="W90" i="53"/>
  <c r="V90" i="53"/>
  <c r="S90" i="53"/>
  <c r="R90" i="53"/>
  <c r="Q90" i="53"/>
  <c r="P90" i="53"/>
  <c r="O90" i="53"/>
  <c r="N90" i="53"/>
  <c r="K90" i="53"/>
  <c r="J90" i="53"/>
  <c r="I90" i="53"/>
  <c r="H90" i="53"/>
  <c r="G90" i="53"/>
  <c r="F90" i="53"/>
  <c r="C90" i="53"/>
  <c r="B90" i="53"/>
  <c r="B6" i="53"/>
  <c r="AO90" i="52"/>
  <c r="AN90" i="52"/>
  <c r="AM90" i="52"/>
  <c r="AL90" i="52"/>
  <c r="AI90" i="52"/>
  <c r="AH90" i="52"/>
  <c r="AG90" i="52"/>
  <c r="AF90" i="52"/>
  <c r="AE90" i="52"/>
  <c r="AD90" i="52"/>
  <c r="AA90" i="52"/>
  <c r="Z90" i="52"/>
  <c r="Y90" i="52"/>
  <c r="X90" i="52"/>
  <c r="W90" i="52"/>
  <c r="V90" i="52"/>
  <c r="S90" i="52"/>
  <c r="R90" i="52"/>
  <c r="Q90" i="52"/>
  <c r="P90" i="52"/>
  <c r="O90" i="52"/>
  <c r="N90" i="52"/>
  <c r="K90" i="52"/>
  <c r="J90" i="52"/>
  <c r="I90" i="52"/>
  <c r="H90" i="52"/>
  <c r="G90" i="52"/>
  <c r="F90" i="52"/>
  <c r="C90" i="52"/>
  <c r="B90" i="52"/>
  <c r="B6" i="52"/>
  <c r="CK90" i="51"/>
  <c r="CJ90" i="51"/>
  <c r="CI90" i="51"/>
  <c r="CH90" i="51"/>
  <c r="CE90" i="51"/>
  <c r="CD90" i="51"/>
  <c r="CC90" i="51"/>
  <c r="CB90" i="51"/>
  <c r="CA90" i="51"/>
  <c r="BZ90" i="51"/>
  <c r="BW90" i="51"/>
  <c r="BV90" i="51"/>
  <c r="BU90" i="51"/>
  <c r="BT90" i="51"/>
  <c r="BS90" i="51"/>
  <c r="BR90" i="51"/>
  <c r="BO90" i="51"/>
  <c r="BN90" i="51"/>
  <c r="BM90" i="51"/>
  <c r="BL90" i="51"/>
  <c r="BK90" i="51"/>
  <c r="BJ90" i="51"/>
  <c r="BG90" i="51"/>
  <c r="BF90" i="51"/>
  <c r="BE90" i="51"/>
  <c r="BD90" i="51"/>
  <c r="BC90" i="51"/>
  <c r="BB90" i="51"/>
  <c r="AY90" i="51"/>
  <c r="AX90" i="51"/>
  <c r="AW90" i="51"/>
  <c r="AV90" i="51"/>
  <c r="AU90" i="51"/>
  <c r="AT90" i="51"/>
  <c r="AQ90" i="51"/>
  <c r="AP90" i="51"/>
  <c r="AO90" i="51"/>
  <c r="AN90" i="51"/>
  <c r="AM90" i="51"/>
  <c r="AL90" i="51"/>
  <c r="AI90" i="51"/>
  <c r="AH90" i="51"/>
  <c r="AG90" i="51"/>
  <c r="AF90" i="51"/>
  <c r="AE90" i="51"/>
  <c r="AD90" i="51"/>
  <c r="AA90" i="51"/>
  <c r="Z90" i="51"/>
  <c r="Y90" i="51"/>
  <c r="X90" i="51"/>
  <c r="W90" i="51"/>
  <c r="V90" i="51"/>
  <c r="S90" i="51"/>
  <c r="R90" i="51"/>
  <c r="Q90" i="51"/>
  <c r="P90" i="51"/>
  <c r="O90" i="51"/>
  <c r="N90" i="51"/>
  <c r="K90" i="51"/>
  <c r="J90" i="51"/>
  <c r="I90" i="51"/>
  <c r="H90" i="51"/>
  <c r="G90" i="51"/>
  <c r="F90" i="51"/>
  <c r="C90" i="51"/>
  <c r="B90" i="51"/>
  <c r="B6" i="51"/>
  <c r="AO90" i="50"/>
  <c r="AN90" i="50"/>
  <c r="AM90" i="50"/>
  <c r="AL90" i="50"/>
  <c r="AI90" i="50"/>
  <c r="AH90" i="50"/>
  <c r="AG90" i="50"/>
  <c r="AF90" i="50"/>
  <c r="AE90" i="50"/>
  <c r="AD90" i="50"/>
  <c r="AA90" i="50"/>
  <c r="Z90" i="50"/>
  <c r="Y90" i="50"/>
  <c r="X90" i="50"/>
  <c r="W90" i="50"/>
  <c r="V90" i="50"/>
  <c r="S90" i="50"/>
  <c r="R90" i="50"/>
  <c r="Q90" i="50"/>
  <c r="P90" i="50"/>
  <c r="O90" i="50"/>
  <c r="N90" i="50"/>
  <c r="K90" i="50"/>
  <c r="J90" i="50"/>
  <c r="I90" i="50"/>
  <c r="H90" i="50"/>
  <c r="G90" i="50"/>
  <c r="F90" i="50"/>
  <c r="C90" i="50"/>
  <c r="B90" i="50"/>
  <c r="B6" i="50"/>
  <c r="BE90" i="49"/>
  <c r="BD90" i="49"/>
  <c r="BC90" i="49"/>
  <c r="BB90" i="49"/>
  <c r="AY90" i="49"/>
  <c r="AX90" i="49"/>
  <c r="AW90" i="49"/>
  <c r="AV90" i="49"/>
  <c r="AU90" i="49"/>
  <c r="AT90" i="49"/>
  <c r="AQ90" i="49"/>
  <c r="AP90" i="49"/>
  <c r="AO90" i="49"/>
  <c r="AN90" i="49"/>
  <c r="AM90" i="49"/>
  <c r="AL90" i="49"/>
  <c r="AI90" i="49"/>
  <c r="AH90" i="49"/>
  <c r="AG90" i="49"/>
  <c r="AF90" i="49"/>
  <c r="AE90" i="49"/>
  <c r="AD90" i="49"/>
  <c r="AA90" i="49"/>
  <c r="Z90" i="49"/>
  <c r="Y90" i="49"/>
  <c r="X90" i="49"/>
  <c r="W90" i="49"/>
  <c r="V90" i="49"/>
  <c r="S90" i="49"/>
  <c r="R90" i="49"/>
  <c r="Q90" i="49"/>
  <c r="P90" i="49"/>
  <c r="O90" i="49"/>
  <c r="N90" i="49"/>
  <c r="K90" i="49"/>
  <c r="J90" i="49"/>
  <c r="I90" i="49"/>
  <c r="H90" i="49"/>
  <c r="G90" i="49"/>
  <c r="F90" i="49"/>
  <c r="C90" i="49"/>
  <c r="B90" i="49"/>
  <c r="B6" i="49"/>
  <c r="BE90" i="48"/>
  <c r="BD90" i="48"/>
  <c r="BC90" i="48"/>
  <c r="BB90" i="48"/>
  <c r="AY90" i="48"/>
  <c r="AX90" i="48"/>
  <c r="AW90" i="48"/>
  <c r="AV90" i="48"/>
  <c r="AU90" i="48"/>
  <c r="AT90" i="48"/>
  <c r="AQ90" i="48"/>
  <c r="AP90" i="48"/>
  <c r="AO90" i="48"/>
  <c r="AN90" i="48"/>
  <c r="AM90" i="48"/>
  <c r="AL90" i="48"/>
  <c r="AI90" i="48"/>
  <c r="AH90" i="48"/>
  <c r="AG90" i="48"/>
  <c r="AF90" i="48"/>
  <c r="AE90" i="48"/>
  <c r="AD90" i="48"/>
  <c r="AA90" i="48"/>
  <c r="Z90" i="48"/>
  <c r="Y90" i="48"/>
  <c r="X90" i="48"/>
  <c r="W90" i="48"/>
  <c r="V90" i="48"/>
  <c r="S90" i="48"/>
  <c r="R90" i="48"/>
  <c r="Q90" i="48"/>
  <c r="P90" i="48"/>
  <c r="O90" i="48"/>
  <c r="N90" i="48"/>
  <c r="K90" i="48"/>
  <c r="J90" i="48"/>
  <c r="I90" i="48"/>
  <c r="H90" i="48"/>
  <c r="G90" i="48"/>
  <c r="F90" i="48"/>
  <c r="C90" i="48"/>
  <c r="B90" i="48"/>
  <c r="B6" i="48"/>
  <c r="B6" i="6"/>
  <c r="B6" i="9"/>
  <c r="B6" i="12"/>
  <c r="B6" i="15"/>
  <c r="B6" i="18"/>
  <c r="B6" i="21"/>
  <c r="B6" i="24"/>
  <c r="B6" i="27"/>
  <c r="B6" i="33"/>
  <c r="B6" i="30"/>
  <c r="B6" i="1"/>
  <c r="N90" i="44"/>
  <c r="M90" i="44"/>
  <c r="L90" i="44"/>
  <c r="M90" i="39"/>
  <c r="I90" i="39"/>
  <c r="G90" i="21"/>
  <c r="BC90" i="21"/>
  <c r="BA90" i="21"/>
  <c r="AY90" i="21"/>
  <c r="AW90" i="21"/>
  <c r="AU90" i="21"/>
  <c r="AS90" i="21"/>
  <c r="AQ90" i="21"/>
  <c r="AO90" i="21"/>
  <c r="AM90" i="21"/>
  <c r="S90" i="21"/>
  <c r="Q90" i="21"/>
  <c r="O90" i="21"/>
  <c r="M90" i="21"/>
  <c r="K90" i="21"/>
  <c r="I90" i="21"/>
  <c r="AC90" i="15"/>
  <c r="Y90" i="15"/>
  <c r="U90" i="15"/>
  <c r="Q90" i="15"/>
  <c r="M90" i="15"/>
  <c r="BM90" i="12"/>
  <c r="BI90" i="12"/>
  <c r="BE90" i="12"/>
  <c r="BA90" i="12"/>
  <c r="G90" i="30"/>
  <c r="F90" i="30"/>
  <c r="E90" i="30"/>
  <c r="D90" i="30"/>
  <c r="C90" i="30"/>
  <c r="B90" i="30"/>
  <c r="AI90" i="30"/>
  <c r="AH90" i="30"/>
  <c r="AG90" i="30"/>
  <c r="AF90" i="30"/>
  <c r="AE90" i="30"/>
  <c r="AB90" i="30"/>
  <c r="AA90" i="30"/>
  <c r="Z90" i="30"/>
  <c r="Y90" i="30"/>
  <c r="X90" i="30"/>
  <c r="U90" i="30"/>
  <c r="T90" i="30"/>
  <c r="S90" i="30"/>
  <c r="R90" i="30"/>
  <c r="Q90" i="30"/>
  <c r="N90" i="30"/>
  <c r="M90" i="30"/>
  <c r="L90" i="30"/>
  <c r="K90" i="30"/>
  <c r="J90" i="30"/>
  <c r="F90" i="27"/>
  <c r="D90" i="27"/>
  <c r="B90" i="27"/>
  <c r="R90" i="27"/>
  <c r="P90" i="27"/>
  <c r="N90" i="27"/>
  <c r="L90" i="27"/>
  <c r="J90" i="27"/>
  <c r="H90" i="27"/>
  <c r="G90" i="24"/>
  <c r="E90" i="24"/>
  <c r="C90" i="24"/>
  <c r="BI90" i="24"/>
  <c r="BG90" i="24"/>
  <c r="BE90" i="24"/>
  <c r="BC90" i="24"/>
  <c r="BA90" i="24"/>
  <c r="AY90" i="24"/>
  <c r="AW90" i="24"/>
  <c r="AU90" i="24"/>
  <c r="AS90" i="24"/>
  <c r="S90" i="24"/>
  <c r="Q90" i="24"/>
  <c r="O90" i="24"/>
  <c r="M90" i="24"/>
  <c r="K90" i="24"/>
  <c r="I90" i="24"/>
  <c r="F90" i="21"/>
  <c r="D90" i="21"/>
  <c r="B90" i="21"/>
  <c r="BB90" i="21"/>
  <c r="AZ90" i="21"/>
  <c r="AX90" i="21"/>
  <c r="AV90" i="21"/>
  <c r="AT90" i="21"/>
  <c r="AR90" i="21"/>
  <c r="AP90" i="21"/>
  <c r="AN90" i="21"/>
  <c r="AL90" i="21"/>
  <c r="R90" i="21"/>
  <c r="P90" i="21"/>
  <c r="N90" i="21"/>
  <c r="L90" i="21"/>
  <c r="J90" i="21"/>
  <c r="H90" i="21"/>
  <c r="G90" i="18"/>
  <c r="F90" i="18"/>
  <c r="E90" i="18"/>
  <c r="C90" i="18"/>
  <c r="B90" i="18"/>
  <c r="BI90" i="18"/>
  <c r="BG90" i="18"/>
  <c r="BF90" i="18"/>
  <c r="BE90" i="18"/>
  <c r="BC90" i="18"/>
  <c r="BB90" i="18"/>
  <c r="BA90" i="18"/>
  <c r="AY90" i="18"/>
  <c r="AX90" i="18"/>
  <c r="AW90" i="18"/>
  <c r="AU90" i="18"/>
  <c r="AT90" i="18"/>
  <c r="AS90" i="18"/>
  <c r="S90" i="18"/>
  <c r="R90" i="18"/>
  <c r="Q90" i="18"/>
  <c r="O90" i="18"/>
  <c r="N90" i="18"/>
  <c r="M90" i="18"/>
  <c r="K90" i="18"/>
  <c r="J90" i="18"/>
  <c r="I90" i="18"/>
  <c r="G90" i="15"/>
  <c r="E90" i="15"/>
  <c r="D90" i="15"/>
  <c r="C90" i="15"/>
  <c r="AE90" i="15"/>
  <c r="AD90" i="15"/>
  <c r="AB90" i="15"/>
  <c r="AA90" i="15"/>
  <c r="Z90" i="15"/>
  <c r="X90" i="15"/>
  <c r="W90" i="15"/>
  <c r="V90" i="15"/>
  <c r="T90" i="15"/>
  <c r="S90" i="15"/>
  <c r="R90" i="15"/>
  <c r="P90" i="15"/>
  <c r="O90" i="15"/>
  <c r="N90" i="15"/>
  <c r="L90" i="15"/>
  <c r="K90" i="15"/>
  <c r="J90" i="15"/>
  <c r="G90" i="12"/>
  <c r="F90" i="12"/>
  <c r="D90" i="12"/>
  <c r="C90" i="12"/>
  <c r="B90" i="12"/>
  <c r="BO90" i="12"/>
  <c r="BN90" i="12"/>
  <c r="BL90" i="12"/>
  <c r="BK90" i="12"/>
  <c r="BJ90" i="12"/>
  <c r="BH90" i="12"/>
  <c r="BG90" i="12"/>
  <c r="BF90" i="12"/>
  <c r="BD90" i="12"/>
  <c r="BC90" i="12"/>
  <c r="BB90" i="12"/>
  <c r="AY90" i="12"/>
  <c r="AX90" i="12"/>
  <c r="AW90" i="12"/>
  <c r="AT90" i="12"/>
  <c r="AS90" i="12"/>
  <c r="AR90" i="12"/>
  <c r="M90" i="12"/>
  <c r="L90" i="12"/>
  <c r="K90" i="12"/>
  <c r="J90" i="12"/>
  <c r="I90" i="12"/>
  <c r="H90" i="12"/>
  <c r="G90" i="9"/>
  <c r="F90" i="9"/>
  <c r="E90" i="9"/>
  <c r="D90" i="9"/>
  <c r="C90" i="9"/>
  <c r="B90" i="9"/>
  <c r="AE90" i="9"/>
  <c r="AD90" i="9"/>
  <c r="AC90" i="9"/>
  <c r="AB90" i="9"/>
  <c r="AA90" i="9"/>
  <c r="Z90" i="9"/>
  <c r="Y90" i="9"/>
  <c r="W90" i="9"/>
  <c r="V90" i="9"/>
  <c r="U90" i="9"/>
  <c r="T90" i="9"/>
  <c r="S90" i="9"/>
  <c r="R90" i="9"/>
  <c r="Q90" i="9"/>
  <c r="P90" i="9"/>
  <c r="O90" i="9"/>
  <c r="N90" i="9"/>
  <c r="M90" i="9"/>
  <c r="L90" i="9"/>
  <c r="K90" i="9"/>
  <c r="J90" i="9"/>
  <c r="I90" i="9"/>
  <c r="H90" i="9"/>
  <c r="E90" i="12"/>
  <c r="AV90" i="12"/>
  <c r="H90" i="15"/>
  <c r="D90" i="18"/>
  <c r="E90" i="21"/>
  <c r="D90" i="24"/>
  <c r="E90" i="27"/>
  <c r="BF90" i="24"/>
  <c r="BB90" i="24"/>
  <c r="AX90" i="24"/>
  <c r="AT90" i="24"/>
  <c r="R90" i="24"/>
  <c r="N90" i="24"/>
  <c r="J90" i="24"/>
  <c r="Q90" i="27"/>
  <c r="M90" i="27"/>
  <c r="I90" i="27"/>
  <c r="F90" i="15"/>
  <c r="B90" i="15"/>
  <c r="C90" i="21"/>
  <c r="F90" i="24"/>
  <c r="B90" i="24"/>
  <c r="C90" i="27"/>
  <c r="BH90" i="18"/>
  <c r="BD90" i="18"/>
  <c r="AZ90" i="18"/>
  <c r="AV90" i="18"/>
  <c r="AR90" i="18"/>
  <c r="P90" i="18"/>
  <c r="L90" i="18"/>
  <c r="H90" i="18"/>
  <c r="BH90" i="24"/>
  <c r="BD90" i="24"/>
  <c r="AZ90" i="24"/>
  <c r="AV90" i="24"/>
  <c r="AR90" i="24"/>
  <c r="P90" i="24"/>
  <c r="L90" i="24"/>
  <c r="H90" i="24"/>
  <c r="G90" i="27"/>
  <c r="S90" i="27"/>
  <c r="O90" i="27"/>
  <c r="K90" i="27"/>
  <c r="AI90" i="12"/>
  <c r="AP90" i="12"/>
  <c r="Z90" i="18"/>
  <c r="W90" i="30"/>
  <c r="V90" i="12"/>
  <c r="Z90" i="12"/>
  <c r="AD90" i="12"/>
  <c r="AH90" i="12"/>
  <c r="AL90" i="12"/>
  <c r="P90" i="12"/>
  <c r="T90" i="12"/>
  <c r="X90" i="12"/>
  <c r="AB90" i="12"/>
  <c r="AF90" i="12"/>
  <c r="AJ90" i="12"/>
  <c r="AN90" i="12"/>
  <c r="AZ90" i="12"/>
  <c r="X90" i="9"/>
  <c r="Z90" i="24"/>
  <c r="AD90" i="24"/>
  <c r="AH90" i="24"/>
  <c r="AL90" i="24"/>
  <c r="AP90" i="24"/>
  <c r="AH90" i="6"/>
  <c r="AJ90" i="18"/>
  <c r="AB90" i="21"/>
  <c r="V90" i="21"/>
  <c r="Z90" i="21"/>
  <c r="AD90" i="21"/>
  <c r="AH90" i="21"/>
  <c r="L90" i="39"/>
  <c r="H90" i="39"/>
  <c r="J90" i="39"/>
  <c r="V90" i="30"/>
  <c r="P90" i="33"/>
  <c r="F90" i="33"/>
  <c r="I90" i="33"/>
  <c r="S90" i="33"/>
  <c r="O90" i="30"/>
  <c r="S90" i="12"/>
  <c r="AC90" i="12"/>
  <c r="T90" i="24"/>
  <c r="X90" i="24"/>
  <c r="AB90" i="24"/>
  <c r="AF90" i="24"/>
  <c r="AJ90" i="24"/>
  <c r="AN90" i="24"/>
  <c r="AN90" i="18"/>
  <c r="X90" i="18"/>
  <c r="T90" i="18"/>
  <c r="AH90" i="18"/>
  <c r="AF90" i="18"/>
  <c r="AB90" i="18"/>
  <c r="Q90" i="12"/>
  <c r="U90" i="24"/>
  <c r="W90" i="21"/>
  <c r="O90" i="33"/>
  <c r="K90" i="33"/>
  <c r="E90" i="33"/>
  <c r="AF90" i="6"/>
  <c r="AJ90" i="6"/>
  <c r="AD90" i="18"/>
  <c r="AL90" i="18"/>
  <c r="AP90" i="18"/>
  <c r="AQ90" i="12"/>
  <c r="O90" i="12"/>
  <c r="AM90" i="12"/>
  <c r="W90" i="24"/>
  <c r="K90" i="42"/>
  <c r="T90" i="21"/>
  <c r="X90" i="21"/>
  <c r="AF90" i="21"/>
  <c r="AJ90" i="21"/>
  <c r="AI90" i="21"/>
  <c r="AE90" i="21"/>
  <c r="AA90" i="21"/>
  <c r="M90" i="33"/>
  <c r="L90" i="33"/>
  <c r="B90" i="33"/>
  <c r="Y90" i="12"/>
  <c r="U90" i="18"/>
  <c r="P90" i="30"/>
  <c r="AG90" i="6"/>
  <c r="AK90" i="6"/>
  <c r="W90" i="12"/>
  <c r="AA90" i="12"/>
  <c r="AE90" i="12"/>
  <c r="V90" i="24"/>
  <c r="I90" i="30"/>
  <c r="AC90" i="30"/>
  <c r="Y90" i="18"/>
  <c r="AG90" i="18"/>
  <c r="AO90" i="18"/>
  <c r="AE90" i="18"/>
  <c r="AA90" i="18"/>
  <c r="AQ90" i="18"/>
  <c r="AM90" i="18"/>
  <c r="AC90" i="24"/>
  <c r="AM90" i="24"/>
  <c r="AG90" i="24"/>
  <c r="J90" i="33"/>
  <c r="N90" i="33"/>
  <c r="R90" i="33"/>
  <c r="D90" i="33"/>
  <c r="AD90" i="30"/>
  <c r="H90" i="30"/>
  <c r="AI90" i="6"/>
  <c r="AU90" i="12"/>
  <c r="AG90" i="12"/>
  <c r="AO90" i="12"/>
  <c r="AK90" i="12"/>
  <c r="V90" i="18"/>
  <c r="Q90" i="33"/>
  <c r="C90" i="33"/>
  <c r="K90" i="39"/>
  <c r="N90" i="12"/>
  <c r="R90" i="12"/>
  <c r="AC90" i="18"/>
  <c r="AK90" i="18"/>
  <c r="AI90" i="18"/>
  <c r="AK90" i="21"/>
  <c r="AG90" i="21"/>
  <c r="AC90" i="21"/>
  <c r="Y90" i="21"/>
  <c r="U90" i="21"/>
  <c r="AI90" i="24"/>
  <c r="AQ90" i="24"/>
  <c r="AA90" i="24"/>
  <c r="AO90" i="24"/>
  <c r="AK90" i="24"/>
  <c r="C90" i="39"/>
  <c r="G90" i="39"/>
  <c r="D90" i="39"/>
  <c r="E90" i="39"/>
  <c r="B90" i="39"/>
  <c r="F90" i="39"/>
  <c r="G90" i="33"/>
  <c r="H90" i="33"/>
  <c r="Y90" i="24"/>
  <c r="AE90" i="24"/>
  <c r="W90" i="18"/>
  <c r="I90" i="15"/>
  <c r="U90" i="12"/>
  <c r="G90" i="6"/>
  <c r="F90" i="6"/>
  <c r="E90" i="6"/>
  <c r="D90" i="6"/>
  <c r="C90" i="6"/>
  <c r="B90" i="6"/>
  <c r="AQ90" i="6"/>
  <c r="AP90" i="6"/>
  <c r="AO90" i="6"/>
  <c r="AN90" i="6"/>
  <c r="AM90" i="6"/>
  <c r="AL90" i="6"/>
  <c r="AE90" i="6"/>
  <c r="AD90" i="6"/>
  <c r="AC90" i="6"/>
  <c r="AB90" i="6"/>
  <c r="AA90" i="6"/>
  <c r="Z90" i="6"/>
  <c r="Y90" i="6"/>
  <c r="X90" i="6"/>
  <c r="W90" i="6"/>
  <c r="V90" i="6"/>
  <c r="U90" i="6"/>
  <c r="T90" i="6"/>
  <c r="S90" i="6"/>
  <c r="R90" i="6"/>
  <c r="Q90" i="6"/>
  <c r="P90" i="6"/>
  <c r="O90" i="6"/>
  <c r="N90" i="6"/>
  <c r="M90" i="6"/>
  <c r="L90" i="6"/>
  <c r="K90" i="6"/>
  <c r="J90" i="6"/>
  <c r="I90" i="6"/>
  <c r="H90" i="6"/>
  <c r="L90" i="42"/>
  <c r="D90" i="42"/>
  <c r="M90" i="42"/>
  <c r="E90" i="42"/>
  <c r="J90" i="42"/>
  <c r="H90" i="44"/>
  <c r="I90" i="44"/>
  <c r="F90" i="44"/>
  <c r="E90" i="44"/>
  <c r="H90" i="42"/>
  <c r="F90" i="42"/>
  <c r="I90" i="42"/>
  <c r="G90" i="42"/>
  <c r="D90" i="44"/>
  <c r="G90" i="44"/>
  <c r="C90" i="44"/>
  <c r="C90" i="42"/>
  <c r="N90" i="1"/>
  <c r="R90" i="1"/>
  <c r="V90" i="1"/>
  <c r="Z90" i="1"/>
  <c r="AD90" i="1"/>
  <c r="AH90" i="1"/>
  <c r="AL90" i="1"/>
  <c r="AP90" i="1"/>
  <c r="J90" i="44"/>
  <c r="K90" i="44"/>
  <c r="Q90" i="1"/>
  <c r="U90" i="1"/>
  <c r="Y90" i="1"/>
  <c r="AC90" i="1"/>
  <c r="AG90" i="1"/>
  <c r="AK90" i="1"/>
  <c r="AO90" i="1"/>
  <c r="AB90" i="1"/>
  <c r="X90" i="1"/>
  <c r="AN90" i="1"/>
  <c r="K90" i="1"/>
  <c r="P90" i="1"/>
  <c r="AF90" i="1"/>
  <c r="AJ90" i="1"/>
  <c r="T90" i="1"/>
  <c r="O90" i="1"/>
  <c r="W90" i="1"/>
  <c r="AI90" i="1"/>
  <c r="S90" i="1"/>
  <c r="AE90" i="1"/>
  <c r="AA90" i="1"/>
  <c r="AM90" i="1"/>
  <c r="AQ90" i="1"/>
  <c r="B90" i="44"/>
  <c r="B90" i="42"/>
  <c r="B90" i="1"/>
  <c r="F90" i="1"/>
  <c r="D90" i="1"/>
  <c r="G90" i="1"/>
  <c r="C90" i="1"/>
  <c r="E90" i="1"/>
  <c r="I90" i="1"/>
  <c r="J90" i="1"/>
  <c r="M90" i="1"/>
  <c r="L90" i="1"/>
  <c r="H90" i="1"/>
</calcChain>
</file>

<file path=xl/sharedStrings.xml><?xml version="1.0" encoding="utf-8"?>
<sst xmlns="http://schemas.openxmlformats.org/spreadsheetml/2006/main" count="6763" uniqueCount="436">
  <si>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</si>
  <si>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</si>
  <si>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</si>
  <si>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</si>
  <si>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</si>
  <si>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</si>
  <si>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</si>
  <si>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</si>
  <si>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</si>
  <si>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</si>
  <si>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</si>
  <si>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</si>
  <si>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</si>
  <si>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</si>
  <si>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</si>
  <si>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</si>
  <si>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</si>
  <si>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</si>
  <si>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</si>
  <si>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</si>
  <si>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</si>
  <si>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</si>
  <si>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</si>
  <si>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</si>
  <si>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</si>
  <si>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</si>
  <si>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</si>
  <si>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</si>
  <si>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</si>
  <si>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</si>
  <si>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</si>
  <si>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</si>
  <si>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</si>
  <si>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</si>
  <si>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</si>
  <si>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</si>
  <si>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</si>
  <si>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</si>
  <si>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</si>
  <si>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</si>
  <si>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</si>
  <si>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</si>
  <si>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</si>
  <si>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</si>
  <si>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</si>
  <si>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</si>
  <si>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</si>
  <si>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</si>
  <si>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</si>
  <si>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</si>
  <si>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</si>
  <si>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</si>
  <si>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</si>
  <si>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</si>
  <si>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</si>
  <si>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</si>
  <si>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</si>
  <si>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</si>
  <si>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</si>
  <si>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</si>
  <si>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</si>
  <si>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</si>
  <si>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</si>
  <si>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</si>
  <si>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</si>
  <si>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</si>
  <si>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</si>
  <si>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</si>
  <si>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</si>
  <si>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</si>
  <si>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</si>
  <si>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</si>
  <si>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</si>
  <si>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</si>
  <si>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</si>
  <si>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</si>
  <si>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</si>
  <si>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</si>
  <si>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(1)</t>
  </si>
  <si>
    <t>(2)</t>
  </si>
  <si>
    <t>(3)</t>
  </si>
  <si>
    <t>(4)</t>
  </si>
  <si>
    <t>(5)</t>
  </si>
  <si>
    <t>(6)</t>
  </si>
  <si>
    <t>VGC1 Expenditure</t>
  </si>
  <si>
    <t>Governance</t>
  </si>
  <si>
    <t>Employee Benefits</t>
  </si>
  <si>
    <t>Materials &amp; Services</t>
  </si>
  <si>
    <t>Depreciation &amp; Amortisation</t>
  </si>
  <si>
    <t>Finance 
Costs</t>
  </si>
  <si>
    <t>Other 
Recurrent</t>
  </si>
  <si>
    <t>Total Exp Recurrent</t>
  </si>
  <si>
    <t>01100</t>
  </si>
  <si>
    <t>01105</t>
  </si>
  <si>
    <t>Council Operations</t>
  </si>
  <si>
    <t>Public Order &amp; Safety</t>
  </si>
  <si>
    <t>01110</t>
  </si>
  <si>
    <t>01115</t>
  </si>
  <si>
    <t>Financial &amp; Fiscal Affairs</t>
  </si>
  <si>
    <t>Natural Disaster Relief</t>
  </si>
  <si>
    <t>01120</t>
  </si>
  <si>
    <t>01125</t>
  </si>
  <si>
    <t>General Operations</t>
  </si>
  <si>
    <t>General Administration</t>
  </si>
  <si>
    <t>VGC1 Revenue</t>
  </si>
  <si>
    <t>Statutory Fees &amp; Fines,  User Fees</t>
  </si>
  <si>
    <t>Non-Recurrent</t>
  </si>
  <si>
    <t>Contributions &amp; Reimbursement</t>
  </si>
  <si>
    <t>Other Recurrent Revenue</t>
  </si>
  <si>
    <t>(8)</t>
  </si>
  <si>
    <t>(9)</t>
  </si>
  <si>
    <t>(10)</t>
  </si>
  <si>
    <t>(11)</t>
  </si>
  <si>
    <t>(12)</t>
  </si>
  <si>
    <t>(13)</t>
  </si>
  <si>
    <t>(14)</t>
  </si>
  <si>
    <t>(15)</t>
  </si>
  <si>
    <t>Non-Recurrent Expenditure</t>
  </si>
  <si>
    <t>Non-Recurrent Revenue</t>
  </si>
  <si>
    <t>(16)</t>
  </si>
  <si>
    <t>(17)</t>
  </si>
  <si>
    <t>Family &amp; Community Services</t>
  </si>
  <si>
    <t>Aged &amp; Disabled Services</t>
  </si>
  <si>
    <t>Recreation &amp; Culture</t>
  </si>
  <si>
    <t>Waste Management</t>
  </si>
  <si>
    <t>Other</t>
  </si>
  <si>
    <t>Local Roads &amp; Bridges</t>
  </si>
  <si>
    <t>Business &amp; Economic Services</t>
  </si>
  <si>
    <t>Environment</t>
  </si>
  <si>
    <t>Traffic &amp; Street Management</t>
  </si>
  <si>
    <t>01205</t>
  </si>
  <si>
    <t>Families &amp; Children</t>
  </si>
  <si>
    <t>01215</t>
  </si>
  <si>
    <t>Community Health</t>
  </si>
  <si>
    <t>01220</t>
  </si>
  <si>
    <t>Community Welfare Services</t>
  </si>
  <si>
    <t>01225</t>
  </si>
  <si>
    <t>01230</t>
  </si>
  <si>
    <t>01290</t>
  </si>
  <si>
    <t>Education</t>
  </si>
  <si>
    <t>Community Housing</t>
  </si>
  <si>
    <t>Administration</t>
  </si>
  <si>
    <t>01300</t>
  </si>
  <si>
    <t>01305</t>
  </si>
  <si>
    <t>01310</t>
  </si>
  <si>
    <t>Residential Care Services</t>
  </si>
  <si>
    <t>Community Care Services</t>
  </si>
  <si>
    <t>Facilities</t>
  </si>
  <si>
    <t>01390</t>
  </si>
  <si>
    <t>01399</t>
  </si>
  <si>
    <t>01199</t>
  </si>
  <si>
    <t>01299</t>
  </si>
  <si>
    <t>01420</t>
  </si>
  <si>
    <t>01415</t>
  </si>
  <si>
    <t>01425</t>
  </si>
  <si>
    <t>Sports Grounds &amp; Facilities</t>
  </si>
  <si>
    <t>Parks &amp; Reserves</t>
  </si>
  <si>
    <t>Waterways, Lakes &amp; Beaches</t>
  </si>
  <si>
    <t>01406</t>
  </si>
  <si>
    <t>01407</t>
  </si>
  <si>
    <t>01408</t>
  </si>
  <si>
    <t>Art Galleries</t>
  </si>
  <si>
    <t>Museums and Cultural Heritage</t>
  </si>
  <si>
    <t>Performing Arts Centres</t>
  </si>
  <si>
    <t>01405</t>
  </si>
  <si>
    <t>01400</t>
  </si>
  <si>
    <t>01430</t>
  </si>
  <si>
    <t>Libraries</t>
  </si>
  <si>
    <t>Public Centres &amp; Halls</t>
  </si>
  <si>
    <t>Programs</t>
  </si>
  <si>
    <t>01490</t>
  </si>
  <si>
    <t>01499</t>
  </si>
  <si>
    <t>01505</t>
  </si>
  <si>
    <t>01508</t>
  </si>
  <si>
    <t>01510</t>
  </si>
  <si>
    <t>Residential - General Waste</t>
  </si>
  <si>
    <t>Residential - Recycled Waste</t>
  </si>
  <si>
    <t>Commercial Waste Disposal</t>
  </si>
  <si>
    <t>01590</t>
  </si>
  <si>
    <t>01599</t>
  </si>
  <si>
    <t>01600</t>
  </si>
  <si>
    <t>01605</t>
  </si>
  <si>
    <t>01610</t>
  </si>
  <si>
    <t>Footpaths</t>
  </si>
  <si>
    <t>Kerbs &amp; Channels</t>
  </si>
  <si>
    <t>Traffic Control</t>
  </si>
  <si>
    <t>01615</t>
  </si>
  <si>
    <t>01620</t>
  </si>
  <si>
    <t>01625</t>
  </si>
  <si>
    <t>Parking Fines</t>
  </si>
  <si>
    <t>Parking Facilities</t>
  </si>
  <si>
    <t>Street Enhancements</t>
  </si>
  <si>
    <t>01630</t>
  </si>
  <si>
    <t>01635</t>
  </si>
  <si>
    <t>Street Lighting</t>
  </si>
  <si>
    <t>Street Cleaning</t>
  </si>
  <si>
    <t>01690</t>
  </si>
  <si>
    <t>01699</t>
  </si>
  <si>
    <t>01750</t>
  </si>
  <si>
    <t>01755</t>
  </si>
  <si>
    <t>01760</t>
  </si>
  <si>
    <t>Protection of Biodiversity &amp; Habitat</t>
  </si>
  <si>
    <t>Fire Protection</t>
  </si>
  <si>
    <t>Drainage</t>
  </si>
  <si>
    <t>01765</t>
  </si>
  <si>
    <t>01770</t>
  </si>
  <si>
    <t>01775</t>
  </si>
  <si>
    <t>Agricultural Services</t>
  </si>
  <si>
    <t>Sewerage</t>
  </si>
  <si>
    <t>Waste Water Management</t>
  </si>
  <si>
    <t>01780</t>
  </si>
  <si>
    <t>01790</t>
  </si>
  <si>
    <t>01799</t>
  </si>
  <si>
    <t>Decontamination of Soil</t>
  </si>
  <si>
    <t>01805</t>
  </si>
  <si>
    <t>01810</t>
  </si>
  <si>
    <t>01815</t>
  </si>
  <si>
    <t>Community Development &amp; Planning</t>
  </si>
  <si>
    <t>Building Control</t>
  </si>
  <si>
    <t>Tourism &amp; Area Promotion</t>
  </si>
  <si>
    <t>01820</t>
  </si>
  <si>
    <t>01825</t>
  </si>
  <si>
    <t>01830</t>
  </si>
  <si>
    <t>Community Amenities</t>
  </si>
  <si>
    <t>Air Transport</t>
  </si>
  <si>
    <t>Markets &amp; Saleyards</t>
  </si>
  <si>
    <t>01835</t>
  </si>
  <si>
    <t>01840</t>
  </si>
  <si>
    <t>Economic Affairs</t>
  </si>
  <si>
    <t>Business Undertakings (Property)</t>
  </si>
  <si>
    <t>01890</t>
  </si>
  <si>
    <t>01899</t>
  </si>
  <si>
    <t>01900</t>
  </si>
  <si>
    <t>01990</t>
  </si>
  <si>
    <t>Local Roads &amp; Bridges works</t>
  </si>
  <si>
    <t>01996</t>
  </si>
  <si>
    <t>Main Roads</t>
  </si>
  <si>
    <t>01920</t>
  </si>
  <si>
    <t>01925</t>
  </si>
  <si>
    <t>01930</t>
  </si>
  <si>
    <t>Main Roads &amp; Bridges (State Roads)</t>
  </si>
  <si>
    <t>National Highway System (Federal Roads)</t>
  </si>
  <si>
    <t>01980</t>
  </si>
  <si>
    <t>01981</t>
  </si>
  <si>
    <t>01982</t>
  </si>
  <si>
    <t>01983</t>
  </si>
  <si>
    <t>01989</t>
  </si>
  <si>
    <t>Description provided</t>
  </si>
  <si>
    <t>Other Revenue</t>
  </si>
  <si>
    <t>Total Revenue (Functions only)</t>
  </si>
  <si>
    <t>Total Expenditure (Functions only)</t>
  </si>
  <si>
    <t>01998</t>
  </si>
  <si>
    <t>01999</t>
  </si>
  <si>
    <t>Total Expenditure (Functions and Others)</t>
  </si>
  <si>
    <t>Total Revenue (Functions and Others)</t>
  </si>
  <si>
    <t>Rates &amp; Charges</t>
  </si>
  <si>
    <t>(7)</t>
  </si>
  <si>
    <t>01960</t>
  </si>
  <si>
    <t>01965</t>
  </si>
  <si>
    <t>01970</t>
  </si>
  <si>
    <t>01979</t>
  </si>
  <si>
    <t>Expenditure</t>
  </si>
  <si>
    <t>Revenue</t>
  </si>
  <si>
    <t>Melton (C)</t>
  </si>
  <si>
    <t>Total (Functions only)</t>
  </si>
  <si>
    <t>Totals by Function</t>
  </si>
  <si>
    <t xml:space="preserve">Revenue </t>
  </si>
  <si>
    <t>01930 &amp; 01989</t>
  </si>
  <si>
    <r>
      <t xml:space="preserve">Other 
</t>
    </r>
    <r>
      <rPr>
        <sz val="9"/>
        <color theme="0"/>
        <rFont val="Arial"/>
        <family val="2"/>
      </rPr>
      <t>(Main Roads &amp; Other)</t>
    </r>
  </si>
  <si>
    <r>
      <t xml:space="preserve">Other Revenue
</t>
    </r>
    <r>
      <rPr>
        <sz val="9"/>
        <color theme="0"/>
        <rFont val="Arial"/>
        <family val="2"/>
      </rPr>
      <t>(Rates &amp; Charges, VGC)</t>
    </r>
  </si>
  <si>
    <t>VGC1 Non-Recurrent</t>
  </si>
  <si>
    <t>State Govt 
- Recurrent</t>
  </si>
  <si>
    <t>State Govt 
- Non-Recurrent</t>
  </si>
  <si>
    <t>Fed Govt 
- Recurrent</t>
  </si>
  <si>
    <t>Fed Govt 
- Non-Recurrent</t>
  </si>
  <si>
    <t>Total Rev Recurrent</t>
  </si>
  <si>
    <t>VGC - Local Roads Funding</t>
  </si>
  <si>
    <t>Total (Functions and Others)</t>
  </si>
  <si>
    <t>Total 
Revenue (Functions and Others)</t>
  </si>
  <si>
    <t>Total 
Revenue (Functions only)</t>
  </si>
  <si>
    <t>Totals (column totals)</t>
  </si>
  <si>
    <t>VGC - GPG</t>
  </si>
  <si>
    <t>Total VGC</t>
  </si>
  <si>
    <t>Fed Govt Grants - Recurrent</t>
  </si>
  <si>
    <t xml:space="preserve"> </t>
  </si>
  <si>
    <t xml:space="preserve">  </t>
  </si>
  <si>
    <t>VGC1</t>
  </si>
  <si>
    <t xml:space="preserve">Expenditure &amp; Revenue </t>
  </si>
  <si>
    <t xml:space="preserve">State 
Government Grants </t>
  </si>
  <si>
    <t>Federal 
Government Grants</t>
  </si>
  <si>
    <r>
      <t xml:space="preserve">Non-Recurrent 
</t>
    </r>
    <r>
      <rPr>
        <sz val="12"/>
        <color theme="1"/>
        <rFont val="Arial"/>
        <family val="2"/>
      </rPr>
      <t>(not used by VGC)</t>
    </r>
  </si>
  <si>
    <t>Total Recurrent &amp; Non-Recurrent</t>
  </si>
  <si>
    <t>Code</t>
  </si>
  <si>
    <t>Total Recurrent Expenditure</t>
  </si>
  <si>
    <t>Recurrent</t>
  </si>
  <si>
    <t>Total Recurrent Revenue</t>
  </si>
  <si>
    <t>Total Expenditure</t>
  </si>
  <si>
    <t>Total Revenue</t>
  </si>
  <si>
    <t>(18)</t>
  </si>
  <si>
    <t>(19)</t>
  </si>
  <si>
    <r>
      <t>General Administration</t>
    </r>
    <r>
      <rPr>
        <sz val="10"/>
        <rFont val="Arial"/>
        <family val="2"/>
      </rPr>
      <t xml:space="preserve"> </t>
    </r>
    <r>
      <rPr>
        <sz val="11"/>
        <color rgb="FFFF0000"/>
        <rFont val="Arial"/>
        <family val="2"/>
      </rPr>
      <t>(refer Manual pg 11)</t>
    </r>
  </si>
  <si>
    <t>Sub-total</t>
  </si>
  <si>
    <t>Aged and Disabled Services</t>
  </si>
  <si>
    <t>Total</t>
  </si>
  <si>
    <t>NOTE: The Victoria Grants Commission (VGC) is requesting this data.  Data is used in determining the VGC allocations.</t>
  </si>
  <si>
    <t>Other (please specify)</t>
  </si>
  <si>
    <t/>
  </si>
  <si>
    <r>
      <t xml:space="preserve">Rates &amp; Charges </t>
    </r>
    <r>
      <rPr>
        <i/>
        <sz val="11"/>
        <rFont val="Arial"/>
        <family val="2"/>
      </rPr>
      <t>(should equal VGC2 - 04999)</t>
    </r>
  </si>
  <si>
    <t>Victoria Grants Commission - Financial Assistance Grants</t>
  </si>
  <si>
    <t xml:space="preserve">    - General Purpose Grants</t>
  </si>
  <si>
    <t xml:space="preserve">    - Local Roads Funding</t>
  </si>
  <si>
    <t xml:space="preserve">Total </t>
  </si>
  <si>
    <t>Income Statement</t>
  </si>
  <si>
    <t>Total Expenditure &amp; Revenue  (01999)</t>
  </si>
  <si>
    <t>01101</t>
  </si>
  <si>
    <t>Council's Income Statement</t>
  </si>
  <si>
    <t>01102</t>
  </si>
  <si>
    <t>Difference</t>
  </si>
  <si>
    <t>01103</t>
  </si>
  <si>
    <t>COMMENT - Please comments on differences between theses figures in the Comments tab.</t>
  </si>
  <si>
    <t>COMMENTS - Please add any comments and explanatory notes to the Comments tab.</t>
  </si>
  <si>
    <t xml:space="preserve">Previous year total      </t>
  </si>
  <si>
    <t>as at 30 June 2020</t>
  </si>
  <si>
    <t>2019-20</t>
  </si>
  <si>
    <t>Victorian Local Government Grants Commission</t>
  </si>
  <si>
    <t>Council Name</t>
  </si>
  <si>
    <t>Employee Oncosts</t>
  </si>
  <si>
    <t>Sale of Assets net profit / (loss)</t>
  </si>
  <si>
    <t>Amortisation</t>
  </si>
  <si>
    <t>Asset Revaluation Reserve</t>
  </si>
  <si>
    <t>Share of other comprehensive income of associates</t>
  </si>
  <si>
    <t>Net loss on Disposal of Property, Infrastructure, Plant &amp; Equipment</t>
  </si>
  <si>
    <t>Share of net Loss on Joint Venture</t>
  </si>
  <si>
    <t>Fleet Operations</t>
  </si>
  <si>
    <t>Infrastructure &amp; City Services Mgmt</t>
  </si>
  <si>
    <t>Working for Victoria</t>
  </si>
  <si>
    <t>Covid-19 Business Support</t>
  </si>
  <si>
    <t>Developer Contributions</t>
  </si>
  <si>
    <t>WDV Assets Disposed</t>
  </si>
  <si>
    <t>Loss on Sale of Plant &amp; Equipment</t>
  </si>
  <si>
    <t>WDV property plant and equipment</t>
  </si>
  <si>
    <t>Private Works</t>
  </si>
  <si>
    <t>Proceeds on sale of PP&amp;E</t>
  </si>
  <si>
    <t>Contributed Assets</t>
  </si>
  <si>
    <t>Revaluation net Loss on investment property</t>
  </si>
  <si>
    <t>Solar special charge contributions</t>
  </si>
  <si>
    <t>Drought Relief Farm Rate Rebates</t>
  </si>
  <si>
    <t>Bush Fire - Communty Recovery and Support</t>
  </si>
  <si>
    <t>Other - Asset, Infrastructure and Capital Works Management</t>
  </si>
  <si>
    <t>Other - Marketing &amp; Econcomic Development</t>
  </si>
  <si>
    <t>Other - Sale of Assets</t>
  </si>
  <si>
    <t>Pandemic response</t>
  </si>
  <si>
    <t>COVID MGT &amp; RESPONSE</t>
  </si>
  <si>
    <t>Business Transformation</t>
  </si>
  <si>
    <t xml:space="preserve">COVID-19 Costs </t>
  </si>
  <si>
    <t>Derecognition of non current assets</t>
  </si>
  <si>
    <t>Donated Assets</t>
  </si>
  <si>
    <t>Capital Works</t>
  </si>
  <si>
    <t>Contributions - Non-Cash</t>
  </si>
  <si>
    <t>Assets Written Off/Gain on Asset Sales</t>
  </si>
  <si>
    <t>Fair value adjustments</t>
  </si>
  <si>
    <t>Recognition of Subdivision</t>
  </si>
  <si>
    <t>Net loss on sale of prop, infrastrucutre, p&amp;e</t>
  </si>
  <si>
    <t>Share of net loss/gain of associate</t>
  </si>
  <si>
    <t>Developer Gifted Assets</t>
  </si>
  <si>
    <t>Asset Management</t>
  </si>
  <si>
    <t>Gain on sale of assets</t>
  </si>
  <si>
    <t>Share of loss on joint venture</t>
  </si>
  <si>
    <t>Plant &amp; equipment - motor vehicles</t>
  </si>
  <si>
    <t xml:space="preserve">loan interest </t>
  </si>
  <si>
    <t>Loss on disposal of plant &amp; equipment.</t>
  </si>
  <si>
    <t>1955???</t>
  </si>
  <si>
    <t>Library Equity</t>
  </si>
  <si>
    <t xml:space="preserve">Donated Assets </t>
  </si>
  <si>
    <t>Loss on disposal of assets</t>
  </si>
  <si>
    <t>ROU assets -leases</t>
  </si>
  <si>
    <t>Depn on building, plant and equipment</t>
  </si>
  <si>
    <t>Net Gain on Disposal of Property, Plant &amp; Equipment</t>
  </si>
  <si>
    <t xml:space="preserve">Net Asset Revaluation &amp; Write Offs </t>
  </si>
  <si>
    <t>Recognition of Non recurrent Assets</t>
  </si>
  <si>
    <t>Rail Freight Alliance</t>
  </si>
  <si>
    <t>Fleet</t>
  </si>
  <si>
    <t>Rates and Charges</t>
  </si>
  <si>
    <t>Movement in investment property</t>
  </si>
  <si>
    <t>Net loss on disposal of property / infrastructure</t>
  </si>
  <si>
    <t>Newly identified assets &amp; developer Infrast contribution</t>
  </si>
  <si>
    <t>Other - Fair value adjustments for Investment Property</t>
  </si>
  <si>
    <t>Other - Net Gain/(Loss) on Sale/Disp Assets</t>
  </si>
  <si>
    <t>Net loss on landfill provision</t>
  </si>
  <si>
    <t>Net loss / (gain) on disposal of assets</t>
  </si>
  <si>
    <t>NCGRLC Share of profit</t>
  </si>
  <si>
    <t xml:space="preserve">Private Works </t>
  </si>
  <si>
    <t xml:space="preserve">Rental Income </t>
  </si>
  <si>
    <t>Net gain on disposal of property, infrastructure, plant and equipment</t>
  </si>
  <si>
    <t>Stawell Underground Physics Laboratory</t>
  </si>
  <si>
    <t>Net loss on disposal of assets</t>
  </si>
  <si>
    <t>Gain On Asset Sales</t>
  </si>
  <si>
    <t>Minor Rounding</t>
  </si>
  <si>
    <t>Asset write off</t>
  </si>
  <si>
    <t>COVID-19</t>
  </si>
  <si>
    <t>Land under roads revaluation adjustment</t>
  </si>
  <si>
    <t>Rounding</t>
  </si>
  <si>
    <t>Working for Victoria Project</t>
  </si>
  <si>
    <t>Share of new profits of Geelong Regional Library</t>
  </si>
  <si>
    <t>Granted assets</t>
  </si>
  <si>
    <t>Our Region Our Rivers</t>
  </si>
  <si>
    <t>Contributed land assets</t>
  </si>
  <si>
    <t>Contributed infrastructure assets</t>
  </si>
  <si>
    <t>Impairment losses (5) &amp; build w/offs (16)</t>
  </si>
  <si>
    <t>Interest Paid/Received</t>
  </si>
  <si>
    <t>Developer Capital and non monetary contributions</t>
  </si>
  <si>
    <t>Debt collection rates</t>
  </si>
  <si>
    <t>Net Loss on disposal of property,infrastructure, and plant and equipment</t>
  </si>
  <si>
    <t>Information Services</t>
  </si>
  <si>
    <t xml:space="preserve">Bushfire Support </t>
  </si>
  <si>
    <t>COVID 19</t>
  </si>
  <si>
    <t>Local Government Accounting &amp; General Information</t>
  </si>
  <si>
    <t>Expenditure and Revenue</t>
  </si>
  <si>
    <t>Description</t>
  </si>
  <si>
    <t xml:space="preserve">The data in these spreadsheet represents the Council's determination of :
</t>
  </si>
  <si>
    <r>
      <rPr>
        <b/>
        <sz val="11"/>
        <color theme="1"/>
        <rFont val="Arial"/>
        <family val="2"/>
      </rPr>
      <t>Expenditure</t>
    </r>
    <r>
      <rPr>
        <sz val="11"/>
        <color theme="1"/>
        <rFont val="Arial"/>
        <family val="2"/>
      </rPr>
      <t xml:space="preserve">
- Councils recurrent expenditure by 9 functional categories
</t>
    </r>
  </si>
  <si>
    <r>
      <rPr>
        <b/>
        <sz val="11"/>
        <color theme="1"/>
        <rFont val="Arial"/>
        <family val="2"/>
      </rPr>
      <t>Revenue</t>
    </r>
    <r>
      <rPr>
        <sz val="11"/>
        <color theme="1"/>
        <rFont val="Arial"/>
        <family val="2"/>
      </rPr>
      <t xml:space="preserve">
- Councils recurrent revenue by 9 functional categories
</t>
    </r>
  </si>
  <si>
    <r>
      <rPr>
        <b/>
        <sz val="11"/>
        <color theme="1"/>
        <rFont val="Arial"/>
        <family val="2"/>
      </rPr>
      <t xml:space="preserve">Non- recurrent </t>
    </r>
    <r>
      <rPr>
        <sz val="11"/>
        <color theme="1"/>
        <rFont val="Arial"/>
        <family val="2"/>
      </rPr>
      <t xml:space="preserve">
- Councils non-recurrent expenditure and revenue by 9 functional categories
</t>
    </r>
  </si>
  <si>
    <r>
      <rPr>
        <b/>
        <sz val="11"/>
        <color theme="1"/>
        <rFont val="Arial"/>
        <family val="2"/>
      </rPr>
      <t>9 functional categories</t>
    </r>
    <r>
      <rPr>
        <sz val="11"/>
        <color theme="1"/>
        <rFont val="Arial"/>
        <family val="2"/>
      </rPr>
      <t xml:space="preserve">
- Data is broken down by 
  Governance, Family &amp; Community Services, Aged &amp; Disabled Services,  
  Recreation &amp; Culture, Waste Management, Traffic &amp; Street Management, 
  Environment, Business &amp; Economic Services, Local Roads &amp; Bridges.  
</t>
    </r>
  </si>
  <si>
    <t xml:space="preserve">More Information
</t>
  </si>
  <si>
    <t xml:space="preserve">Refer to Manual pages 10-25.
</t>
  </si>
  <si>
    <t>TABS</t>
  </si>
  <si>
    <r>
      <rPr>
        <b/>
        <sz val="11"/>
        <color theme="1"/>
        <rFont val="Arial"/>
        <family val="2"/>
      </rPr>
      <t>VGC1</t>
    </r>
    <r>
      <rPr>
        <sz val="11"/>
        <color theme="1"/>
        <rFont val="Arial"/>
        <family val="2"/>
      </rPr>
      <t xml:space="preserve"> 
- Questionnaire tab showing data requested.
</t>
    </r>
  </si>
  <si>
    <r>
      <rPr>
        <b/>
        <sz val="11"/>
        <color theme="1"/>
        <rFont val="Arial"/>
        <family val="2"/>
      </rPr>
      <t>Expenditure  (13 tabs)</t>
    </r>
    <r>
      <rPr>
        <sz val="11"/>
        <color theme="1"/>
        <rFont val="Arial"/>
        <family val="2"/>
      </rPr>
      <t xml:space="preserve">
- Council data in responses to all recurrent expenditure by 9 funtional 
  categories
</t>
    </r>
  </si>
  <si>
    <r>
      <rPr>
        <b/>
        <sz val="11"/>
        <color theme="1"/>
        <rFont val="Arial"/>
        <family val="2"/>
      </rPr>
      <t>Revenue  (14 tabs)</t>
    </r>
    <r>
      <rPr>
        <sz val="11"/>
        <color theme="1"/>
        <rFont val="Arial"/>
        <family val="2"/>
      </rPr>
      <t xml:space="preserve">
- Council data in responses to all recurrent revenue by 9 funtional categories
</t>
    </r>
  </si>
  <si>
    <r>
      <rPr>
        <b/>
        <sz val="11"/>
        <color theme="1"/>
        <rFont val="Arial"/>
        <family val="2"/>
      </rPr>
      <t>Non Recurrent  (12 tabs)</t>
    </r>
    <r>
      <rPr>
        <sz val="11"/>
        <color theme="1"/>
        <rFont val="Arial"/>
        <family val="2"/>
      </rPr>
      <t xml:space="preserve">
- Council data in responses to all non-recurrent expenditure and revenue 
  by 9 funtional categories
</t>
    </r>
  </si>
  <si>
    <t>Conditions 
of Use</t>
  </si>
  <si>
    <t xml:space="preserve">Disclaimer </t>
  </si>
  <si>
    <t>for the year ending 30 June 2020</t>
  </si>
  <si>
    <t xml:space="preserve">Content from this spreadsheet should be attributed as Victorian Local Government Grants Commission data collection.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</si>
  <si>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Victorian Local Government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</si>
</sst>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0.00_-;\-&quot;$&quot;* #,##0.00_-;_-&quot;$&quot;* &quot;-&quot;??_-;_-@_-"/>
    <numFmt numFmtId="164" formatCode="#,##0_ ;[Red]\-#,##0\ "/>
    <numFmt numFmtId="165" formatCode="_(&quot;$&quot;* #,##0_);_(&quot;$&quot;* \(#,##0\);_(&quot;$&quot;* &quot;-&quot;??_);_(@_)"/>
  </numFmts>
  <fonts count="35" x14ac:knownFonts="1">
    <font>
      <sz val="11"/>
      <color theme="1"/>
      <name val="Calibri"/>
      <family val="2"/>
      <scheme val="minor"/>
    </font>
    <font>
      <b/>
      <sz val="10"/>
      <name val="Arial"/>
      <family val="2"/>
    </font>
    <font>
      <b/>
      <sz val="12"/>
      <name val="Arial"/>
      <family val="2"/>
    </font>
    <font>
      <i/>
      <sz val="9"/>
      <name val="Arial"/>
      <family val="2"/>
    </font>
    <font>
      <sz val="11"/>
      <color theme="1"/>
      <name val="Arial"/>
      <family val="2"/>
    </font>
    <font>
      <sz val="9"/>
      <color theme="1"/>
      <name val="Arial"/>
      <family val="2"/>
    </font>
    <font>
      <sz val="10"/>
      <name val="Arial"/>
      <family val="2"/>
    </font>
    <font>
      <b/>
      <sz val="10"/>
      <color rgb="FFFF0000"/>
      <name val="Arial"/>
      <family val="2"/>
    </font>
    <font>
      <sz val="9"/>
      <name val="Arial"/>
      <family val="2"/>
    </font>
    <font>
      <b/>
      <sz val="10"/>
      <color theme="0"/>
      <name val="Arial"/>
      <family val="2"/>
    </font>
    <font>
      <b/>
      <sz val="9"/>
      <color theme="0"/>
      <name val="Arial"/>
      <family val="2"/>
    </font>
    <font>
      <sz val="8"/>
      <color theme="0"/>
      <name val="Arial"/>
      <family val="2"/>
    </font>
    <font>
      <b/>
      <i/>
      <sz val="10"/>
      <color theme="0"/>
      <name val="Arial"/>
      <family val="2"/>
    </font>
    <font>
      <b/>
      <sz val="8"/>
      <color theme="0"/>
      <name val="Arial"/>
      <family val="2"/>
    </font>
    <font>
      <sz val="9"/>
      <color theme="0"/>
      <name val="Arial"/>
      <family val="2"/>
    </font>
    <font>
      <sz val="8"/>
      <color theme="1"/>
      <name val="Arial"/>
      <family val="2"/>
    </font>
    <font>
      <sz val="10"/>
      <color theme="1"/>
      <name val="Arial"/>
      <family val="2"/>
    </font>
    <font>
      <b/>
      <sz val="12"/>
      <color theme="0"/>
      <name val="Arial"/>
      <family val="2"/>
    </font>
    <font>
      <sz val="11"/>
      <color theme="1"/>
      <name val="Calibri"/>
      <family val="2"/>
      <scheme val="minor"/>
    </font>
    <font>
      <sz val="12"/>
      <color theme="9" tint="-0.249977111117893"/>
      <name val="Arial"/>
      <family val="2"/>
    </font>
    <font>
      <b/>
      <sz val="14"/>
      <color theme="9" tint="-0.249977111117893"/>
      <name val="Arial"/>
      <family val="2"/>
    </font>
    <font>
      <b/>
      <sz val="12"/>
      <color theme="9" tint="-0.249977111117893"/>
      <name val="Arial"/>
      <family val="2"/>
    </font>
    <font>
      <sz val="12"/>
      <color theme="1"/>
      <name val="Arial"/>
      <family val="2"/>
    </font>
    <font>
      <b/>
      <sz val="12"/>
      <color theme="1"/>
      <name val="Arial"/>
      <family val="2"/>
    </font>
    <font>
      <sz val="12"/>
      <name val="Arial"/>
      <family val="2"/>
    </font>
    <font>
      <i/>
      <sz val="12"/>
      <name val="Arial"/>
      <family val="2"/>
    </font>
    <font>
      <sz val="11"/>
      <color rgb="FFFF0000"/>
      <name val="Arial"/>
      <family val="2"/>
    </font>
    <font>
      <i/>
      <sz val="11"/>
      <name val="Arial"/>
      <family val="2"/>
    </font>
    <font>
      <b/>
      <i/>
      <sz val="10"/>
      <color theme="1"/>
      <name val="Arial"/>
      <family val="2"/>
    </font>
    <font>
      <b/>
      <sz val="14"/>
      <color theme="1"/>
      <name val="Arial"/>
      <family val="2"/>
    </font>
    <font>
      <i/>
      <sz val="11"/>
      <color theme="1"/>
      <name val="Arial"/>
      <family val="2"/>
    </font>
    <font>
      <b/>
      <sz val="11"/>
      <color theme="9" tint="-0.249977111117893"/>
      <name val="Arial"/>
      <family val="2"/>
    </font>
    <font>
      <b/>
      <sz val="11"/>
      <color theme="1"/>
      <name val="Arial"/>
      <family val="2"/>
    </font>
    <font>
      <sz val="20"/>
      <color theme="1"/>
      <name val="Arial"/>
      <family val="2"/>
    </font>
    <font>
      <b/>
      <sz val="9"/>
      <color theme="1"/>
      <name val="Arial"/>
      <family val="2"/>
    </font>
  </fonts>
  <fills count="14">
    <fill>
      <patternFill patternType="none"/>
    </fill>
    <fill>
      <patternFill patternType="gray125"/>
    </fill>
    <fill>
      <patternFill patternType="mediumGray">
        <fgColor indexed="19"/>
        <bgColor indexed="26"/>
      </patternFill>
    </fill>
    <fill>
      <patternFill patternType="gray0625"/>
    </fill>
    <fill>
      <patternFill patternType="lightGray"/>
    </fill>
    <fill>
      <patternFill patternType="solid">
        <fgColor rgb="FF6E6464"/>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2"/>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9" tint="0.39997558519241921"/>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9">
    <xf numFmtId="0" fontId="0" fillId="0" borderId="0"/>
    <xf numFmtId="0" fontId="6" fillId="0" borderId="0"/>
    <xf numFmtId="41" fontId="2" fillId="0" borderId="0" applyFill="0" applyBorder="0">
      <protection locked="0"/>
    </xf>
    <xf numFmtId="41" fontId="2" fillId="2" borderId="0" applyBorder="0"/>
    <xf numFmtId="0" fontId="2" fillId="2" borderId="0" applyFill="0" applyBorder="0">
      <alignment horizontal="left"/>
    </xf>
    <xf numFmtId="0" fontId="2" fillId="3" borderId="0" applyBorder="0"/>
    <xf numFmtId="165" fontId="2" fillId="4" borderId="0"/>
    <xf numFmtId="41" fontId="2" fillId="0" borderId="0" applyFill="0" applyBorder="0">
      <protection locked="0"/>
    </xf>
    <xf numFmtId="44" fontId="18" fillId="0" borderId="0" applyFont="0" applyFill="0" applyBorder="0" applyAlignment="0" applyProtection="0"/>
  </cellStyleXfs>
  <cellXfs count="198">
    <xf numFmtId="0" fontId="0" fillId="0" borderId="0" xfId="0"/>
    <xf numFmtId="0" fontId="1" fillId="0" borderId="0" xfId="0" applyFont="1"/>
    <xf numFmtId="0" fontId="2" fillId="0" borderId="0" xfId="0" applyFont="1"/>
    <xf numFmtId="3" fontId="1" fillId="0" borderId="3" xfId="0" applyNumberFormat="1" applyFont="1" applyBorder="1" applyAlignment="1">
      <alignment vertical="top"/>
    </xf>
    <xf numFmtId="3" fontId="1" fillId="0" borderId="4" xfId="0" applyNumberFormat="1" applyFont="1" applyBorder="1" applyAlignment="1">
      <alignment vertical="top"/>
    </xf>
    <xf numFmtId="3" fontId="1" fillId="0" borderId="5" xfId="0" applyNumberFormat="1" applyFont="1" applyBorder="1" applyAlignment="1">
      <alignment vertical="top"/>
    </xf>
    <xf numFmtId="0" fontId="4" fillId="0" borderId="0" xfId="0" applyFont="1"/>
    <xf numFmtId="164" fontId="1" fillId="0" borderId="0" xfId="0" applyNumberFormat="1" applyFont="1" applyBorder="1"/>
    <xf numFmtId="164" fontId="2" fillId="0" borderId="0" xfId="0" applyNumberFormat="1" applyFont="1" applyBorder="1"/>
    <xf numFmtId="164" fontId="4" fillId="0" borderId="0" xfId="0" applyNumberFormat="1" applyFont="1" applyBorder="1"/>
    <xf numFmtId="164" fontId="3" fillId="0" borderId="0" xfId="0" applyNumberFormat="1" applyFont="1" applyBorder="1"/>
    <xf numFmtId="164" fontId="1" fillId="0" borderId="14" xfId="0" applyNumberFormat="1" applyFont="1" applyFill="1" applyBorder="1" applyAlignment="1">
      <alignment vertical="top"/>
    </xf>
    <xf numFmtId="164" fontId="1" fillId="0" borderId="17" xfId="0" applyNumberFormat="1" applyFont="1" applyFill="1" applyBorder="1" applyAlignment="1">
      <alignment vertical="top"/>
    </xf>
    <xf numFmtId="164" fontId="1" fillId="0" borderId="20" xfId="0" applyNumberFormat="1" applyFont="1" applyFill="1" applyBorder="1" applyAlignment="1">
      <alignment vertical="top"/>
    </xf>
    <xf numFmtId="164" fontId="6" fillId="0" borderId="12" xfId="0" applyNumberFormat="1" applyFont="1" applyFill="1" applyBorder="1" applyAlignment="1">
      <alignment vertical="top"/>
    </xf>
    <xf numFmtId="164" fontId="6" fillId="0" borderId="13" xfId="0" applyNumberFormat="1" applyFont="1" applyFill="1" applyBorder="1" applyAlignment="1">
      <alignment vertical="top"/>
    </xf>
    <xf numFmtId="164" fontId="6" fillId="0" borderId="15" xfId="0" applyNumberFormat="1" applyFont="1" applyFill="1" applyBorder="1" applyAlignment="1">
      <alignment vertical="top"/>
    </xf>
    <xf numFmtId="164" fontId="6" fillId="0" borderId="16" xfId="0" applyNumberFormat="1" applyFont="1" applyFill="1" applyBorder="1" applyAlignment="1">
      <alignment vertical="top"/>
    </xf>
    <xf numFmtId="164" fontId="6" fillId="0" borderId="18" xfId="0" applyNumberFormat="1" applyFont="1" applyFill="1" applyBorder="1" applyAlignment="1">
      <alignment vertical="top"/>
    </xf>
    <xf numFmtId="164" fontId="6" fillId="0" borderId="19" xfId="0" applyNumberFormat="1" applyFont="1" applyFill="1" applyBorder="1" applyAlignment="1">
      <alignment vertical="top"/>
    </xf>
    <xf numFmtId="164" fontId="1" fillId="0" borderId="16" xfId="0" applyNumberFormat="1" applyFont="1" applyFill="1" applyBorder="1" applyAlignment="1">
      <alignment vertical="top"/>
    </xf>
    <xf numFmtId="164" fontId="1" fillId="0" borderId="19" xfId="0" applyNumberFormat="1" applyFont="1" applyFill="1" applyBorder="1" applyAlignment="1">
      <alignment vertical="top"/>
    </xf>
    <xf numFmtId="164" fontId="1" fillId="0" borderId="28" xfId="0" applyNumberFormat="1" applyFont="1" applyFill="1" applyBorder="1" applyAlignment="1">
      <alignment vertical="top"/>
    </xf>
    <xf numFmtId="164" fontId="1" fillId="0" borderId="29" xfId="0" applyNumberFormat="1" applyFont="1" applyFill="1" applyBorder="1" applyAlignment="1">
      <alignment vertical="top"/>
    </xf>
    <xf numFmtId="164" fontId="1" fillId="0" borderId="27" xfId="0" applyNumberFormat="1" applyFont="1" applyFill="1" applyBorder="1" applyAlignment="1">
      <alignment vertical="top"/>
    </xf>
    <xf numFmtId="164" fontId="1" fillId="0" borderId="15" xfId="0" applyNumberFormat="1" applyFont="1" applyFill="1" applyBorder="1" applyAlignment="1">
      <alignment vertical="top"/>
    </xf>
    <xf numFmtId="164" fontId="1" fillId="0" borderId="18" xfId="0" applyNumberFormat="1" applyFont="1" applyFill="1" applyBorder="1" applyAlignment="1">
      <alignment vertical="top"/>
    </xf>
    <xf numFmtId="0" fontId="5" fillId="0" borderId="0" xfId="0" applyFont="1" applyAlignment="1">
      <alignment horizontal="center" wrapText="1"/>
    </xf>
    <xf numFmtId="0" fontId="7" fillId="0" borderId="0" xfId="0" applyFont="1"/>
    <xf numFmtId="0" fontId="8" fillId="0" borderId="0" xfId="0" applyFont="1"/>
    <xf numFmtId="3" fontId="9" fillId="5" borderId="6" xfId="0" applyNumberFormat="1" applyFont="1" applyFill="1" applyBorder="1" applyAlignment="1">
      <alignment horizontal="right"/>
    </xf>
    <xf numFmtId="164" fontId="9" fillId="5" borderId="21" xfId="0" applyNumberFormat="1" applyFont="1" applyFill="1" applyBorder="1" applyAlignment="1">
      <alignment horizontal="right"/>
    </xf>
    <xf numFmtId="164" fontId="9" fillId="5" borderId="22" xfId="0" applyNumberFormat="1" applyFont="1" applyFill="1" applyBorder="1" applyAlignment="1">
      <alignment horizontal="right"/>
    </xf>
    <xf numFmtId="164" fontId="9" fillId="5" borderId="23" xfId="0" applyNumberFormat="1" applyFont="1" applyFill="1" applyBorder="1" applyAlignment="1">
      <alignment horizontal="right"/>
    </xf>
    <xf numFmtId="0" fontId="9" fillId="5" borderId="7" xfId="0" applyFont="1" applyFill="1" applyBorder="1"/>
    <xf numFmtId="0" fontId="9" fillId="5" borderId="24" xfId="0" applyNumberFormat="1" applyFont="1" applyFill="1" applyBorder="1" applyAlignment="1">
      <alignment horizontal="center" vertical="center" wrapText="1"/>
    </xf>
    <xf numFmtId="0" fontId="9" fillId="5" borderId="25" xfId="0" applyNumberFormat="1" applyFont="1" applyFill="1" applyBorder="1" applyAlignment="1">
      <alignment horizontal="center" vertical="center" wrapText="1"/>
    </xf>
    <xf numFmtId="0" fontId="9" fillId="5" borderId="26" xfId="0" applyNumberFormat="1" applyFont="1" applyFill="1" applyBorder="1" applyAlignment="1">
      <alignment horizontal="center" vertical="center" wrapText="1"/>
    </xf>
    <xf numFmtId="0" fontId="10" fillId="5" borderId="7" xfId="0" applyFont="1" applyFill="1" applyBorder="1" applyAlignment="1">
      <alignment horizontal="center" wrapText="1"/>
    </xf>
    <xf numFmtId="164" fontId="10" fillId="5" borderId="7" xfId="0" applyNumberFormat="1" applyFont="1" applyFill="1" applyBorder="1" applyAlignment="1">
      <alignment horizontal="center" vertical="center" wrapText="1"/>
    </xf>
    <xf numFmtId="164" fontId="10" fillId="5" borderId="0" xfId="0" applyNumberFormat="1" applyFont="1" applyFill="1" applyBorder="1" applyAlignment="1">
      <alignment horizontal="center" vertical="center" wrapText="1"/>
    </xf>
    <xf numFmtId="164" fontId="10" fillId="5" borderId="8" xfId="0" applyNumberFormat="1" applyFont="1" applyFill="1" applyBorder="1" applyAlignment="1">
      <alignment horizontal="center" vertical="center" wrapText="1"/>
    </xf>
    <xf numFmtId="164" fontId="11" fillId="5" borderId="7" xfId="0" applyNumberFormat="1" applyFont="1" applyFill="1" applyBorder="1" applyAlignment="1">
      <alignment horizontal="center" vertical="center" wrapText="1"/>
    </xf>
    <xf numFmtId="164" fontId="11" fillId="5" borderId="0" xfId="0" applyNumberFormat="1" applyFont="1" applyFill="1" applyBorder="1" applyAlignment="1">
      <alignment horizontal="center" vertical="center" wrapText="1"/>
    </xf>
    <xf numFmtId="164" fontId="11" fillId="5" borderId="8" xfId="0" applyNumberFormat="1" applyFont="1" applyFill="1" applyBorder="1" applyAlignment="1">
      <alignment horizontal="center" vertical="center" wrapText="1"/>
    </xf>
    <xf numFmtId="0" fontId="9" fillId="5" borderId="9" xfId="0" applyFont="1" applyFill="1" applyBorder="1"/>
    <xf numFmtId="164" fontId="11" fillId="5" borderId="9" xfId="0" applyNumberFormat="1" applyFont="1" applyFill="1" applyBorder="1" applyAlignment="1">
      <alignment horizontal="center" vertical="center" wrapText="1"/>
    </xf>
    <xf numFmtId="164" fontId="11" fillId="5" borderId="10" xfId="0" applyNumberFormat="1" applyFont="1" applyFill="1" applyBorder="1" applyAlignment="1">
      <alignment horizontal="center" vertical="center" wrapText="1"/>
    </xf>
    <xf numFmtId="164" fontId="11" fillId="5" borderId="11" xfId="0" applyNumberFormat="1" applyFont="1" applyFill="1" applyBorder="1" applyAlignment="1">
      <alignment horizontal="center" vertical="center" wrapText="1"/>
    </xf>
    <xf numFmtId="0" fontId="9" fillId="5" borderId="1" xfId="0" applyFont="1" applyFill="1" applyBorder="1" applyAlignment="1">
      <alignment horizontal="left"/>
    </xf>
    <xf numFmtId="164" fontId="9" fillId="5" borderId="7" xfId="0" applyNumberFormat="1" applyFont="1" applyFill="1" applyBorder="1" applyAlignment="1">
      <alignment horizontal="left" vertical="center"/>
    </xf>
    <xf numFmtId="164" fontId="9" fillId="5" borderId="0" xfId="0" applyNumberFormat="1" applyFont="1" applyFill="1" applyBorder="1" applyAlignment="1">
      <alignment horizontal="left" vertical="center"/>
    </xf>
    <xf numFmtId="164" fontId="9" fillId="5" borderId="8" xfId="0" applyNumberFormat="1" applyFont="1" applyFill="1" applyBorder="1" applyAlignment="1">
      <alignment horizontal="left" vertical="center"/>
    </xf>
    <xf numFmtId="164" fontId="12" fillId="5" borderId="7" xfId="0" applyNumberFormat="1" applyFont="1" applyFill="1" applyBorder="1" applyAlignment="1">
      <alignment horizontal="left" vertical="center"/>
    </xf>
    <xf numFmtId="164" fontId="13" fillId="5" borderId="11" xfId="0" applyNumberFormat="1" applyFont="1" applyFill="1" applyBorder="1" applyAlignment="1">
      <alignment horizontal="center" vertical="center" wrapText="1"/>
    </xf>
    <xf numFmtId="164" fontId="12" fillId="5" borderId="0" xfId="0" applyNumberFormat="1" applyFont="1" applyFill="1" applyBorder="1" applyAlignment="1">
      <alignment horizontal="left" vertical="center"/>
    </xf>
    <xf numFmtId="0" fontId="9" fillId="5" borderId="25" xfId="0" quotePrefix="1" applyNumberFormat="1" applyFont="1" applyFill="1" applyBorder="1" applyAlignment="1">
      <alignment horizontal="center" vertical="center" wrapText="1"/>
    </xf>
    <xf numFmtId="0" fontId="13" fillId="5" borderId="1" xfId="0" applyFont="1" applyFill="1" applyBorder="1"/>
    <xf numFmtId="164" fontId="13" fillId="5" borderId="8" xfId="0" applyNumberFormat="1" applyFont="1" applyFill="1" applyBorder="1" applyAlignment="1">
      <alignment horizontal="center" vertical="center" wrapText="1"/>
    </xf>
    <xf numFmtId="0" fontId="15" fillId="0" borderId="0" xfId="0" applyFont="1"/>
    <xf numFmtId="0" fontId="16" fillId="0" borderId="0" xfId="0" applyFont="1" applyAlignment="1">
      <alignment horizontal="left"/>
    </xf>
    <xf numFmtId="0" fontId="9" fillId="5" borderId="7" xfId="0" applyNumberFormat="1" applyFont="1" applyFill="1" applyBorder="1" applyAlignment="1">
      <alignment horizontal="left" vertical="center" wrapText="1"/>
    </xf>
    <xf numFmtId="0" fontId="9" fillId="5" borderId="0" xfId="0" applyNumberFormat="1" applyFont="1" applyFill="1" applyBorder="1" applyAlignment="1">
      <alignment horizontal="left" vertical="center" wrapText="1"/>
    </xf>
    <xf numFmtId="0" fontId="9" fillId="5" borderId="8" xfId="0" applyNumberFormat="1" applyFont="1" applyFill="1" applyBorder="1" applyAlignment="1">
      <alignment horizontal="left" vertical="center" wrapText="1"/>
    </xf>
    <xf numFmtId="0" fontId="9" fillId="5" borderId="24" xfId="0" applyNumberFormat="1" applyFont="1" applyFill="1" applyBorder="1" applyAlignment="1">
      <alignment horizontal="left" vertical="center" wrapText="1"/>
    </xf>
    <xf numFmtId="0" fontId="9" fillId="5" borderId="25" xfId="0" applyNumberFormat="1" applyFont="1" applyFill="1" applyBorder="1" applyAlignment="1">
      <alignment horizontal="left" vertical="center" wrapText="1"/>
    </xf>
    <xf numFmtId="0" fontId="9" fillId="5" borderId="26" xfId="0" applyNumberFormat="1" applyFont="1" applyFill="1" applyBorder="1" applyAlignment="1">
      <alignment horizontal="left" vertical="center" wrapText="1"/>
    </xf>
    <xf numFmtId="0" fontId="13" fillId="5" borderId="2" xfId="0" applyFont="1" applyFill="1" applyBorder="1"/>
    <xf numFmtId="0" fontId="9" fillId="5" borderId="24" xfId="0" quotePrefix="1" applyNumberFormat="1" applyFont="1" applyFill="1" applyBorder="1" applyAlignment="1">
      <alignment horizontal="left" vertical="center" wrapText="1"/>
    </xf>
    <xf numFmtId="164" fontId="6" fillId="6" borderId="12" xfId="0" applyNumberFormat="1" applyFont="1" applyFill="1" applyBorder="1" applyAlignment="1">
      <alignment vertical="top"/>
    </xf>
    <xf numFmtId="164" fontId="6" fillId="6" borderId="15" xfId="0" applyNumberFormat="1" applyFont="1" applyFill="1" applyBorder="1" applyAlignment="1">
      <alignment vertical="top"/>
    </xf>
    <xf numFmtId="164" fontId="6" fillId="6" borderId="18" xfId="0" applyNumberFormat="1" applyFont="1" applyFill="1" applyBorder="1" applyAlignment="1">
      <alignment vertical="top"/>
    </xf>
    <xf numFmtId="0" fontId="9" fillId="5" borderId="7" xfId="0" quotePrefix="1" applyNumberFormat="1" applyFont="1" applyFill="1" applyBorder="1" applyAlignment="1">
      <alignment horizontal="left" vertical="center" wrapText="1"/>
    </xf>
    <xf numFmtId="164" fontId="11" fillId="5" borderId="9" xfId="0" quotePrefix="1" applyNumberFormat="1" applyFont="1" applyFill="1" applyBorder="1" applyAlignment="1">
      <alignment horizontal="center" vertical="center" wrapText="1"/>
    </xf>
    <xf numFmtId="164" fontId="6" fillId="0" borderId="14" xfId="0" applyNumberFormat="1" applyFont="1" applyFill="1" applyBorder="1" applyAlignment="1">
      <alignment vertical="top"/>
    </xf>
    <xf numFmtId="164" fontId="6" fillId="0" borderId="17" xfId="0" applyNumberFormat="1" applyFont="1" applyFill="1" applyBorder="1" applyAlignment="1">
      <alignment vertical="top"/>
    </xf>
    <xf numFmtId="164" fontId="6" fillId="0" borderId="20" xfId="0" applyNumberFormat="1" applyFont="1" applyFill="1" applyBorder="1" applyAlignment="1">
      <alignment vertical="top"/>
    </xf>
    <xf numFmtId="164" fontId="11" fillId="5" borderId="10" xfId="0" quotePrefix="1" applyNumberFormat="1" applyFont="1" applyFill="1" applyBorder="1" applyAlignment="1">
      <alignment horizontal="center" vertical="center" wrapText="1"/>
    </xf>
    <xf numFmtId="0" fontId="9" fillId="5" borderId="25" xfId="0" quotePrefix="1" applyNumberFormat="1" applyFont="1" applyFill="1" applyBorder="1" applyAlignment="1">
      <alignment horizontal="left" vertical="center" wrapText="1"/>
    </xf>
    <xf numFmtId="164" fontId="17" fillId="7" borderId="24" xfId="0" applyNumberFormat="1" applyFont="1" applyFill="1" applyBorder="1"/>
    <xf numFmtId="164" fontId="17" fillId="7" borderId="25" xfId="0" applyNumberFormat="1" applyFont="1" applyFill="1" applyBorder="1"/>
    <xf numFmtId="164" fontId="17" fillId="7" borderId="26" xfId="0" applyNumberFormat="1" applyFont="1" applyFill="1" applyBorder="1"/>
    <xf numFmtId="164" fontId="17" fillId="7" borderId="6" xfId="0" applyNumberFormat="1" applyFont="1" applyFill="1" applyBorder="1"/>
    <xf numFmtId="164" fontId="17" fillId="7" borderId="22" xfId="0" applyNumberFormat="1" applyFont="1" applyFill="1" applyBorder="1"/>
    <xf numFmtId="164" fontId="17" fillId="7" borderId="23" xfId="0" applyNumberFormat="1" applyFont="1" applyFill="1" applyBorder="1"/>
    <xf numFmtId="164" fontId="17" fillId="7" borderId="21" xfId="0" applyNumberFormat="1" applyFont="1" applyFill="1" applyBorder="1"/>
    <xf numFmtId="164" fontId="1" fillId="8" borderId="28" xfId="0" applyNumberFormat="1" applyFont="1" applyFill="1" applyBorder="1" applyAlignment="1">
      <alignment vertical="top"/>
    </xf>
    <xf numFmtId="164" fontId="1" fillId="8" borderId="16" xfId="0" applyNumberFormat="1" applyFont="1" applyFill="1" applyBorder="1" applyAlignment="1">
      <alignment vertical="top"/>
    </xf>
    <xf numFmtId="164" fontId="1" fillId="8" borderId="19" xfId="0" applyNumberFormat="1" applyFont="1" applyFill="1" applyBorder="1" applyAlignment="1">
      <alignment vertical="top"/>
    </xf>
    <xf numFmtId="164" fontId="1" fillId="8" borderId="12" xfId="0" applyNumberFormat="1" applyFont="1" applyFill="1" applyBorder="1" applyAlignment="1">
      <alignment vertical="top"/>
    </xf>
    <xf numFmtId="164" fontId="1" fillId="8" borderId="13" xfId="0" applyNumberFormat="1" applyFont="1" applyFill="1" applyBorder="1" applyAlignment="1">
      <alignment vertical="top"/>
    </xf>
    <xf numFmtId="164" fontId="1" fillId="8" borderId="14" xfId="0" applyNumberFormat="1" applyFont="1" applyFill="1" applyBorder="1" applyAlignment="1">
      <alignment vertical="top"/>
    </xf>
    <xf numFmtId="164" fontId="1" fillId="8" borderId="15" xfId="0" applyNumberFormat="1" applyFont="1" applyFill="1" applyBorder="1" applyAlignment="1">
      <alignment vertical="top"/>
    </xf>
    <xf numFmtId="164" fontId="1" fillId="8" borderId="17" xfId="0" applyNumberFormat="1" applyFont="1" applyFill="1" applyBorder="1" applyAlignment="1">
      <alignment vertical="top"/>
    </xf>
    <xf numFmtId="164" fontId="1" fillId="8" borderId="18" xfId="0" applyNumberFormat="1" applyFont="1" applyFill="1" applyBorder="1" applyAlignment="1">
      <alignment vertical="top"/>
    </xf>
    <xf numFmtId="164" fontId="1" fillId="8" borderId="20" xfId="0" applyNumberFormat="1" applyFont="1" applyFill="1" applyBorder="1" applyAlignment="1">
      <alignment vertical="top"/>
    </xf>
    <xf numFmtId="164" fontId="1" fillId="9" borderId="14" xfId="0" applyNumberFormat="1" applyFont="1" applyFill="1" applyBorder="1" applyAlignment="1">
      <alignment vertical="top"/>
    </xf>
    <xf numFmtId="164" fontId="1" fillId="9" borderId="17" xfId="0" applyNumberFormat="1" applyFont="1" applyFill="1" applyBorder="1" applyAlignment="1">
      <alignment vertical="top"/>
    </xf>
    <xf numFmtId="164" fontId="1" fillId="9" borderId="20" xfId="0" applyNumberFormat="1" applyFont="1" applyFill="1" applyBorder="1" applyAlignment="1">
      <alignment vertical="top"/>
    </xf>
    <xf numFmtId="164" fontId="6" fillId="8" borderId="12" xfId="0" applyNumberFormat="1" applyFont="1" applyFill="1" applyBorder="1" applyAlignment="1">
      <alignment vertical="top"/>
    </xf>
    <xf numFmtId="164" fontId="6" fillId="8" borderId="14" xfId="0" applyNumberFormat="1" applyFont="1" applyFill="1" applyBorder="1" applyAlignment="1">
      <alignment vertical="top"/>
    </xf>
    <xf numFmtId="164" fontId="6" fillId="8" borderId="18" xfId="0" applyNumberFormat="1" applyFont="1" applyFill="1" applyBorder="1" applyAlignment="1">
      <alignment vertical="top"/>
    </xf>
    <xf numFmtId="164" fontId="6" fillId="8" borderId="20" xfId="0" applyNumberFormat="1" applyFont="1" applyFill="1" applyBorder="1" applyAlignment="1">
      <alignment vertical="top"/>
    </xf>
    <xf numFmtId="0" fontId="19" fillId="0" borderId="0" xfId="0" applyFont="1" applyAlignment="1">
      <alignment vertical="center"/>
    </xf>
    <xf numFmtId="49" fontId="19" fillId="0" borderId="0" xfId="0" applyNumberFormat="1" applyFont="1" applyAlignment="1">
      <alignment vertical="center"/>
    </xf>
    <xf numFmtId="49" fontId="19" fillId="0" borderId="0" xfId="0" applyNumberFormat="1" applyFont="1" applyAlignment="1">
      <alignment horizontal="center" vertical="center"/>
    </xf>
    <xf numFmtId="3" fontId="19" fillId="0" borderId="0" xfId="0" applyNumberFormat="1" applyFont="1" applyAlignment="1">
      <alignment vertical="center"/>
    </xf>
    <xf numFmtId="0" fontId="20" fillId="0" borderId="0" xfId="0" applyFont="1" applyAlignment="1">
      <alignment vertical="center"/>
    </xf>
    <xf numFmtId="49" fontId="20" fillId="0" borderId="0" xfId="0" applyNumberFormat="1" applyFont="1" applyAlignment="1">
      <alignment horizontal="center" vertical="center"/>
    </xf>
    <xf numFmtId="3" fontId="20" fillId="0" borderId="0" xfId="0" applyNumberFormat="1" applyFont="1" applyAlignment="1">
      <alignment vertical="center"/>
    </xf>
    <xf numFmtId="0" fontId="20" fillId="0" borderId="0" xfId="0" applyFont="1" applyAlignment="1">
      <alignment horizontal="right" vertical="center"/>
    </xf>
    <xf numFmtId="0" fontId="21" fillId="0" borderId="0" xfId="0" applyFont="1" applyAlignment="1">
      <alignment vertical="center"/>
    </xf>
    <xf numFmtId="3" fontId="20" fillId="0" borderId="0" xfId="0" applyNumberFormat="1" applyFont="1" applyAlignment="1">
      <alignment horizontal="right" vertical="center"/>
    </xf>
    <xf numFmtId="0" fontId="20" fillId="0" borderId="30" xfId="0" applyFont="1" applyBorder="1" applyAlignment="1">
      <alignment vertical="center"/>
    </xf>
    <xf numFmtId="49" fontId="20" fillId="0" borderId="30" xfId="0" applyNumberFormat="1" applyFont="1" applyBorder="1" applyAlignment="1">
      <alignment vertical="center"/>
    </xf>
    <xf numFmtId="49" fontId="20" fillId="0" borderId="30" xfId="0" applyNumberFormat="1" applyFont="1" applyBorder="1" applyAlignment="1">
      <alignment horizontal="center" vertical="center"/>
    </xf>
    <xf numFmtId="3" fontId="20" fillId="0" borderId="30" xfId="0" applyNumberFormat="1" applyFont="1" applyBorder="1" applyAlignment="1">
      <alignment vertical="center"/>
    </xf>
    <xf numFmtId="0" fontId="22" fillId="0" borderId="0" xfId="0" applyFont="1" applyAlignment="1">
      <alignment vertical="center"/>
    </xf>
    <xf numFmtId="49" fontId="22" fillId="0" borderId="0" xfId="0" applyNumberFormat="1" applyFont="1" applyAlignment="1">
      <alignment vertical="center"/>
    </xf>
    <xf numFmtId="49" fontId="22" fillId="0" borderId="0" xfId="0" applyNumberFormat="1" applyFont="1" applyAlignment="1">
      <alignment horizontal="center" vertical="center"/>
    </xf>
    <xf numFmtId="3" fontId="22" fillId="0" borderId="0" xfId="0" applyNumberFormat="1" applyFont="1" applyAlignment="1">
      <alignment vertical="center"/>
    </xf>
    <xf numFmtId="0" fontId="23" fillId="0" borderId="0" xfId="0" applyFont="1" applyAlignment="1">
      <alignment horizontal="center" vertical="center" wrapText="1"/>
    </xf>
    <xf numFmtId="0" fontId="23" fillId="11" borderId="0" xfId="0" applyFont="1" applyFill="1" applyAlignment="1">
      <alignment horizontal="center" vertical="center" wrapText="1"/>
    </xf>
    <xf numFmtId="49" fontId="23" fillId="11" borderId="0" xfId="0" applyNumberFormat="1" applyFont="1" applyFill="1" applyAlignment="1">
      <alignment horizontal="center" vertical="center" wrapText="1"/>
    </xf>
    <xf numFmtId="3" fontId="23" fillId="11" borderId="10" xfId="0" applyNumberFormat="1" applyFont="1" applyFill="1" applyBorder="1" applyAlignment="1">
      <alignment horizontal="center" vertical="center" wrapText="1"/>
    </xf>
    <xf numFmtId="0" fontId="23" fillId="0" borderId="0" xfId="0" applyFont="1" applyAlignment="1">
      <alignment horizontal="center" wrapText="1"/>
    </xf>
    <xf numFmtId="0" fontId="23" fillId="11" borderId="0" xfId="0" applyFont="1" applyFill="1" applyAlignment="1">
      <alignment horizontal="center" wrapText="1"/>
    </xf>
    <xf numFmtId="49" fontId="23" fillId="11" borderId="0" xfId="0" applyNumberFormat="1" applyFont="1" applyFill="1" applyAlignment="1">
      <alignment horizontal="center" wrapText="1"/>
    </xf>
    <xf numFmtId="3" fontId="23" fillId="11" borderId="0" xfId="0" applyNumberFormat="1" applyFont="1" applyFill="1" applyAlignment="1">
      <alignment horizontal="center" wrapText="1"/>
    </xf>
    <xf numFmtId="49" fontId="23" fillId="0" borderId="0" xfId="0" applyNumberFormat="1" applyFont="1" applyAlignment="1">
      <alignment horizontal="center" vertical="center"/>
    </xf>
    <xf numFmtId="49" fontId="23" fillId="11" borderId="0" xfId="0" applyNumberFormat="1" applyFont="1" applyFill="1" applyAlignment="1">
      <alignment horizontal="center" vertical="center"/>
    </xf>
    <xf numFmtId="49" fontId="23" fillId="11" borderId="0" xfId="0" quotePrefix="1" applyNumberFormat="1" applyFont="1" applyFill="1" applyAlignment="1">
      <alignment horizontal="center" vertical="center"/>
    </xf>
    <xf numFmtId="0" fontId="24" fillId="0" borderId="0" xfId="0" applyFont="1" applyAlignment="1">
      <alignment vertical="center"/>
    </xf>
    <xf numFmtId="0" fontId="2" fillId="0" borderId="0" xfId="0" applyFont="1" applyAlignment="1">
      <alignment vertical="center"/>
    </xf>
    <xf numFmtId="3" fontId="24" fillId="0" borderId="0" xfId="0" applyNumberFormat="1" applyFont="1" applyAlignment="1">
      <alignment vertical="center"/>
    </xf>
    <xf numFmtId="3" fontId="24" fillId="10" borderId="31" xfId="0" applyNumberFormat="1" applyFont="1" applyFill="1" applyBorder="1" applyAlignment="1">
      <alignment vertical="center"/>
    </xf>
    <xf numFmtId="49" fontId="2" fillId="0" borderId="0" xfId="0" applyNumberFormat="1" applyFont="1" applyAlignment="1">
      <alignment horizontal="right" vertical="center"/>
    </xf>
    <xf numFmtId="49" fontId="24" fillId="0" borderId="0" xfId="0" applyNumberFormat="1" applyFont="1" applyAlignment="1">
      <alignment vertical="center"/>
    </xf>
    <xf numFmtId="0" fontId="21" fillId="0" borderId="0" xfId="0" applyFont="1"/>
    <xf numFmtId="0" fontId="2" fillId="0" borderId="0" xfId="0" applyFont="1" applyAlignment="1">
      <alignment horizontal="center" vertical="center"/>
    </xf>
    <xf numFmtId="0" fontId="2" fillId="11" borderId="0" xfId="0" applyFont="1" applyFill="1" applyAlignment="1">
      <alignment horizontal="center" vertical="center"/>
    </xf>
    <xf numFmtId="49" fontId="2" fillId="11" borderId="0" xfId="0" applyNumberFormat="1" applyFont="1" applyFill="1" applyAlignment="1">
      <alignment horizontal="center" vertical="center"/>
    </xf>
    <xf numFmtId="0" fontId="23" fillId="0" borderId="0" xfId="0" applyFont="1" applyAlignment="1">
      <alignment horizontal="center" vertical="center"/>
    </xf>
    <xf numFmtId="0" fontId="22" fillId="0" borderId="0" xfId="0" applyFont="1"/>
    <xf numFmtId="49" fontId="22" fillId="0" borderId="0" xfId="0" applyNumberFormat="1" applyFont="1"/>
    <xf numFmtId="3" fontId="22" fillId="0" borderId="0" xfId="0" applyNumberFormat="1" applyFont="1"/>
    <xf numFmtId="44" fontId="2" fillId="0" borderId="0" xfId="8" applyFont="1" applyAlignment="1">
      <alignment vertical="center"/>
    </xf>
    <xf numFmtId="44" fontId="24" fillId="0" borderId="0" xfId="8" applyFont="1" applyAlignment="1">
      <alignment vertical="center"/>
    </xf>
    <xf numFmtId="0" fontId="29" fillId="0" borderId="30" xfId="0" applyFont="1" applyBorder="1" applyAlignment="1">
      <alignment vertical="center"/>
    </xf>
    <xf numFmtId="49" fontId="29" fillId="0" borderId="30" xfId="0" applyNumberFormat="1" applyFont="1" applyBorder="1" applyAlignment="1">
      <alignment horizontal="center" vertical="center"/>
    </xf>
    <xf numFmtId="3" fontId="29" fillId="0" borderId="30" xfId="0" applyNumberFormat="1" applyFont="1" applyBorder="1" applyAlignment="1">
      <alignment vertical="center"/>
    </xf>
    <xf numFmtId="49" fontId="23" fillId="0" borderId="0" xfId="0" applyNumberFormat="1" applyFont="1" applyAlignment="1">
      <alignment wrapText="1"/>
    </xf>
    <xf numFmtId="49" fontId="22" fillId="0" borderId="0" xfId="0" applyNumberFormat="1" applyFont="1" applyAlignment="1">
      <alignment horizontal="center"/>
    </xf>
    <xf numFmtId="49" fontId="29" fillId="0" borderId="30" xfId="0" applyNumberFormat="1" applyFont="1" applyBorder="1" applyAlignment="1">
      <alignment vertical="center"/>
    </xf>
    <xf numFmtId="164" fontId="24" fillId="0" borderId="0" xfId="0" applyNumberFormat="1" applyFont="1" applyAlignment="1">
      <alignment vertical="center"/>
    </xf>
    <xf numFmtId="164" fontId="24" fillId="10" borderId="31" xfId="0" applyNumberFormat="1" applyFont="1" applyFill="1" applyBorder="1" applyAlignment="1">
      <alignment vertical="center"/>
    </xf>
    <xf numFmtId="164" fontId="2" fillId="12" borderId="31" xfId="0" applyNumberFormat="1" applyFont="1" applyFill="1" applyBorder="1" applyAlignment="1">
      <alignment vertical="center"/>
    </xf>
    <xf numFmtId="3" fontId="30" fillId="0" borderId="0" xfId="0" applyNumberFormat="1" applyFont="1" applyAlignment="1">
      <alignment horizontal="right"/>
    </xf>
    <xf numFmtId="164" fontId="2" fillId="13" borderId="31" xfId="0" applyNumberFormat="1" applyFont="1" applyFill="1" applyBorder="1" applyAlignment="1">
      <alignment vertical="center"/>
    </xf>
    <xf numFmtId="164" fontId="2" fillId="11" borderId="0" xfId="0" applyNumberFormat="1" applyFont="1" applyFill="1" applyAlignment="1">
      <alignment horizontal="center" vertical="center"/>
    </xf>
    <xf numFmtId="164" fontId="2" fillId="0" borderId="0" xfId="0" applyNumberFormat="1" applyFont="1" applyAlignment="1">
      <alignment horizontal="center" vertical="center"/>
    </xf>
    <xf numFmtId="164" fontId="22" fillId="0" borderId="0" xfId="0" applyNumberFormat="1" applyFont="1" applyAlignment="1">
      <alignment vertical="center"/>
    </xf>
    <xf numFmtId="164" fontId="24" fillId="12" borderId="31" xfId="0" applyNumberFormat="1" applyFont="1" applyFill="1" applyBorder="1" applyAlignment="1">
      <alignment vertical="center"/>
    </xf>
    <xf numFmtId="164" fontId="22" fillId="0" borderId="0" xfId="0" applyNumberFormat="1" applyFont="1"/>
    <xf numFmtId="164" fontId="19" fillId="0" borderId="0" xfId="0" applyNumberFormat="1" applyFont="1" applyAlignment="1">
      <alignment vertical="center"/>
    </xf>
    <xf numFmtId="164" fontId="29" fillId="0" borderId="30" xfId="0" applyNumberFormat="1" applyFont="1" applyBorder="1" applyAlignment="1">
      <alignment vertical="center"/>
    </xf>
    <xf numFmtId="3" fontId="23" fillId="11" borderId="0" xfId="0" applyNumberFormat="1" applyFont="1" applyFill="1" applyAlignment="1">
      <alignment horizontal="center" vertical="center" wrapText="1"/>
    </xf>
    <xf numFmtId="49" fontId="24" fillId="0" borderId="0" xfId="0" applyNumberFormat="1" applyFont="1" applyAlignment="1">
      <alignment horizontal="center" vertical="center"/>
    </xf>
    <xf numFmtId="49" fontId="24" fillId="0" borderId="0" xfId="0" quotePrefix="1" applyNumberFormat="1" applyFont="1" applyAlignment="1">
      <alignment horizontal="center" vertical="center"/>
    </xf>
    <xf numFmtId="49" fontId="25" fillId="0" borderId="0" xfId="0" applyNumberFormat="1" applyFont="1" applyAlignment="1">
      <alignment vertical="center"/>
    </xf>
    <xf numFmtId="49" fontId="2" fillId="0" borderId="0" xfId="0" quotePrefix="1" applyNumberFormat="1" applyFont="1" applyAlignment="1">
      <alignment horizontal="center" vertical="center"/>
    </xf>
    <xf numFmtId="164" fontId="28" fillId="0" borderId="0" xfId="0" applyNumberFormat="1" applyFont="1" applyAlignment="1">
      <alignment horizontal="right" vertical="top"/>
    </xf>
    <xf numFmtId="3" fontId="23" fillId="11" borderId="22" xfId="0" applyNumberFormat="1" applyFont="1" applyFill="1" applyBorder="1" applyAlignment="1">
      <alignment horizontal="center" vertical="center" wrapText="1"/>
    </xf>
    <xf numFmtId="0" fontId="19" fillId="0" borderId="0" xfId="0" applyFont="1"/>
    <xf numFmtId="0" fontId="21" fillId="0" borderId="0" xfId="0" applyFont="1" applyAlignment="1">
      <alignment horizontal="right"/>
    </xf>
    <xf numFmtId="0" fontId="31" fillId="0" borderId="0" xfId="0" applyFont="1"/>
    <xf numFmtId="0" fontId="20" fillId="0" borderId="0" xfId="0" applyFont="1"/>
    <xf numFmtId="0" fontId="21" fillId="0" borderId="30" xfId="0" applyFont="1" applyBorder="1"/>
    <xf numFmtId="0" fontId="32" fillId="11" borderId="0" xfId="0" applyFont="1" applyFill="1"/>
    <xf numFmtId="0" fontId="4" fillId="11" borderId="0" xfId="0" applyFont="1" applyFill="1" applyAlignment="1">
      <alignment vertical="top"/>
    </xf>
    <xf numFmtId="3" fontId="33" fillId="11" borderId="0" xfId="0" applyNumberFormat="1" applyFont="1" applyFill="1" applyAlignment="1">
      <alignment vertical="top"/>
    </xf>
    <xf numFmtId="0" fontId="32"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13" borderId="0" xfId="0" applyFont="1" applyFill="1" applyAlignment="1">
      <alignment vertical="top" wrapText="1"/>
    </xf>
    <xf numFmtId="0" fontId="4" fillId="11" borderId="0" xfId="0" applyFont="1" applyFill="1" applyAlignment="1">
      <alignment vertical="top" wrapText="1"/>
    </xf>
    <xf numFmtId="0" fontId="4" fillId="9" borderId="0" xfId="0" applyFont="1" applyFill="1" applyAlignment="1">
      <alignment vertical="top" wrapText="1"/>
    </xf>
    <xf numFmtId="0" fontId="4" fillId="12" borderId="0" xfId="0" applyFont="1" applyFill="1" applyAlignment="1">
      <alignment vertical="top" wrapText="1"/>
    </xf>
    <xf numFmtId="0" fontId="5" fillId="0" borderId="0" xfId="0" applyFont="1"/>
    <xf numFmtId="0" fontId="34"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horizontal="left" vertical="distributed" wrapText="1"/>
    </xf>
    <xf numFmtId="0" fontId="34" fillId="11" borderId="0" xfId="0" applyFont="1" applyFill="1"/>
    <xf numFmtId="0" fontId="5" fillId="11" borderId="0" xfId="0" applyFont="1" applyFill="1" applyAlignment="1">
      <alignment vertical="top"/>
    </xf>
    <xf numFmtId="0" fontId="34" fillId="0" borderId="30" xfId="0" applyFont="1" applyBorder="1"/>
    <xf numFmtId="0" fontId="34" fillId="0" borderId="30" xfId="0" applyFont="1" applyBorder="1" applyAlignment="1">
      <alignment vertical="top" wrapText="1"/>
    </xf>
    <xf numFmtId="0" fontId="23" fillId="0" borderId="0" xfId="0" applyFont="1" applyAlignment="1">
      <alignment wrapText="1"/>
    </xf>
    <xf numFmtId="3" fontId="4" fillId="0" borderId="0" xfId="0" applyNumberFormat="1" applyFont="1"/>
  </cellXfs>
  <cellStyles count="9">
    <cellStyle name="Currency" xfId="8" builtinId="4"/>
    <cellStyle name="Data" xfId="2" xr:uid="{00000000-0005-0000-0000-000001000000}"/>
    <cellStyle name="Data 2" xfId="7" xr:uid="{00000000-0005-0000-0000-000002000000}"/>
    <cellStyle name="Formula" xfId="3" xr:uid="{00000000-0005-0000-0000-000003000000}"/>
    <cellStyle name="FormulaNoNumber" xfId="4" xr:uid="{00000000-0005-0000-0000-000004000000}"/>
    <cellStyle name="Heading" xfId="5" xr:uid="{00000000-0005-0000-0000-000005000000}"/>
    <cellStyle name="NoData" xfId="6" xr:uid="{00000000-0005-0000-0000-000006000000}"/>
    <cellStyle name="Normal" xfId="0" builtinId="0"/>
    <cellStyle name="Normal 2" xfId="1" xr:uid="{00000000-0005-0000-0000-000008000000}"/>
  </cellStyles>
  <dxfs count="0"/>
  <tableStyles count="0" defaultTableStyle="TableStyleMedium9" defaultPivotStyle="PivotStyleLight16"/>
  <colors>
    <mruColors>
      <color rgb="FF78BEDC"/>
      <color rgb="FFFFFFCC"/>
      <color rgb="FFC8E6F0"/>
      <color rgb="FF6E6464"/>
      <color rgb="FFCC66FF"/>
      <color rgb="FFCC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41B55-AC6E-41E0-B256-B11BE8BB1003}">
  <sheetPr>
    <tabColor theme="6" tint="0.39997558519241921"/>
  </sheetPr>
  <dimension ref="A1:I193"/>
  <sheetViews>
    <sheetView showGridLines="0" tabSelected="1" zoomScale="80" zoomScaleNormal="80" zoomScalePageLayoutView="50" workbookViewId="0">
      <pane ySplit="6" topLeftCell="A7" activePane="bottomLeft" state="frozen"/>
      <selection pane="bottomLeft"/>
    </sheetView>
  </sheetViews>
  <sheetFormatPr defaultColWidth="12.7265625" defaultRowHeight="14" x14ac:dyDescent="0.3"/>
  <cols>
    <col min="1" max="1" width="20.7265625" style="6" customWidth="1"/>
    <col min="2" max="2" width="14.7265625" style="6" customWidth="1"/>
    <col min="3" max="3" width="70.7265625" style="6" customWidth="1"/>
    <col min="4" max="16384" width="12.7265625" style="6"/>
  </cols>
  <sheetData>
    <row r="1" spans="2:3" s="173" customFormat="1" ht="15.5" x14ac:dyDescent="0.35">
      <c r="C1" s="174" t="s">
        <v>323</v>
      </c>
    </row>
    <row r="2" spans="2:3" s="173" customFormat="1" ht="15.5" x14ac:dyDescent="0.35">
      <c r="B2" s="175" t="s">
        <v>324</v>
      </c>
      <c r="C2" s="138"/>
    </row>
    <row r="3" spans="2:3" s="173" customFormat="1" ht="18" x14ac:dyDescent="0.4">
      <c r="B3" s="176" t="s">
        <v>416</v>
      </c>
      <c r="C3" s="138"/>
    </row>
    <row r="4" spans="2:3" s="173" customFormat="1" ht="15.5" x14ac:dyDescent="0.35">
      <c r="B4" s="175" t="s">
        <v>433</v>
      </c>
      <c r="C4" s="138"/>
    </row>
    <row r="5" spans="2:3" s="173" customFormat="1" ht="16" thickBot="1" x14ac:dyDescent="0.4">
      <c r="B5" s="177"/>
      <c r="C5" s="177"/>
    </row>
    <row r="7" spans="2:3" x14ac:dyDescent="0.3">
      <c r="B7" s="178"/>
      <c r="C7" s="179"/>
    </row>
    <row r="8" spans="2:3" ht="25" x14ac:dyDescent="0.3">
      <c r="B8" s="178" t="s">
        <v>286</v>
      </c>
      <c r="C8" s="180" t="s">
        <v>417</v>
      </c>
    </row>
    <row r="9" spans="2:3" x14ac:dyDescent="0.3">
      <c r="B9" s="178"/>
      <c r="C9" s="179"/>
    </row>
    <row r="10" spans="2:3" x14ac:dyDescent="0.3">
      <c r="B10" s="181"/>
      <c r="C10" s="182"/>
    </row>
    <row r="11" spans="2:3" x14ac:dyDescent="0.3">
      <c r="B11" s="181"/>
      <c r="C11" s="182"/>
    </row>
    <row r="12" spans="2:3" ht="28" x14ac:dyDescent="0.3">
      <c r="B12" s="181" t="s">
        <v>418</v>
      </c>
      <c r="C12" s="183" t="s">
        <v>419</v>
      </c>
    </row>
    <row r="13" spans="2:3" ht="42" x14ac:dyDescent="0.3">
      <c r="B13" s="181"/>
      <c r="C13" s="182" t="s">
        <v>420</v>
      </c>
    </row>
    <row r="14" spans="2:3" ht="42" x14ac:dyDescent="0.3">
      <c r="B14" s="181"/>
      <c r="C14" s="182" t="s">
        <v>421</v>
      </c>
    </row>
    <row r="15" spans="2:3" ht="42" x14ac:dyDescent="0.3">
      <c r="B15" s="181"/>
      <c r="C15" s="182" t="s">
        <v>422</v>
      </c>
    </row>
    <row r="16" spans="2:3" ht="84" x14ac:dyDescent="0.3">
      <c r="B16" s="181"/>
      <c r="C16" s="182" t="s">
        <v>423</v>
      </c>
    </row>
    <row r="17" spans="2:3" ht="42" x14ac:dyDescent="0.3">
      <c r="B17" s="181" t="s">
        <v>424</v>
      </c>
      <c r="C17" s="182" t="s">
        <v>425</v>
      </c>
    </row>
    <row r="18" spans="2:3" ht="42" x14ac:dyDescent="0.3">
      <c r="B18" s="181" t="s">
        <v>426</v>
      </c>
      <c r="C18" s="184" t="s">
        <v>427</v>
      </c>
    </row>
    <row r="19" spans="2:3" ht="56" x14ac:dyDescent="0.3">
      <c r="B19" s="181"/>
      <c r="C19" s="185" t="s">
        <v>428</v>
      </c>
    </row>
    <row r="20" spans="2:3" ht="42" x14ac:dyDescent="0.3">
      <c r="B20" s="181"/>
      <c r="C20" s="186" t="s">
        <v>429</v>
      </c>
    </row>
    <row r="21" spans="2:3" ht="56" x14ac:dyDescent="0.3">
      <c r="B21" s="181"/>
      <c r="C21" s="187" t="s">
        <v>430</v>
      </c>
    </row>
    <row r="22" spans="2:3" s="173" customFormat="1" ht="16" thickBot="1" x14ac:dyDescent="0.4">
      <c r="B22" s="177"/>
      <c r="C22" s="177"/>
    </row>
    <row r="23" spans="2:3" s="188" customFormat="1" ht="11.5" x14ac:dyDescent="0.25"/>
    <row r="24" spans="2:3" s="188" customFormat="1" ht="11.5" x14ac:dyDescent="0.25"/>
    <row r="25" spans="2:3" s="188" customFormat="1" ht="34.5" x14ac:dyDescent="0.25">
      <c r="B25" s="189" t="s">
        <v>431</v>
      </c>
      <c r="C25" s="190" t="s">
        <v>434</v>
      </c>
    </row>
    <row r="26" spans="2:3" s="188" customFormat="1" ht="126.5" x14ac:dyDescent="0.25">
      <c r="B26" s="189" t="s">
        <v>432</v>
      </c>
      <c r="C26" s="191" t="s">
        <v>435</v>
      </c>
    </row>
    <row r="27" spans="2:3" s="188" customFormat="1" ht="11.5" x14ac:dyDescent="0.25">
      <c r="B27" s="192"/>
      <c r="C27" s="193"/>
    </row>
    <row r="28" spans="2:3" s="188" customFormat="1" ht="12" thickBot="1" x14ac:dyDescent="0.3">
      <c r="B28" s="194"/>
      <c r="C28" s="195"/>
    </row>
    <row r="193" spans="1:9" s="197" customFormat="1" ht="15.5" x14ac:dyDescent="0.35">
      <c r="A193" s="6"/>
      <c r="B193" s="6"/>
      <c r="C193" s="196"/>
      <c r="D193" s="6"/>
      <c r="E193" s="6"/>
      <c r="F193" s="6"/>
      <c r="G193" s="6"/>
      <c r="H193" s="6"/>
      <c r="I193" s="6"/>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rowBreaks count="1" manualBreakCount="1">
    <brk id="2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BC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55" width="12.7265625" style="9"/>
    <col min="56" max="16384" width="12.7265625" style="6"/>
  </cols>
  <sheetData>
    <row r="1" spans="1:55" x14ac:dyDescent="0.3">
      <c r="A1" s="1" t="s">
        <v>324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row>
    <row r="2" spans="1:55" ht="15.5" x14ac:dyDescent="0.35">
      <c r="A2" s="2" t="s">
        <v>84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row>
    <row r="3" spans="1:55" x14ac:dyDescent="0.3">
      <c r="A3" s="28" t="str">
        <f>'Total Exp'!A3</f>
        <v>2019-20</v>
      </c>
    </row>
    <row r="4" spans="1:55" ht="15.5" x14ac:dyDescent="0.35">
      <c r="A4" s="82" t="s">
        <v>128</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3"/>
      <c r="AF4" s="85"/>
      <c r="AG4" s="83"/>
      <c r="AH4" s="83"/>
      <c r="AI4" s="83"/>
      <c r="AJ4" s="83"/>
      <c r="AK4" s="83"/>
      <c r="AL4" s="85"/>
      <c r="AM4" s="83"/>
      <c r="AN4" s="83"/>
      <c r="AO4" s="83"/>
      <c r="AP4" s="83"/>
      <c r="AQ4" s="83"/>
      <c r="AR4" s="85"/>
      <c r="AS4" s="83"/>
      <c r="AT4" s="83"/>
      <c r="AU4" s="83"/>
      <c r="AV4" s="83"/>
      <c r="AW4" s="83"/>
      <c r="AX4" s="85"/>
      <c r="AY4" s="83"/>
      <c r="AZ4" s="83"/>
      <c r="BA4" s="83"/>
      <c r="BB4" s="83"/>
      <c r="BC4" s="84" t="s">
        <v>285</v>
      </c>
    </row>
    <row r="5" spans="1:55" s="60" customFormat="1" ht="13" x14ac:dyDescent="0.3">
      <c r="A5" s="49"/>
      <c r="B5" s="65" t="s">
        <v>212</v>
      </c>
      <c r="C5" s="62"/>
      <c r="D5" s="62"/>
      <c r="E5" s="62"/>
      <c r="F5" s="62"/>
      <c r="G5" s="63"/>
      <c r="H5" s="64" t="s">
        <v>198</v>
      </c>
      <c r="I5" s="65"/>
      <c r="J5" s="65"/>
      <c r="K5" s="65"/>
      <c r="L5" s="65"/>
      <c r="M5" s="66"/>
      <c r="N5" s="65" t="s">
        <v>199</v>
      </c>
      <c r="O5" s="65"/>
      <c r="P5" s="65"/>
      <c r="Q5" s="65"/>
      <c r="R5" s="65"/>
      <c r="S5" s="66"/>
      <c r="T5" s="65" t="s">
        <v>200</v>
      </c>
      <c r="U5" s="65"/>
      <c r="V5" s="65"/>
      <c r="W5" s="65"/>
      <c r="X5" s="65"/>
      <c r="Y5" s="66"/>
      <c r="Z5" s="64" t="s">
        <v>204</v>
      </c>
      <c r="AA5" s="65"/>
      <c r="AB5" s="65"/>
      <c r="AC5" s="65"/>
      <c r="AD5" s="65"/>
      <c r="AE5" s="66"/>
      <c r="AF5" s="65" t="s">
        <v>205</v>
      </c>
      <c r="AG5" s="65"/>
      <c r="AH5" s="65"/>
      <c r="AI5" s="65"/>
      <c r="AJ5" s="65"/>
      <c r="AK5" s="66"/>
      <c r="AL5" s="65" t="s">
        <v>206</v>
      </c>
      <c r="AM5" s="65"/>
      <c r="AN5" s="65"/>
      <c r="AO5" s="65"/>
      <c r="AP5" s="65"/>
      <c r="AQ5" s="66"/>
      <c r="AR5" s="64" t="s">
        <v>210</v>
      </c>
      <c r="AS5" s="65"/>
      <c r="AT5" s="65"/>
      <c r="AU5" s="65"/>
      <c r="AV5" s="65"/>
      <c r="AW5" s="66"/>
      <c r="AX5" s="65" t="s">
        <v>211</v>
      </c>
      <c r="AY5" s="65"/>
      <c r="AZ5" s="65"/>
      <c r="BA5" s="65"/>
      <c r="BB5" s="65"/>
      <c r="BC5" s="66"/>
    </row>
    <row r="6" spans="1:55" s="60" customFormat="1" ht="13" x14ac:dyDescent="0.3">
      <c r="A6" s="49"/>
      <c r="B6" s="50" t="str">
        <f>$A$4&amp;" Total"</f>
        <v>Environment Total</v>
      </c>
      <c r="C6" s="51"/>
      <c r="D6" s="51"/>
      <c r="E6" s="51"/>
      <c r="F6" s="51"/>
      <c r="G6" s="52"/>
      <c r="H6" s="50" t="s">
        <v>201</v>
      </c>
      <c r="I6" s="51"/>
      <c r="J6" s="51"/>
      <c r="K6" s="51"/>
      <c r="L6" s="51"/>
      <c r="M6" s="52"/>
      <c r="N6" s="51" t="s">
        <v>202</v>
      </c>
      <c r="O6" s="51"/>
      <c r="P6" s="51"/>
      <c r="Q6" s="51"/>
      <c r="R6" s="51"/>
      <c r="S6" s="52"/>
      <c r="T6" s="51" t="s">
        <v>203</v>
      </c>
      <c r="U6" s="51"/>
      <c r="V6" s="51"/>
      <c r="W6" s="51"/>
      <c r="X6" s="51"/>
      <c r="Y6" s="52"/>
      <c r="Z6" s="50" t="s">
        <v>207</v>
      </c>
      <c r="AA6" s="51"/>
      <c r="AB6" s="51"/>
      <c r="AC6" s="51"/>
      <c r="AD6" s="51"/>
      <c r="AE6" s="52"/>
      <c r="AF6" s="51" t="s">
        <v>208</v>
      </c>
      <c r="AG6" s="51"/>
      <c r="AH6" s="51"/>
      <c r="AI6" s="51"/>
      <c r="AJ6" s="51"/>
      <c r="AK6" s="52"/>
      <c r="AL6" s="51" t="s">
        <v>209</v>
      </c>
      <c r="AM6" s="51"/>
      <c r="AN6" s="51"/>
      <c r="AO6" s="51"/>
      <c r="AP6" s="51"/>
      <c r="AQ6" s="52"/>
      <c r="AR6" s="50" t="s">
        <v>213</v>
      </c>
      <c r="AS6" s="51"/>
      <c r="AT6" s="51"/>
      <c r="AU6" s="51"/>
      <c r="AV6" s="51"/>
      <c r="AW6" s="52"/>
      <c r="AX6" s="55" t="s">
        <v>141</v>
      </c>
      <c r="AY6" s="51"/>
      <c r="AZ6" s="51"/>
      <c r="BA6" s="51"/>
      <c r="BB6" s="51"/>
      <c r="BC6" s="52"/>
    </row>
    <row r="7" spans="1:55" s="59" customFormat="1" ht="21" x14ac:dyDescent="0.25">
      <c r="A7" s="57"/>
      <c r="B7" s="42" t="s">
        <v>86</v>
      </c>
      <c r="C7" s="43" t="s">
        <v>87</v>
      </c>
      <c r="D7" s="43" t="s">
        <v>88</v>
      </c>
      <c r="E7" s="43" t="s">
        <v>89</v>
      </c>
      <c r="F7" s="43" t="s">
        <v>90</v>
      </c>
      <c r="G7" s="58" t="s">
        <v>91</v>
      </c>
      <c r="H7" s="42" t="s">
        <v>86</v>
      </c>
      <c r="I7" s="43" t="s">
        <v>87</v>
      </c>
      <c r="J7" s="43" t="s">
        <v>88</v>
      </c>
      <c r="K7" s="43" t="s">
        <v>89</v>
      </c>
      <c r="L7" s="43" t="s">
        <v>90</v>
      </c>
      <c r="M7" s="58" t="s">
        <v>91</v>
      </c>
      <c r="N7" s="42" t="s">
        <v>86</v>
      </c>
      <c r="O7" s="43" t="s">
        <v>87</v>
      </c>
      <c r="P7" s="43" t="s">
        <v>88</v>
      </c>
      <c r="Q7" s="43" t="s">
        <v>89</v>
      </c>
      <c r="R7" s="43" t="s">
        <v>90</v>
      </c>
      <c r="S7" s="58" t="s">
        <v>91</v>
      </c>
      <c r="T7" s="42" t="s">
        <v>86</v>
      </c>
      <c r="U7" s="43" t="s">
        <v>87</v>
      </c>
      <c r="V7" s="43" t="s">
        <v>88</v>
      </c>
      <c r="W7" s="43" t="s">
        <v>89</v>
      </c>
      <c r="X7" s="43" t="s">
        <v>90</v>
      </c>
      <c r="Y7" s="58" t="s">
        <v>91</v>
      </c>
      <c r="Z7" s="42" t="s">
        <v>86</v>
      </c>
      <c r="AA7" s="43" t="s">
        <v>87</v>
      </c>
      <c r="AB7" s="43" t="s">
        <v>88</v>
      </c>
      <c r="AC7" s="43" t="s">
        <v>89</v>
      </c>
      <c r="AD7" s="43" t="s">
        <v>90</v>
      </c>
      <c r="AE7" s="58" t="s">
        <v>91</v>
      </c>
      <c r="AF7" s="42" t="s">
        <v>86</v>
      </c>
      <c r="AG7" s="43" t="s">
        <v>87</v>
      </c>
      <c r="AH7" s="43" t="s">
        <v>88</v>
      </c>
      <c r="AI7" s="43" t="s">
        <v>89</v>
      </c>
      <c r="AJ7" s="43" t="s">
        <v>90</v>
      </c>
      <c r="AK7" s="58" t="s">
        <v>91</v>
      </c>
      <c r="AL7" s="42" t="s">
        <v>86</v>
      </c>
      <c r="AM7" s="43" t="s">
        <v>87</v>
      </c>
      <c r="AN7" s="43" t="s">
        <v>88</v>
      </c>
      <c r="AO7" s="43" t="s">
        <v>89</v>
      </c>
      <c r="AP7" s="43" t="s">
        <v>90</v>
      </c>
      <c r="AQ7" s="58" t="s">
        <v>91</v>
      </c>
      <c r="AR7" s="42" t="s">
        <v>86</v>
      </c>
      <c r="AS7" s="43" t="s">
        <v>87</v>
      </c>
      <c r="AT7" s="43" t="s">
        <v>88</v>
      </c>
      <c r="AU7" s="43" t="s">
        <v>89</v>
      </c>
      <c r="AV7" s="43" t="s">
        <v>90</v>
      </c>
      <c r="AW7" s="58" t="s">
        <v>91</v>
      </c>
      <c r="AX7" s="42" t="s">
        <v>86</v>
      </c>
      <c r="AY7" s="43" t="s">
        <v>87</v>
      </c>
      <c r="AZ7" s="43" t="s">
        <v>88</v>
      </c>
      <c r="BA7" s="43" t="s">
        <v>89</v>
      </c>
      <c r="BB7" s="43" t="s">
        <v>90</v>
      </c>
      <c r="BC7" s="58" t="s">
        <v>91</v>
      </c>
    </row>
    <row r="8" spans="1:55" s="59" customFormat="1" ht="10.5" x14ac:dyDescent="0.25">
      <c r="A8" s="67"/>
      <c r="B8" s="46" t="s">
        <v>78</v>
      </c>
      <c r="C8" s="47" t="s">
        <v>79</v>
      </c>
      <c r="D8" s="47" t="s">
        <v>80</v>
      </c>
      <c r="E8" s="47" t="s">
        <v>81</v>
      </c>
      <c r="F8" s="47" t="s">
        <v>82</v>
      </c>
      <c r="G8" s="54" t="s">
        <v>83</v>
      </c>
      <c r="H8" s="46" t="s">
        <v>78</v>
      </c>
      <c r="I8" s="47" t="s">
        <v>79</v>
      </c>
      <c r="J8" s="47" t="s">
        <v>80</v>
      </c>
      <c r="K8" s="47" t="s">
        <v>81</v>
      </c>
      <c r="L8" s="47" t="s">
        <v>82</v>
      </c>
      <c r="M8" s="54" t="s">
        <v>83</v>
      </c>
      <c r="N8" s="46" t="s">
        <v>78</v>
      </c>
      <c r="O8" s="47" t="s">
        <v>79</v>
      </c>
      <c r="P8" s="47" t="s">
        <v>80</v>
      </c>
      <c r="Q8" s="47" t="s">
        <v>81</v>
      </c>
      <c r="R8" s="47" t="s">
        <v>82</v>
      </c>
      <c r="S8" s="54" t="s">
        <v>83</v>
      </c>
      <c r="T8" s="46" t="s">
        <v>78</v>
      </c>
      <c r="U8" s="47" t="s">
        <v>79</v>
      </c>
      <c r="V8" s="47" t="s">
        <v>80</v>
      </c>
      <c r="W8" s="47" t="s">
        <v>81</v>
      </c>
      <c r="X8" s="47" t="s">
        <v>82</v>
      </c>
      <c r="Y8" s="54" t="s">
        <v>83</v>
      </c>
      <c r="Z8" s="46" t="s">
        <v>78</v>
      </c>
      <c r="AA8" s="47" t="s">
        <v>79</v>
      </c>
      <c r="AB8" s="47" t="s">
        <v>80</v>
      </c>
      <c r="AC8" s="47" t="s">
        <v>81</v>
      </c>
      <c r="AD8" s="47" t="s">
        <v>82</v>
      </c>
      <c r="AE8" s="54" t="s">
        <v>83</v>
      </c>
      <c r="AF8" s="46" t="s">
        <v>78</v>
      </c>
      <c r="AG8" s="47" t="s">
        <v>79</v>
      </c>
      <c r="AH8" s="47" t="s">
        <v>80</v>
      </c>
      <c r="AI8" s="47" t="s">
        <v>81</v>
      </c>
      <c r="AJ8" s="47" t="s">
        <v>82</v>
      </c>
      <c r="AK8" s="54" t="s">
        <v>83</v>
      </c>
      <c r="AL8" s="46" t="s">
        <v>78</v>
      </c>
      <c r="AM8" s="47" t="s">
        <v>79</v>
      </c>
      <c r="AN8" s="47" t="s">
        <v>80</v>
      </c>
      <c r="AO8" s="47" t="s">
        <v>81</v>
      </c>
      <c r="AP8" s="47" t="s">
        <v>82</v>
      </c>
      <c r="AQ8" s="54" t="s">
        <v>83</v>
      </c>
      <c r="AR8" s="46" t="s">
        <v>78</v>
      </c>
      <c r="AS8" s="47" t="s">
        <v>79</v>
      </c>
      <c r="AT8" s="47" t="s">
        <v>80</v>
      </c>
      <c r="AU8" s="47" t="s">
        <v>81</v>
      </c>
      <c r="AV8" s="47" t="s">
        <v>82</v>
      </c>
      <c r="AW8" s="54" t="s">
        <v>83</v>
      </c>
      <c r="AX8" s="46" t="s">
        <v>78</v>
      </c>
      <c r="AY8" s="47" t="s">
        <v>79</v>
      </c>
      <c r="AZ8" s="47" t="s">
        <v>80</v>
      </c>
      <c r="BA8" s="47" t="s">
        <v>81</v>
      </c>
      <c r="BB8" s="47" t="s">
        <v>82</v>
      </c>
      <c r="BC8" s="54" t="s">
        <v>83</v>
      </c>
    </row>
    <row r="9" spans="1:55"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c r="AR9" s="14"/>
      <c r="AS9" s="15"/>
      <c r="AT9" s="15"/>
      <c r="AU9" s="15"/>
      <c r="AV9" s="15"/>
      <c r="AW9" s="11"/>
      <c r="AX9" s="14"/>
      <c r="AY9" s="15"/>
      <c r="AZ9" s="15"/>
      <c r="BA9" s="15"/>
      <c r="BB9" s="15"/>
      <c r="BC9" s="11"/>
    </row>
    <row r="10" spans="1:55" x14ac:dyDescent="0.3">
      <c r="A10" s="4" t="s">
        <v>0</v>
      </c>
      <c r="B10" s="92">
        <v>86124.095026654191</v>
      </c>
      <c r="C10" s="87">
        <v>177727.98</v>
      </c>
      <c r="D10" s="87">
        <v>222934</v>
      </c>
      <c r="E10" s="87">
        <v>0</v>
      </c>
      <c r="F10" s="87">
        <v>0</v>
      </c>
      <c r="G10" s="93">
        <v>486786.07502665417</v>
      </c>
      <c r="H10" s="16">
        <v>0</v>
      </c>
      <c r="I10" s="17">
        <v>0</v>
      </c>
      <c r="J10" s="17">
        <v>0</v>
      </c>
      <c r="K10" s="17">
        <v>0</v>
      </c>
      <c r="L10" s="17">
        <v>0</v>
      </c>
      <c r="M10" s="12">
        <v>0</v>
      </c>
      <c r="N10" s="16">
        <v>86124.095026654191</v>
      </c>
      <c r="O10" s="17">
        <v>80988.23</v>
      </c>
      <c r="P10" s="17">
        <v>0</v>
      </c>
      <c r="Q10" s="17">
        <v>0</v>
      </c>
      <c r="R10" s="17">
        <v>0</v>
      </c>
      <c r="S10" s="12">
        <v>167112.32502665417</v>
      </c>
      <c r="T10" s="16">
        <v>0</v>
      </c>
      <c r="U10" s="17">
        <v>96341.52</v>
      </c>
      <c r="V10" s="17">
        <v>222934</v>
      </c>
      <c r="W10" s="17">
        <v>0</v>
      </c>
      <c r="X10" s="17">
        <v>0</v>
      </c>
      <c r="Y10" s="12">
        <v>319275.52000000002</v>
      </c>
      <c r="Z10" s="16">
        <v>0</v>
      </c>
      <c r="AA10" s="17">
        <v>0</v>
      </c>
      <c r="AB10" s="17">
        <v>0</v>
      </c>
      <c r="AC10" s="17">
        <v>0</v>
      </c>
      <c r="AD10" s="17">
        <v>0</v>
      </c>
      <c r="AE10" s="12">
        <v>0</v>
      </c>
      <c r="AF10" s="16">
        <v>0</v>
      </c>
      <c r="AG10" s="17">
        <v>0</v>
      </c>
      <c r="AH10" s="17">
        <v>0</v>
      </c>
      <c r="AI10" s="17">
        <v>0</v>
      </c>
      <c r="AJ10" s="17">
        <v>0</v>
      </c>
      <c r="AK10" s="12">
        <v>0</v>
      </c>
      <c r="AL10" s="16">
        <v>0</v>
      </c>
      <c r="AM10" s="17">
        <v>398.23</v>
      </c>
      <c r="AN10" s="17">
        <v>0</v>
      </c>
      <c r="AO10" s="17">
        <v>0</v>
      </c>
      <c r="AP10" s="17">
        <v>0</v>
      </c>
      <c r="AQ10" s="12">
        <v>398.23</v>
      </c>
      <c r="AR10" s="16">
        <v>0</v>
      </c>
      <c r="AS10" s="17">
        <v>0</v>
      </c>
      <c r="AT10" s="17">
        <v>0</v>
      </c>
      <c r="AU10" s="17">
        <v>0</v>
      </c>
      <c r="AV10" s="17">
        <v>0</v>
      </c>
      <c r="AW10" s="12">
        <v>0</v>
      </c>
      <c r="AX10" s="16">
        <v>0</v>
      </c>
      <c r="AY10" s="17">
        <v>0</v>
      </c>
      <c r="AZ10" s="17">
        <v>0</v>
      </c>
      <c r="BA10" s="17">
        <v>0</v>
      </c>
      <c r="BB10" s="17">
        <v>0</v>
      </c>
      <c r="BC10" s="12">
        <v>0</v>
      </c>
    </row>
    <row r="11" spans="1:55" x14ac:dyDescent="0.3">
      <c r="A11" s="4" t="s">
        <v>1</v>
      </c>
      <c r="B11" s="92">
        <v>313355.84269999998</v>
      </c>
      <c r="C11" s="87">
        <v>151685.98360000001</v>
      </c>
      <c r="D11" s="87">
        <v>158733</v>
      </c>
      <c r="E11" s="87">
        <v>0</v>
      </c>
      <c r="F11" s="87">
        <v>0</v>
      </c>
      <c r="G11" s="93">
        <v>623774.82630000007</v>
      </c>
      <c r="H11" s="16">
        <v>221304.5171</v>
      </c>
      <c r="I11" s="17">
        <v>21637.190000000002</v>
      </c>
      <c r="J11" s="17">
        <v>0</v>
      </c>
      <c r="K11" s="17">
        <v>0</v>
      </c>
      <c r="L11" s="17">
        <v>0</v>
      </c>
      <c r="M11" s="12">
        <v>242941.7071</v>
      </c>
      <c r="N11" s="16">
        <v>42873.585599999999</v>
      </c>
      <c r="O11" s="17">
        <v>15198.499400000001</v>
      </c>
      <c r="P11" s="17">
        <v>0</v>
      </c>
      <c r="Q11" s="17">
        <v>0</v>
      </c>
      <c r="R11" s="17">
        <v>0</v>
      </c>
      <c r="S11" s="12">
        <v>58072.084999999999</v>
      </c>
      <c r="T11" s="16">
        <v>49177.74</v>
      </c>
      <c r="U11" s="17">
        <v>51129.977599999998</v>
      </c>
      <c r="V11" s="17">
        <v>158733</v>
      </c>
      <c r="W11" s="17">
        <v>0</v>
      </c>
      <c r="X11" s="17">
        <v>0</v>
      </c>
      <c r="Y11" s="12">
        <v>259040.7176</v>
      </c>
      <c r="Z11" s="16">
        <v>0</v>
      </c>
      <c r="AA11" s="17">
        <v>63720.316599999998</v>
      </c>
      <c r="AB11" s="17">
        <v>0</v>
      </c>
      <c r="AC11" s="17">
        <v>0</v>
      </c>
      <c r="AD11" s="17">
        <v>0</v>
      </c>
      <c r="AE11" s="12">
        <v>63720.316599999998</v>
      </c>
      <c r="AF11" s="16">
        <v>0</v>
      </c>
      <c r="AG11" s="17">
        <v>0</v>
      </c>
      <c r="AH11" s="17">
        <v>0</v>
      </c>
      <c r="AI11" s="17">
        <v>0</v>
      </c>
      <c r="AJ11" s="17">
        <v>0</v>
      </c>
      <c r="AK11" s="12">
        <v>0</v>
      </c>
      <c r="AL11" s="16">
        <v>0</v>
      </c>
      <c r="AM11" s="17">
        <v>0</v>
      </c>
      <c r="AN11" s="17">
        <v>0</v>
      </c>
      <c r="AO11" s="17">
        <v>0</v>
      </c>
      <c r="AP11" s="17">
        <v>0</v>
      </c>
      <c r="AQ11" s="12">
        <v>0</v>
      </c>
      <c r="AR11" s="16">
        <v>0</v>
      </c>
      <c r="AS11" s="17">
        <v>0</v>
      </c>
      <c r="AT11" s="17">
        <v>0</v>
      </c>
      <c r="AU11" s="17">
        <v>0</v>
      </c>
      <c r="AV11" s="17">
        <v>0</v>
      </c>
      <c r="AW11" s="12">
        <v>0</v>
      </c>
      <c r="AX11" s="16">
        <v>0</v>
      </c>
      <c r="AY11" s="17">
        <v>0</v>
      </c>
      <c r="AZ11" s="17">
        <v>0</v>
      </c>
      <c r="BA11" s="17">
        <v>0</v>
      </c>
      <c r="BB11" s="17">
        <v>0</v>
      </c>
      <c r="BC11" s="12">
        <v>0</v>
      </c>
    </row>
    <row r="12" spans="1:55" x14ac:dyDescent="0.3">
      <c r="A12" s="4" t="s">
        <v>2</v>
      </c>
      <c r="B12" s="92">
        <v>672935</v>
      </c>
      <c r="C12" s="87">
        <v>461321</v>
      </c>
      <c r="D12" s="87">
        <v>0</v>
      </c>
      <c r="E12" s="87">
        <v>0</v>
      </c>
      <c r="F12" s="87">
        <v>0</v>
      </c>
      <c r="G12" s="93">
        <v>1134256</v>
      </c>
      <c r="H12" s="16">
        <v>342554</v>
      </c>
      <c r="I12" s="17">
        <v>130297</v>
      </c>
      <c r="J12" s="17">
        <v>0</v>
      </c>
      <c r="K12" s="17">
        <v>0</v>
      </c>
      <c r="L12" s="17">
        <v>0</v>
      </c>
      <c r="M12" s="12">
        <v>472851</v>
      </c>
      <c r="N12" s="16">
        <v>0</v>
      </c>
      <c r="O12" s="17">
        <v>0</v>
      </c>
      <c r="P12" s="17">
        <v>0</v>
      </c>
      <c r="Q12" s="17">
        <v>0</v>
      </c>
      <c r="R12" s="17">
        <v>0</v>
      </c>
      <c r="S12" s="12">
        <v>0</v>
      </c>
      <c r="T12" s="16">
        <v>200137</v>
      </c>
      <c r="U12" s="17">
        <v>327966</v>
      </c>
      <c r="V12" s="17">
        <v>0</v>
      </c>
      <c r="W12" s="17">
        <v>0</v>
      </c>
      <c r="X12" s="17">
        <v>0</v>
      </c>
      <c r="Y12" s="12">
        <v>528103</v>
      </c>
      <c r="Z12" s="16">
        <v>0</v>
      </c>
      <c r="AA12" s="17">
        <v>0</v>
      </c>
      <c r="AB12" s="17">
        <v>0</v>
      </c>
      <c r="AC12" s="17">
        <v>0</v>
      </c>
      <c r="AD12" s="17">
        <v>0</v>
      </c>
      <c r="AE12" s="12">
        <v>0</v>
      </c>
      <c r="AF12" s="16">
        <v>0</v>
      </c>
      <c r="AG12" s="17">
        <v>0</v>
      </c>
      <c r="AH12" s="17">
        <v>0</v>
      </c>
      <c r="AI12" s="17">
        <v>0</v>
      </c>
      <c r="AJ12" s="17">
        <v>0</v>
      </c>
      <c r="AK12" s="12">
        <v>0</v>
      </c>
      <c r="AL12" s="16">
        <v>0</v>
      </c>
      <c r="AM12" s="17">
        <v>0</v>
      </c>
      <c r="AN12" s="17">
        <v>0</v>
      </c>
      <c r="AO12" s="17">
        <v>0</v>
      </c>
      <c r="AP12" s="17">
        <v>0</v>
      </c>
      <c r="AQ12" s="12">
        <v>0</v>
      </c>
      <c r="AR12" s="16">
        <v>0</v>
      </c>
      <c r="AS12" s="17">
        <v>0</v>
      </c>
      <c r="AT12" s="17">
        <v>0</v>
      </c>
      <c r="AU12" s="17">
        <v>0</v>
      </c>
      <c r="AV12" s="17">
        <v>0</v>
      </c>
      <c r="AW12" s="12">
        <v>0</v>
      </c>
      <c r="AX12" s="16">
        <v>130244</v>
      </c>
      <c r="AY12" s="17">
        <v>3058</v>
      </c>
      <c r="AZ12" s="17">
        <v>0</v>
      </c>
      <c r="BA12" s="17">
        <v>0</v>
      </c>
      <c r="BB12" s="17">
        <v>0</v>
      </c>
      <c r="BC12" s="12">
        <v>133302</v>
      </c>
    </row>
    <row r="13" spans="1:55" x14ac:dyDescent="0.3">
      <c r="A13" s="4" t="s">
        <v>3</v>
      </c>
      <c r="B13" s="92">
        <v>2107000</v>
      </c>
      <c r="C13" s="87">
        <v>1681000</v>
      </c>
      <c r="D13" s="87">
        <v>2510000</v>
      </c>
      <c r="E13" s="87">
        <v>1000</v>
      </c>
      <c r="F13" s="87">
        <v>353000</v>
      </c>
      <c r="G13" s="93">
        <v>6652000</v>
      </c>
      <c r="H13" s="16">
        <v>626000</v>
      </c>
      <c r="I13" s="17">
        <v>676000</v>
      </c>
      <c r="J13" s="17">
        <v>13000</v>
      </c>
      <c r="K13" s="17">
        <v>0</v>
      </c>
      <c r="L13" s="17">
        <v>346000</v>
      </c>
      <c r="M13" s="12">
        <v>1661000</v>
      </c>
      <c r="N13" s="16">
        <v>0</v>
      </c>
      <c r="O13" s="17">
        <v>82000</v>
      </c>
      <c r="P13" s="17">
        <v>0</v>
      </c>
      <c r="Q13" s="17">
        <v>0</v>
      </c>
      <c r="R13" s="17">
        <v>0</v>
      </c>
      <c r="S13" s="12">
        <v>82000</v>
      </c>
      <c r="T13" s="16">
        <v>1131000</v>
      </c>
      <c r="U13" s="17">
        <v>696000</v>
      </c>
      <c r="V13" s="17">
        <v>2416000</v>
      </c>
      <c r="W13" s="17">
        <v>0</v>
      </c>
      <c r="X13" s="17">
        <v>5000</v>
      </c>
      <c r="Y13" s="12">
        <v>4248000</v>
      </c>
      <c r="Z13" s="16">
        <v>0</v>
      </c>
      <c r="AA13" s="17">
        <v>0</v>
      </c>
      <c r="AB13" s="17">
        <v>0</v>
      </c>
      <c r="AC13" s="17">
        <v>0</v>
      </c>
      <c r="AD13" s="17">
        <v>0</v>
      </c>
      <c r="AE13" s="12">
        <v>0</v>
      </c>
      <c r="AF13" s="16">
        <v>0</v>
      </c>
      <c r="AG13" s="17">
        <v>0</v>
      </c>
      <c r="AH13" s="17">
        <v>0</v>
      </c>
      <c r="AI13" s="17">
        <v>0</v>
      </c>
      <c r="AJ13" s="17">
        <v>0</v>
      </c>
      <c r="AK13" s="12">
        <v>0</v>
      </c>
      <c r="AL13" s="16">
        <v>0</v>
      </c>
      <c r="AM13" s="17">
        <v>0</v>
      </c>
      <c r="AN13" s="17">
        <v>0</v>
      </c>
      <c r="AO13" s="17">
        <v>0</v>
      </c>
      <c r="AP13" s="17">
        <v>0</v>
      </c>
      <c r="AQ13" s="12">
        <v>0</v>
      </c>
      <c r="AR13" s="16">
        <v>0</v>
      </c>
      <c r="AS13" s="17">
        <v>0</v>
      </c>
      <c r="AT13" s="17">
        <v>0</v>
      </c>
      <c r="AU13" s="17">
        <v>0</v>
      </c>
      <c r="AV13" s="17">
        <v>0</v>
      </c>
      <c r="AW13" s="12">
        <v>0</v>
      </c>
      <c r="AX13" s="16">
        <v>350000</v>
      </c>
      <c r="AY13" s="17">
        <v>227000</v>
      </c>
      <c r="AZ13" s="17">
        <v>81000</v>
      </c>
      <c r="BA13" s="17">
        <v>1000</v>
      </c>
      <c r="BB13" s="17">
        <v>2000</v>
      </c>
      <c r="BC13" s="12">
        <v>661000</v>
      </c>
    </row>
    <row r="14" spans="1:55" x14ac:dyDescent="0.3">
      <c r="A14" s="4" t="s">
        <v>4</v>
      </c>
      <c r="B14" s="92">
        <v>1531852.21</v>
      </c>
      <c r="C14" s="87">
        <v>1850814.5899999999</v>
      </c>
      <c r="D14" s="87">
        <v>1228203</v>
      </c>
      <c r="E14" s="87">
        <v>0</v>
      </c>
      <c r="F14" s="87">
        <v>753840.84</v>
      </c>
      <c r="G14" s="93">
        <v>5364710.6400000006</v>
      </c>
      <c r="H14" s="16">
        <v>629896.02</v>
      </c>
      <c r="I14" s="17">
        <v>1121542.55</v>
      </c>
      <c r="J14" s="17">
        <v>0</v>
      </c>
      <c r="K14" s="17">
        <v>0</v>
      </c>
      <c r="L14" s="17">
        <v>143355.07999999999</v>
      </c>
      <c r="M14" s="12">
        <v>1894793.6500000001</v>
      </c>
      <c r="N14" s="16">
        <v>44863.64</v>
      </c>
      <c r="O14" s="17">
        <v>31540.17</v>
      </c>
      <c r="P14" s="17">
        <v>0</v>
      </c>
      <c r="Q14" s="17">
        <v>0</v>
      </c>
      <c r="R14" s="17">
        <v>0</v>
      </c>
      <c r="S14" s="12">
        <v>76403.81</v>
      </c>
      <c r="T14" s="16">
        <v>381342.47</v>
      </c>
      <c r="U14" s="17">
        <v>482933.87</v>
      </c>
      <c r="V14" s="17">
        <v>0</v>
      </c>
      <c r="W14" s="17">
        <v>0</v>
      </c>
      <c r="X14" s="17">
        <v>0</v>
      </c>
      <c r="Y14" s="12">
        <v>864276.34</v>
      </c>
      <c r="Z14" s="16">
        <v>0</v>
      </c>
      <c r="AA14" s="17">
        <v>0</v>
      </c>
      <c r="AB14" s="17">
        <v>0</v>
      </c>
      <c r="AC14" s="17">
        <v>0</v>
      </c>
      <c r="AD14" s="17">
        <v>0</v>
      </c>
      <c r="AE14" s="12">
        <v>0</v>
      </c>
      <c r="AF14" s="16">
        <v>0</v>
      </c>
      <c r="AG14" s="17">
        <v>9240</v>
      </c>
      <c r="AH14" s="17">
        <v>0</v>
      </c>
      <c r="AI14" s="17">
        <v>0</v>
      </c>
      <c r="AJ14" s="17">
        <v>0</v>
      </c>
      <c r="AK14" s="12">
        <v>9240</v>
      </c>
      <c r="AL14" s="16">
        <v>0</v>
      </c>
      <c r="AM14" s="17">
        <v>0</v>
      </c>
      <c r="AN14" s="17">
        <v>0</v>
      </c>
      <c r="AO14" s="17">
        <v>0</v>
      </c>
      <c r="AP14" s="17">
        <v>0</v>
      </c>
      <c r="AQ14" s="12">
        <v>0</v>
      </c>
      <c r="AR14" s="16">
        <v>0</v>
      </c>
      <c r="AS14" s="17">
        <v>0</v>
      </c>
      <c r="AT14" s="17">
        <v>0</v>
      </c>
      <c r="AU14" s="17">
        <v>0</v>
      </c>
      <c r="AV14" s="17">
        <v>0</v>
      </c>
      <c r="AW14" s="12">
        <v>0</v>
      </c>
      <c r="AX14" s="16">
        <v>475750.08</v>
      </c>
      <c r="AY14" s="17">
        <v>205558</v>
      </c>
      <c r="AZ14" s="17">
        <v>1228203</v>
      </c>
      <c r="BA14" s="17">
        <v>0</v>
      </c>
      <c r="BB14" s="17">
        <v>610485.76000000001</v>
      </c>
      <c r="BC14" s="12">
        <v>2519996.84</v>
      </c>
    </row>
    <row r="15" spans="1:55" x14ac:dyDescent="0.3">
      <c r="A15" s="4" t="s">
        <v>5</v>
      </c>
      <c r="B15" s="92">
        <v>2149864</v>
      </c>
      <c r="C15" s="87">
        <v>1562253</v>
      </c>
      <c r="D15" s="87">
        <v>1826393</v>
      </c>
      <c r="E15" s="87">
        <v>8734</v>
      </c>
      <c r="F15" s="87">
        <v>51932</v>
      </c>
      <c r="G15" s="93">
        <v>5599176</v>
      </c>
      <c r="H15" s="16">
        <v>615935</v>
      </c>
      <c r="I15" s="17">
        <v>245122</v>
      </c>
      <c r="J15" s="17">
        <v>0</v>
      </c>
      <c r="K15" s="17">
        <v>0</v>
      </c>
      <c r="L15" s="17">
        <v>8140</v>
      </c>
      <c r="M15" s="12">
        <v>869197</v>
      </c>
      <c r="N15" s="16">
        <v>336342</v>
      </c>
      <c r="O15" s="17">
        <v>82422</v>
      </c>
      <c r="P15" s="17">
        <v>0</v>
      </c>
      <c r="Q15" s="17">
        <v>0</v>
      </c>
      <c r="R15" s="17">
        <v>925</v>
      </c>
      <c r="S15" s="12">
        <v>419689</v>
      </c>
      <c r="T15" s="16">
        <v>92597</v>
      </c>
      <c r="U15" s="17">
        <v>311023</v>
      </c>
      <c r="V15" s="17">
        <v>1000911</v>
      </c>
      <c r="W15" s="17">
        <v>0</v>
      </c>
      <c r="X15" s="17">
        <v>0</v>
      </c>
      <c r="Y15" s="12">
        <v>1404531</v>
      </c>
      <c r="Z15" s="16">
        <v>-6</v>
      </c>
      <c r="AA15" s="17">
        <v>129945</v>
      </c>
      <c r="AB15" s="17">
        <v>0</v>
      </c>
      <c r="AC15" s="17">
        <v>0</v>
      </c>
      <c r="AD15" s="17">
        <v>0</v>
      </c>
      <c r="AE15" s="12">
        <v>129939</v>
      </c>
      <c r="AF15" s="16">
        <v>0</v>
      </c>
      <c r="AG15" s="17">
        <v>0</v>
      </c>
      <c r="AH15" s="17">
        <v>0</v>
      </c>
      <c r="AI15" s="17">
        <v>0</v>
      </c>
      <c r="AJ15" s="17">
        <v>0</v>
      </c>
      <c r="AK15" s="12">
        <v>0</v>
      </c>
      <c r="AL15" s="16">
        <v>0</v>
      </c>
      <c r="AM15" s="17">
        <v>0</v>
      </c>
      <c r="AN15" s="17">
        <v>0</v>
      </c>
      <c r="AO15" s="17">
        <v>0</v>
      </c>
      <c r="AP15" s="17">
        <v>0</v>
      </c>
      <c r="AQ15" s="12">
        <v>0</v>
      </c>
      <c r="AR15" s="16">
        <v>0</v>
      </c>
      <c r="AS15" s="17">
        <v>0</v>
      </c>
      <c r="AT15" s="17">
        <v>0</v>
      </c>
      <c r="AU15" s="17">
        <v>0</v>
      </c>
      <c r="AV15" s="17">
        <v>0</v>
      </c>
      <c r="AW15" s="12">
        <v>0</v>
      </c>
      <c r="AX15" s="16">
        <v>1104996</v>
      </c>
      <c r="AY15" s="17">
        <v>793741</v>
      </c>
      <c r="AZ15" s="17">
        <v>825482</v>
      </c>
      <c r="BA15" s="17">
        <v>8734</v>
      </c>
      <c r="BB15" s="17">
        <v>42867</v>
      </c>
      <c r="BC15" s="12">
        <v>2775820</v>
      </c>
    </row>
    <row r="16" spans="1:55" x14ac:dyDescent="0.3">
      <c r="A16" s="4" t="s">
        <v>6</v>
      </c>
      <c r="B16" s="92">
        <v>1504514.18</v>
      </c>
      <c r="C16" s="87">
        <v>356121.42000000004</v>
      </c>
      <c r="D16" s="87">
        <v>3502700.7</v>
      </c>
      <c r="E16" s="87">
        <v>0</v>
      </c>
      <c r="F16" s="87">
        <v>4257384.7600000007</v>
      </c>
      <c r="G16" s="93">
        <v>9620721.0600000005</v>
      </c>
      <c r="H16" s="16">
        <v>477362.54</v>
      </c>
      <c r="I16" s="17">
        <v>160310.22</v>
      </c>
      <c r="J16" s="17">
        <v>0</v>
      </c>
      <c r="K16" s="17">
        <v>0</v>
      </c>
      <c r="L16" s="17">
        <v>3012393.28</v>
      </c>
      <c r="M16" s="12">
        <v>3650066.04</v>
      </c>
      <c r="N16" s="16">
        <v>8294.14</v>
      </c>
      <c r="O16" s="17">
        <v>11706.32</v>
      </c>
      <c r="P16" s="17">
        <v>0</v>
      </c>
      <c r="Q16" s="17">
        <v>0</v>
      </c>
      <c r="R16" s="17">
        <v>121195.85</v>
      </c>
      <c r="S16" s="12">
        <v>141196.31</v>
      </c>
      <c r="T16" s="16">
        <v>0</v>
      </c>
      <c r="U16" s="17">
        <v>0</v>
      </c>
      <c r="V16" s="17">
        <v>3502700.7</v>
      </c>
      <c r="W16" s="17">
        <v>0</v>
      </c>
      <c r="X16" s="17">
        <v>1055049.9800000002</v>
      </c>
      <c r="Y16" s="12">
        <v>4557750.6800000006</v>
      </c>
      <c r="Z16" s="16">
        <v>0</v>
      </c>
      <c r="AA16" s="17">
        <v>0</v>
      </c>
      <c r="AB16" s="17">
        <v>0</v>
      </c>
      <c r="AC16" s="17">
        <v>0</v>
      </c>
      <c r="AD16" s="17">
        <v>0</v>
      </c>
      <c r="AE16" s="12">
        <v>0</v>
      </c>
      <c r="AF16" s="16">
        <v>0</v>
      </c>
      <c r="AG16" s="17">
        <v>0</v>
      </c>
      <c r="AH16" s="17">
        <v>0</v>
      </c>
      <c r="AI16" s="17">
        <v>0</v>
      </c>
      <c r="AJ16" s="17">
        <v>0</v>
      </c>
      <c r="AK16" s="12">
        <v>0</v>
      </c>
      <c r="AL16" s="16">
        <v>0</v>
      </c>
      <c r="AM16" s="17">
        <v>0</v>
      </c>
      <c r="AN16" s="17">
        <v>0</v>
      </c>
      <c r="AO16" s="17">
        <v>0</v>
      </c>
      <c r="AP16" s="17">
        <v>0</v>
      </c>
      <c r="AQ16" s="12">
        <v>0</v>
      </c>
      <c r="AR16" s="16">
        <v>0</v>
      </c>
      <c r="AS16" s="17">
        <v>0</v>
      </c>
      <c r="AT16" s="17">
        <v>0</v>
      </c>
      <c r="AU16" s="17">
        <v>0</v>
      </c>
      <c r="AV16" s="17">
        <v>0</v>
      </c>
      <c r="AW16" s="12">
        <v>0</v>
      </c>
      <c r="AX16" s="16">
        <v>1018857.5</v>
      </c>
      <c r="AY16" s="17">
        <v>184104.88</v>
      </c>
      <c r="AZ16" s="17">
        <v>0</v>
      </c>
      <c r="BA16" s="17">
        <v>0</v>
      </c>
      <c r="BB16" s="17">
        <v>68745.649999999994</v>
      </c>
      <c r="BC16" s="12">
        <v>1271708.0299999998</v>
      </c>
    </row>
    <row r="17" spans="1:55" x14ac:dyDescent="0.3">
      <c r="A17" s="4" t="s">
        <v>7</v>
      </c>
      <c r="B17" s="92">
        <v>1041695</v>
      </c>
      <c r="C17" s="87">
        <v>609997</v>
      </c>
      <c r="D17" s="87">
        <v>696627</v>
      </c>
      <c r="E17" s="87">
        <v>0</v>
      </c>
      <c r="F17" s="87">
        <v>70223</v>
      </c>
      <c r="G17" s="93">
        <v>2418542</v>
      </c>
      <c r="H17" s="16">
        <v>73661</v>
      </c>
      <c r="I17" s="17">
        <v>39936</v>
      </c>
      <c r="J17" s="17">
        <v>0</v>
      </c>
      <c r="K17" s="17">
        <v>0</v>
      </c>
      <c r="L17" s="17">
        <v>0</v>
      </c>
      <c r="M17" s="12">
        <v>113597</v>
      </c>
      <c r="N17" s="16">
        <v>0</v>
      </c>
      <c r="O17" s="17">
        <v>0</v>
      </c>
      <c r="P17" s="17">
        <v>0</v>
      </c>
      <c r="Q17" s="17">
        <v>0</v>
      </c>
      <c r="R17" s="17">
        <v>0</v>
      </c>
      <c r="S17" s="12">
        <v>0</v>
      </c>
      <c r="T17" s="16">
        <v>203095</v>
      </c>
      <c r="U17" s="17">
        <v>298952</v>
      </c>
      <c r="V17" s="17">
        <v>604044</v>
      </c>
      <c r="W17" s="17">
        <v>0</v>
      </c>
      <c r="X17" s="17">
        <v>0</v>
      </c>
      <c r="Y17" s="12">
        <v>1106091</v>
      </c>
      <c r="Z17" s="16">
        <v>0</v>
      </c>
      <c r="AA17" s="17">
        <v>202593</v>
      </c>
      <c r="AB17" s="17">
        <v>0</v>
      </c>
      <c r="AC17" s="17">
        <v>0</v>
      </c>
      <c r="AD17" s="17">
        <v>120</v>
      </c>
      <c r="AE17" s="12">
        <v>202713</v>
      </c>
      <c r="AF17" s="16">
        <v>0</v>
      </c>
      <c r="AG17" s="17">
        <v>0</v>
      </c>
      <c r="AH17" s="17">
        <v>0</v>
      </c>
      <c r="AI17" s="17">
        <v>0</v>
      </c>
      <c r="AJ17" s="17">
        <v>0</v>
      </c>
      <c r="AK17" s="12">
        <v>0</v>
      </c>
      <c r="AL17" s="16">
        <v>0</v>
      </c>
      <c r="AM17" s="17">
        <v>0</v>
      </c>
      <c r="AN17" s="17">
        <v>0</v>
      </c>
      <c r="AO17" s="17">
        <v>0</v>
      </c>
      <c r="AP17" s="17">
        <v>0</v>
      </c>
      <c r="AQ17" s="12">
        <v>0</v>
      </c>
      <c r="AR17" s="16">
        <v>0</v>
      </c>
      <c r="AS17" s="17">
        <v>0</v>
      </c>
      <c r="AT17" s="17">
        <v>0</v>
      </c>
      <c r="AU17" s="17">
        <v>0</v>
      </c>
      <c r="AV17" s="17">
        <v>0</v>
      </c>
      <c r="AW17" s="12">
        <v>0</v>
      </c>
      <c r="AX17" s="16">
        <v>764939</v>
      </c>
      <c r="AY17" s="17">
        <v>68516</v>
      </c>
      <c r="AZ17" s="17">
        <v>92583</v>
      </c>
      <c r="BA17" s="17">
        <v>0</v>
      </c>
      <c r="BB17" s="17">
        <v>70103</v>
      </c>
      <c r="BC17" s="12">
        <v>996141</v>
      </c>
    </row>
    <row r="18" spans="1:55" x14ac:dyDescent="0.3">
      <c r="A18" s="4" t="s">
        <v>8</v>
      </c>
      <c r="B18" s="92">
        <v>4504829.21</v>
      </c>
      <c r="C18" s="87">
        <v>2648981.04</v>
      </c>
      <c r="D18" s="87">
        <v>2871750.9299999997</v>
      </c>
      <c r="E18" s="87">
        <v>24379.649999999998</v>
      </c>
      <c r="F18" s="87">
        <v>79344.38</v>
      </c>
      <c r="G18" s="93">
        <v>10129285.210000001</v>
      </c>
      <c r="H18" s="16">
        <v>1403673.7200000002</v>
      </c>
      <c r="I18" s="17">
        <v>1187705.75</v>
      </c>
      <c r="J18" s="17">
        <v>26732.77</v>
      </c>
      <c r="K18" s="17">
        <v>1835.23</v>
      </c>
      <c r="L18" s="17">
        <v>38480.839999999997</v>
      </c>
      <c r="M18" s="12">
        <v>2658428.31</v>
      </c>
      <c r="N18" s="16">
        <v>0</v>
      </c>
      <c r="O18" s="17">
        <v>0</v>
      </c>
      <c r="P18" s="17">
        <v>0</v>
      </c>
      <c r="Q18" s="17">
        <v>0</v>
      </c>
      <c r="R18" s="17">
        <v>0</v>
      </c>
      <c r="S18" s="12">
        <v>0</v>
      </c>
      <c r="T18" s="16">
        <v>2290271.83</v>
      </c>
      <c r="U18" s="17">
        <v>1362124.71</v>
      </c>
      <c r="V18" s="17">
        <v>2839601.51</v>
      </c>
      <c r="W18" s="17">
        <v>22313.42</v>
      </c>
      <c r="X18" s="17">
        <v>5601.36</v>
      </c>
      <c r="Y18" s="12">
        <v>6519912.8300000001</v>
      </c>
      <c r="Z18" s="16">
        <v>0</v>
      </c>
      <c r="AA18" s="17">
        <v>0</v>
      </c>
      <c r="AB18" s="17">
        <v>0</v>
      </c>
      <c r="AC18" s="17">
        <v>0</v>
      </c>
      <c r="AD18" s="17">
        <v>0</v>
      </c>
      <c r="AE18" s="12">
        <v>0</v>
      </c>
      <c r="AF18" s="16">
        <v>0</v>
      </c>
      <c r="AG18" s="17">
        <v>42249.14</v>
      </c>
      <c r="AH18" s="17">
        <v>0</v>
      </c>
      <c r="AI18" s="17">
        <v>0</v>
      </c>
      <c r="AJ18" s="17">
        <v>25.74</v>
      </c>
      <c r="AK18" s="12">
        <v>42274.879999999997</v>
      </c>
      <c r="AL18" s="16">
        <v>0</v>
      </c>
      <c r="AM18" s="17">
        <v>0</v>
      </c>
      <c r="AN18" s="17">
        <v>0</v>
      </c>
      <c r="AO18" s="17">
        <v>0</v>
      </c>
      <c r="AP18" s="17">
        <v>0</v>
      </c>
      <c r="AQ18" s="12">
        <v>0</v>
      </c>
      <c r="AR18" s="16">
        <v>0</v>
      </c>
      <c r="AS18" s="17">
        <v>0</v>
      </c>
      <c r="AT18" s="17">
        <v>0</v>
      </c>
      <c r="AU18" s="17">
        <v>0</v>
      </c>
      <c r="AV18" s="17">
        <v>0</v>
      </c>
      <c r="AW18" s="12">
        <v>0</v>
      </c>
      <c r="AX18" s="16">
        <v>810883.66</v>
      </c>
      <c r="AY18" s="17">
        <v>56901.440000000002</v>
      </c>
      <c r="AZ18" s="17">
        <v>5416.65</v>
      </c>
      <c r="BA18" s="17">
        <v>231</v>
      </c>
      <c r="BB18" s="17">
        <v>35236.44</v>
      </c>
      <c r="BC18" s="12">
        <v>908669.19000000018</v>
      </c>
    </row>
    <row r="19" spans="1:55" x14ac:dyDescent="0.3">
      <c r="A19" s="4" t="s">
        <v>9</v>
      </c>
      <c r="B19" s="92">
        <v>2653383</v>
      </c>
      <c r="C19" s="87">
        <v>3747593</v>
      </c>
      <c r="D19" s="87">
        <v>5471078</v>
      </c>
      <c r="E19" s="87">
        <v>0</v>
      </c>
      <c r="F19" s="87">
        <v>590880</v>
      </c>
      <c r="G19" s="93">
        <v>12462934</v>
      </c>
      <c r="H19" s="16">
        <v>654666</v>
      </c>
      <c r="I19" s="17">
        <v>862902</v>
      </c>
      <c r="J19" s="17">
        <v>106226</v>
      </c>
      <c r="K19" s="17">
        <v>0</v>
      </c>
      <c r="L19" s="17">
        <v>16629</v>
      </c>
      <c r="M19" s="12">
        <v>1640423</v>
      </c>
      <c r="N19" s="16">
        <v>0</v>
      </c>
      <c r="O19" s="17">
        <v>581067</v>
      </c>
      <c r="P19" s="17">
        <v>0</v>
      </c>
      <c r="Q19" s="17">
        <v>0</v>
      </c>
      <c r="R19" s="17">
        <v>0</v>
      </c>
      <c r="S19" s="12">
        <v>581067</v>
      </c>
      <c r="T19" s="16">
        <v>620321</v>
      </c>
      <c r="U19" s="17">
        <v>643397</v>
      </c>
      <c r="V19" s="17">
        <v>5235684</v>
      </c>
      <c r="W19" s="17">
        <v>0</v>
      </c>
      <c r="X19" s="17">
        <v>0</v>
      </c>
      <c r="Y19" s="12">
        <v>6499402</v>
      </c>
      <c r="Z19" s="16">
        <v>0</v>
      </c>
      <c r="AA19" s="17">
        <v>0</v>
      </c>
      <c r="AB19" s="17">
        <v>0</v>
      </c>
      <c r="AC19" s="17">
        <v>0</v>
      </c>
      <c r="AD19" s="17">
        <v>0</v>
      </c>
      <c r="AE19" s="12">
        <v>0</v>
      </c>
      <c r="AF19" s="16">
        <v>0</v>
      </c>
      <c r="AG19" s="17">
        <v>0</v>
      </c>
      <c r="AH19" s="17">
        <v>0</v>
      </c>
      <c r="AI19" s="17">
        <v>0</v>
      </c>
      <c r="AJ19" s="17">
        <v>0</v>
      </c>
      <c r="AK19" s="12">
        <v>0</v>
      </c>
      <c r="AL19" s="16">
        <v>0</v>
      </c>
      <c r="AM19" s="17">
        <v>0</v>
      </c>
      <c r="AN19" s="17">
        <v>0</v>
      </c>
      <c r="AO19" s="17">
        <v>0</v>
      </c>
      <c r="AP19" s="17">
        <v>0</v>
      </c>
      <c r="AQ19" s="12">
        <v>0</v>
      </c>
      <c r="AR19" s="16">
        <v>0</v>
      </c>
      <c r="AS19" s="17">
        <v>4952</v>
      </c>
      <c r="AT19" s="17">
        <v>31242</v>
      </c>
      <c r="AU19" s="17">
        <v>0</v>
      </c>
      <c r="AV19" s="17">
        <v>574251</v>
      </c>
      <c r="AW19" s="12">
        <v>610445</v>
      </c>
      <c r="AX19" s="16">
        <v>1378396</v>
      </c>
      <c r="AY19" s="17">
        <v>1655275</v>
      </c>
      <c r="AZ19" s="17">
        <v>97926</v>
      </c>
      <c r="BA19" s="17">
        <v>0</v>
      </c>
      <c r="BB19" s="17">
        <v>0</v>
      </c>
      <c r="BC19" s="12">
        <v>3131597</v>
      </c>
    </row>
    <row r="20" spans="1:55" x14ac:dyDescent="0.3">
      <c r="A20" s="4" t="s">
        <v>10</v>
      </c>
      <c r="B20" s="92">
        <v>121573.72</v>
      </c>
      <c r="C20" s="87">
        <v>169182.65999999997</v>
      </c>
      <c r="D20" s="87">
        <v>81099.709999999992</v>
      </c>
      <c r="E20" s="87">
        <v>969.54</v>
      </c>
      <c r="F20" s="87">
        <v>3000</v>
      </c>
      <c r="G20" s="93">
        <v>375825.63</v>
      </c>
      <c r="H20" s="16">
        <v>100794.19</v>
      </c>
      <c r="I20" s="17">
        <v>146045.60999999999</v>
      </c>
      <c r="J20" s="17">
        <v>10568.44</v>
      </c>
      <c r="K20" s="17">
        <v>969.54</v>
      </c>
      <c r="L20" s="17">
        <v>3000</v>
      </c>
      <c r="M20" s="12">
        <v>261377.78</v>
      </c>
      <c r="N20" s="16">
        <v>0</v>
      </c>
      <c r="O20" s="17">
        <v>0</v>
      </c>
      <c r="P20" s="17">
        <v>0</v>
      </c>
      <c r="Q20" s="17">
        <v>0</v>
      </c>
      <c r="R20" s="17">
        <v>0</v>
      </c>
      <c r="S20" s="12">
        <v>0</v>
      </c>
      <c r="T20" s="16">
        <v>18047.12</v>
      </c>
      <c r="U20" s="17">
        <v>6447.31</v>
      </c>
      <c r="V20" s="17">
        <v>65416.27</v>
      </c>
      <c r="W20" s="17">
        <v>0</v>
      </c>
      <c r="X20" s="17">
        <v>0</v>
      </c>
      <c r="Y20" s="12">
        <v>89910.7</v>
      </c>
      <c r="Z20" s="16">
        <v>0</v>
      </c>
      <c r="AA20" s="17">
        <v>0</v>
      </c>
      <c r="AB20" s="17">
        <v>0</v>
      </c>
      <c r="AC20" s="17">
        <v>0</v>
      </c>
      <c r="AD20" s="17">
        <v>0</v>
      </c>
      <c r="AE20" s="12">
        <v>0</v>
      </c>
      <c r="AF20" s="16">
        <v>0</v>
      </c>
      <c r="AG20" s="17">
        <v>0</v>
      </c>
      <c r="AH20" s="17">
        <v>0</v>
      </c>
      <c r="AI20" s="17">
        <v>0</v>
      </c>
      <c r="AJ20" s="17">
        <v>0</v>
      </c>
      <c r="AK20" s="12">
        <v>0</v>
      </c>
      <c r="AL20" s="16">
        <v>2732.41</v>
      </c>
      <c r="AM20" s="17">
        <v>16689.740000000002</v>
      </c>
      <c r="AN20" s="17">
        <v>5115</v>
      </c>
      <c r="AO20" s="17">
        <v>0</v>
      </c>
      <c r="AP20" s="17">
        <v>0</v>
      </c>
      <c r="AQ20" s="12">
        <v>24537.15</v>
      </c>
      <c r="AR20" s="16">
        <v>0</v>
      </c>
      <c r="AS20" s="17">
        <v>0</v>
      </c>
      <c r="AT20" s="17">
        <v>0</v>
      </c>
      <c r="AU20" s="17">
        <v>0</v>
      </c>
      <c r="AV20" s="17">
        <v>0</v>
      </c>
      <c r="AW20" s="12">
        <v>0</v>
      </c>
      <c r="AX20" s="16">
        <v>0</v>
      </c>
      <c r="AY20" s="17">
        <v>0</v>
      </c>
      <c r="AZ20" s="17">
        <v>0</v>
      </c>
      <c r="BA20" s="17">
        <v>0</v>
      </c>
      <c r="BB20" s="17">
        <v>0</v>
      </c>
      <c r="BC20" s="12">
        <v>0</v>
      </c>
    </row>
    <row r="21" spans="1:55" x14ac:dyDescent="0.3">
      <c r="A21" s="4" t="s">
        <v>11</v>
      </c>
      <c r="B21" s="92">
        <v>307111.37</v>
      </c>
      <c r="C21" s="87">
        <v>1365165.1600000001</v>
      </c>
      <c r="D21" s="87">
        <v>3534.82</v>
      </c>
      <c r="E21" s="87">
        <v>0</v>
      </c>
      <c r="F21" s="87">
        <v>0</v>
      </c>
      <c r="G21" s="93">
        <v>1675811.35</v>
      </c>
      <c r="H21" s="16">
        <v>307111.37</v>
      </c>
      <c r="I21" s="17">
        <v>372273.24</v>
      </c>
      <c r="J21" s="17">
        <v>3534.82</v>
      </c>
      <c r="K21" s="17">
        <v>0</v>
      </c>
      <c r="L21" s="17">
        <v>0</v>
      </c>
      <c r="M21" s="12">
        <v>682919.42999999993</v>
      </c>
      <c r="N21" s="16">
        <v>0</v>
      </c>
      <c r="O21" s="17">
        <v>0</v>
      </c>
      <c r="P21" s="17">
        <v>0</v>
      </c>
      <c r="Q21" s="17">
        <v>0</v>
      </c>
      <c r="R21" s="17">
        <v>0</v>
      </c>
      <c r="S21" s="12">
        <v>0</v>
      </c>
      <c r="T21" s="16">
        <v>0</v>
      </c>
      <c r="U21" s="17">
        <v>992458.17</v>
      </c>
      <c r="V21" s="17">
        <v>0</v>
      </c>
      <c r="W21" s="17">
        <v>0</v>
      </c>
      <c r="X21" s="17">
        <v>0</v>
      </c>
      <c r="Y21" s="12">
        <v>992458.17</v>
      </c>
      <c r="Z21" s="16">
        <v>0</v>
      </c>
      <c r="AA21" s="17">
        <v>0</v>
      </c>
      <c r="AB21" s="17">
        <v>0</v>
      </c>
      <c r="AC21" s="17">
        <v>0</v>
      </c>
      <c r="AD21" s="17">
        <v>0</v>
      </c>
      <c r="AE21" s="12">
        <v>0</v>
      </c>
      <c r="AF21" s="16">
        <v>0</v>
      </c>
      <c r="AG21" s="17">
        <v>433.75</v>
      </c>
      <c r="AH21" s="17">
        <v>0</v>
      </c>
      <c r="AI21" s="17">
        <v>0</v>
      </c>
      <c r="AJ21" s="17">
        <v>0</v>
      </c>
      <c r="AK21" s="12">
        <v>433.75</v>
      </c>
      <c r="AL21" s="16">
        <v>0</v>
      </c>
      <c r="AM21" s="17">
        <v>0</v>
      </c>
      <c r="AN21" s="17">
        <v>0</v>
      </c>
      <c r="AO21" s="17">
        <v>0</v>
      </c>
      <c r="AP21" s="17">
        <v>0</v>
      </c>
      <c r="AQ21" s="12">
        <v>0</v>
      </c>
      <c r="AR21" s="16">
        <v>0</v>
      </c>
      <c r="AS21" s="17">
        <v>0</v>
      </c>
      <c r="AT21" s="17">
        <v>0</v>
      </c>
      <c r="AU21" s="17">
        <v>0</v>
      </c>
      <c r="AV21" s="17">
        <v>0</v>
      </c>
      <c r="AW21" s="12">
        <v>0</v>
      </c>
      <c r="AX21" s="16">
        <v>0</v>
      </c>
      <c r="AY21" s="17">
        <v>0</v>
      </c>
      <c r="AZ21" s="17">
        <v>0</v>
      </c>
      <c r="BA21" s="17">
        <v>0</v>
      </c>
      <c r="BB21" s="17">
        <v>0</v>
      </c>
      <c r="BC21" s="12">
        <v>0</v>
      </c>
    </row>
    <row r="22" spans="1:55" x14ac:dyDescent="0.3">
      <c r="A22" s="4" t="s">
        <v>12</v>
      </c>
      <c r="B22" s="92">
        <v>2268619.2000000002</v>
      </c>
      <c r="C22" s="87">
        <v>3860996.82</v>
      </c>
      <c r="D22" s="87">
        <v>2937525</v>
      </c>
      <c r="E22" s="87">
        <v>0</v>
      </c>
      <c r="F22" s="87">
        <v>92884.12999999999</v>
      </c>
      <c r="G22" s="93">
        <v>9160025.1500000004</v>
      </c>
      <c r="H22" s="16">
        <v>1105894.3700000001</v>
      </c>
      <c r="I22" s="17">
        <v>2125332.8899999997</v>
      </c>
      <c r="J22" s="17">
        <v>0</v>
      </c>
      <c r="K22" s="17">
        <v>0</v>
      </c>
      <c r="L22" s="17">
        <v>39156.480000000003</v>
      </c>
      <c r="M22" s="12">
        <v>3270383.7399999998</v>
      </c>
      <c r="N22" s="16">
        <v>3464.14</v>
      </c>
      <c r="O22" s="17">
        <v>394921.45</v>
      </c>
      <c r="P22" s="17">
        <v>0</v>
      </c>
      <c r="Q22" s="17">
        <v>0</v>
      </c>
      <c r="R22" s="17">
        <v>33351.199999999997</v>
      </c>
      <c r="S22" s="12">
        <v>431736.79000000004</v>
      </c>
      <c r="T22" s="16">
        <v>1069500.73</v>
      </c>
      <c r="U22" s="17">
        <v>1045715.6799999999</v>
      </c>
      <c r="V22" s="17">
        <v>2933390</v>
      </c>
      <c r="W22" s="17">
        <v>0</v>
      </c>
      <c r="X22" s="17">
        <v>0</v>
      </c>
      <c r="Y22" s="12">
        <v>5048606.41</v>
      </c>
      <c r="Z22" s="16">
        <v>89759.96</v>
      </c>
      <c r="AA22" s="17">
        <v>418.41</v>
      </c>
      <c r="AB22" s="17">
        <v>0</v>
      </c>
      <c r="AC22" s="17">
        <v>0</v>
      </c>
      <c r="AD22" s="17">
        <v>10068.18</v>
      </c>
      <c r="AE22" s="12">
        <v>100246.55000000002</v>
      </c>
      <c r="AF22" s="16">
        <v>0</v>
      </c>
      <c r="AG22" s="17">
        <v>0</v>
      </c>
      <c r="AH22" s="17">
        <v>0</v>
      </c>
      <c r="AI22" s="17">
        <v>0</v>
      </c>
      <c r="AJ22" s="17">
        <v>0</v>
      </c>
      <c r="AK22" s="12">
        <v>0</v>
      </c>
      <c r="AL22" s="16">
        <v>0</v>
      </c>
      <c r="AM22" s="17">
        <v>290784</v>
      </c>
      <c r="AN22" s="17">
        <v>0</v>
      </c>
      <c r="AO22" s="17">
        <v>0</v>
      </c>
      <c r="AP22" s="17">
        <v>9776</v>
      </c>
      <c r="AQ22" s="12">
        <v>300560</v>
      </c>
      <c r="AR22" s="16">
        <v>0</v>
      </c>
      <c r="AS22" s="17">
        <v>0</v>
      </c>
      <c r="AT22" s="17">
        <v>0</v>
      </c>
      <c r="AU22" s="17">
        <v>0</v>
      </c>
      <c r="AV22" s="17">
        <v>0</v>
      </c>
      <c r="AW22" s="12">
        <v>0</v>
      </c>
      <c r="AX22" s="16">
        <v>0</v>
      </c>
      <c r="AY22" s="17">
        <v>3824.39</v>
      </c>
      <c r="AZ22" s="17">
        <v>4135</v>
      </c>
      <c r="BA22" s="17">
        <v>0</v>
      </c>
      <c r="BB22" s="17">
        <v>532.27</v>
      </c>
      <c r="BC22" s="12">
        <v>8491.66</v>
      </c>
    </row>
    <row r="23" spans="1:55" x14ac:dyDescent="0.3">
      <c r="A23" s="4" t="s">
        <v>13</v>
      </c>
      <c r="B23" s="92">
        <v>4006878.33</v>
      </c>
      <c r="C23" s="87">
        <v>3445028.3499999996</v>
      </c>
      <c r="D23" s="87">
        <v>7369374.54</v>
      </c>
      <c r="E23" s="87">
        <v>0</v>
      </c>
      <c r="F23" s="87">
        <v>550735.02</v>
      </c>
      <c r="G23" s="93">
        <v>15372016.239999998</v>
      </c>
      <c r="H23" s="16">
        <v>672335.67</v>
      </c>
      <c r="I23" s="17">
        <v>551210.48</v>
      </c>
      <c r="J23" s="17">
        <v>30755.57</v>
      </c>
      <c r="K23" s="17">
        <v>0</v>
      </c>
      <c r="L23" s="17">
        <v>152636</v>
      </c>
      <c r="M23" s="12">
        <v>1406937.72</v>
      </c>
      <c r="N23" s="16">
        <v>297447.21999999997</v>
      </c>
      <c r="O23" s="17">
        <v>252935.71999999997</v>
      </c>
      <c r="P23" s="17">
        <v>21460.67</v>
      </c>
      <c r="Q23" s="17">
        <v>0</v>
      </c>
      <c r="R23" s="17">
        <v>37674.300000000003</v>
      </c>
      <c r="S23" s="12">
        <v>609517.91</v>
      </c>
      <c r="T23" s="16">
        <v>1956547.78</v>
      </c>
      <c r="U23" s="17">
        <v>1967834.0399999996</v>
      </c>
      <c r="V23" s="17">
        <v>7159627.4900000002</v>
      </c>
      <c r="W23" s="17">
        <v>0</v>
      </c>
      <c r="X23" s="17">
        <v>458191.45999999996</v>
      </c>
      <c r="Y23" s="12">
        <v>11542200.77</v>
      </c>
      <c r="Z23" s="16">
        <v>0</v>
      </c>
      <c r="AA23" s="17">
        <v>0</v>
      </c>
      <c r="AB23" s="17">
        <v>0</v>
      </c>
      <c r="AC23" s="17">
        <v>0</v>
      </c>
      <c r="AD23" s="17">
        <v>0</v>
      </c>
      <c r="AE23" s="12">
        <v>0</v>
      </c>
      <c r="AF23" s="16">
        <v>0</v>
      </c>
      <c r="AG23" s="17">
        <v>2177.46</v>
      </c>
      <c r="AH23" s="17">
        <v>0</v>
      </c>
      <c r="AI23" s="17">
        <v>0</v>
      </c>
      <c r="AJ23" s="17">
        <v>0</v>
      </c>
      <c r="AK23" s="12">
        <v>2177.46</v>
      </c>
      <c r="AL23" s="16">
        <v>0</v>
      </c>
      <c r="AM23" s="17">
        <v>0</v>
      </c>
      <c r="AN23" s="17">
        <v>0</v>
      </c>
      <c r="AO23" s="17">
        <v>0</v>
      </c>
      <c r="AP23" s="17">
        <v>0</v>
      </c>
      <c r="AQ23" s="12">
        <v>0</v>
      </c>
      <c r="AR23" s="16">
        <v>108511.79</v>
      </c>
      <c r="AS23" s="17">
        <v>161560.74000000002</v>
      </c>
      <c r="AT23" s="17">
        <v>0</v>
      </c>
      <c r="AU23" s="17">
        <v>0</v>
      </c>
      <c r="AV23" s="17">
        <v>0</v>
      </c>
      <c r="AW23" s="12">
        <v>270072.53000000003</v>
      </c>
      <c r="AX23" s="16">
        <v>972035.87000000011</v>
      </c>
      <c r="AY23" s="17">
        <v>509309.91</v>
      </c>
      <c r="AZ23" s="17">
        <v>157530.81</v>
      </c>
      <c r="BA23" s="17">
        <v>0</v>
      </c>
      <c r="BB23" s="17">
        <v>-97766.74</v>
      </c>
      <c r="BC23" s="12">
        <v>1541109.85</v>
      </c>
    </row>
    <row r="24" spans="1:55" x14ac:dyDescent="0.3">
      <c r="A24" s="4" t="s">
        <v>14</v>
      </c>
      <c r="B24" s="92">
        <v>181233</v>
      </c>
      <c r="C24" s="87">
        <v>303929</v>
      </c>
      <c r="D24" s="87">
        <v>217244</v>
      </c>
      <c r="E24" s="87">
        <v>0</v>
      </c>
      <c r="F24" s="87">
        <v>0</v>
      </c>
      <c r="G24" s="93">
        <v>702406</v>
      </c>
      <c r="H24" s="16">
        <v>0</v>
      </c>
      <c r="I24" s="17">
        <v>127997</v>
      </c>
      <c r="J24" s="17">
        <v>0</v>
      </c>
      <c r="K24" s="17">
        <v>0</v>
      </c>
      <c r="L24" s="17">
        <v>0</v>
      </c>
      <c r="M24" s="12">
        <v>127997</v>
      </c>
      <c r="N24" s="16">
        <v>158034</v>
      </c>
      <c r="O24" s="17">
        <v>32275</v>
      </c>
      <c r="P24" s="17">
        <v>0</v>
      </c>
      <c r="Q24" s="17">
        <v>0</v>
      </c>
      <c r="R24" s="17">
        <v>0</v>
      </c>
      <c r="S24" s="12">
        <v>190309</v>
      </c>
      <c r="T24" s="16">
        <v>0</v>
      </c>
      <c r="U24" s="17">
        <v>110931</v>
      </c>
      <c r="V24" s="17">
        <v>192496</v>
      </c>
      <c r="W24" s="17">
        <v>0</v>
      </c>
      <c r="X24" s="17">
        <v>0</v>
      </c>
      <c r="Y24" s="12">
        <v>303427</v>
      </c>
      <c r="Z24" s="16">
        <v>23199</v>
      </c>
      <c r="AA24" s="17">
        <v>32726</v>
      </c>
      <c r="AB24" s="17">
        <v>24748</v>
      </c>
      <c r="AC24" s="17">
        <v>0</v>
      </c>
      <c r="AD24" s="17">
        <v>0</v>
      </c>
      <c r="AE24" s="12">
        <v>80673</v>
      </c>
      <c r="AF24" s="16">
        <v>0</v>
      </c>
      <c r="AG24" s="17">
        <v>0</v>
      </c>
      <c r="AH24" s="17">
        <v>0</v>
      </c>
      <c r="AI24" s="17">
        <v>0</v>
      </c>
      <c r="AJ24" s="17">
        <v>0</v>
      </c>
      <c r="AK24" s="12">
        <v>0</v>
      </c>
      <c r="AL24" s="16">
        <v>0</v>
      </c>
      <c r="AM24" s="17">
        <v>0</v>
      </c>
      <c r="AN24" s="17">
        <v>0</v>
      </c>
      <c r="AO24" s="17">
        <v>0</v>
      </c>
      <c r="AP24" s="17">
        <v>0</v>
      </c>
      <c r="AQ24" s="12">
        <v>0</v>
      </c>
      <c r="AR24" s="16">
        <v>0</v>
      </c>
      <c r="AS24" s="17">
        <v>0</v>
      </c>
      <c r="AT24" s="17">
        <v>0</v>
      </c>
      <c r="AU24" s="17">
        <v>0</v>
      </c>
      <c r="AV24" s="17">
        <v>0</v>
      </c>
      <c r="AW24" s="12">
        <v>0</v>
      </c>
      <c r="AX24" s="16">
        <v>0</v>
      </c>
      <c r="AY24" s="17">
        <v>0</v>
      </c>
      <c r="AZ24" s="17">
        <v>0</v>
      </c>
      <c r="BA24" s="17">
        <v>0</v>
      </c>
      <c r="BB24" s="17">
        <v>0</v>
      </c>
      <c r="BC24" s="12">
        <v>0</v>
      </c>
    </row>
    <row r="25" spans="1:55" x14ac:dyDescent="0.3">
      <c r="A25" s="4" t="s">
        <v>15</v>
      </c>
      <c r="B25" s="92">
        <v>1368072.1500000001</v>
      </c>
      <c r="C25" s="87">
        <v>1561419.1700000006</v>
      </c>
      <c r="D25" s="87">
        <v>622080</v>
      </c>
      <c r="E25" s="87">
        <v>0</v>
      </c>
      <c r="F25" s="87">
        <v>59760.87</v>
      </c>
      <c r="G25" s="93">
        <v>3611332.1900000009</v>
      </c>
      <c r="H25" s="16">
        <v>423252.61000000004</v>
      </c>
      <c r="I25" s="17">
        <v>622193.09000000008</v>
      </c>
      <c r="J25" s="17">
        <v>0</v>
      </c>
      <c r="K25" s="17">
        <v>0</v>
      </c>
      <c r="L25" s="17">
        <v>21081.27</v>
      </c>
      <c r="M25" s="12">
        <v>1066526.9700000002</v>
      </c>
      <c r="N25" s="16">
        <v>329691.87000000005</v>
      </c>
      <c r="O25" s="17">
        <v>213122.92999999996</v>
      </c>
      <c r="P25" s="17">
        <v>2055</v>
      </c>
      <c r="Q25" s="17">
        <v>0</v>
      </c>
      <c r="R25" s="17">
        <v>36757.42</v>
      </c>
      <c r="S25" s="12">
        <v>581627.22000000009</v>
      </c>
      <c r="T25" s="16">
        <v>340305.54000000021</v>
      </c>
      <c r="U25" s="17">
        <v>666785.37000000046</v>
      </c>
      <c r="V25" s="17">
        <v>570023</v>
      </c>
      <c r="W25" s="17">
        <v>0</v>
      </c>
      <c r="X25" s="17">
        <v>0</v>
      </c>
      <c r="Y25" s="12">
        <v>1577113.9100000006</v>
      </c>
      <c r="Z25" s="16">
        <v>0</v>
      </c>
      <c r="AA25" s="17">
        <v>0</v>
      </c>
      <c r="AB25" s="17">
        <v>0</v>
      </c>
      <c r="AC25" s="17">
        <v>0</v>
      </c>
      <c r="AD25" s="17">
        <v>0</v>
      </c>
      <c r="AE25" s="12">
        <v>0</v>
      </c>
      <c r="AF25" s="16">
        <v>0</v>
      </c>
      <c r="AG25" s="17">
        <v>0</v>
      </c>
      <c r="AH25" s="17">
        <v>0</v>
      </c>
      <c r="AI25" s="17">
        <v>0</v>
      </c>
      <c r="AJ25" s="17">
        <v>0</v>
      </c>
      <c r="AK25" s="12">
        <v>0</v>
      </c>
      <c r="AL25" s="16">
        <v>0</v>
      </c>
      <c r="AM25" s="17">
        <v>0</v>
      </c>
      <c r="AN25" s="17">
        <v>0</v>
      </c>
      <c r="AO25" s="17">
        <v>0</v>
      </c>
      <c r="AP25" s="17">
        <v>0</v>
      </c>
      <c r="AQ25" s="12">
        <v>0</v>
      </c>
      <c r="AR25" s="16">
        <v>0</v>
      </c>
      <c r="AS25" s="17">
        <v>0</v>
      </c>
      <c r="AT25" s="17">
        <v>0</v>
      </c>
      <c r="AU25" s="17">
        <v>0</v>
      </c>
      <c r="AV25" s="17">
        <v>0</v>
      </c>
      <c r="AW25" s="12">
        <v>0</v>
      </c>
      <c r="AX25" s="16">
        <v>274822.12999999995</v>
      </c>
      <c r="AY25" s="17">
        <v>59317.780000000006</v>
      </c>
      <c r="AZ25" s="17">
        <v>50002</v>
      </c>
      <c r="BA25" s="17">
        <v>0</v>
      </c>
      <c r="BB25" s="17">
        <v>1922.18</v>
      </c>
      <c r="BC25" s="12">
        <v>386064.08999999997</v>
      </c>
    </row>
    <row r="26" spans="1:55" x14ac:dyDescent="0.3">
      <c r="A26" s="4" t="s">
        <v>16</v>
      </c>
      <c r="B26" s="92">
        <v>745145.8</v>
      </c>
      <c r="C26" s="87">
        <v>1632481.8599999999</v>
      </c>
      <c r="D26" s="87">
        <v>365854.07504606841</v>
      </c>
      <c r="E26" s="87">
        <v>0</v>
      </c>
      <c r="F26" s="87">
        <v>36568.619999999995</v>
      </c>
      <c r="G26" s="93">
        <v>2780050.3550460688</v>
      </c>
      <c r="H26" s="16">
        <v>97660.659999999989</v>
      </c>
      <c r="I26" s="17">
        <v>571320.1399999999</v>
      </c>
      <c r="J26" s="17">
        <v>0</v>
      </c>
      <c r="K26" s="17">
        <v>0</v>
      </c>
      <c r="L26" s="17">
        <v>5145.08</v>
      </c>
      <c r="M26" s="12">
        <v>674125.87999999989</v>
      </c>
      <c r="N26" s="16">
        <v>119754.51999999999</v>
      </c>
      <c r="O26" s="17">
        <v>181390.97000000003</v>
      </c>
      <c r="P26" s="17">
        <v>0</v>
      </c>
      <c r="Q26" s="17">
        <v>0</v>
      </c>
      <c r="R26" s="17">
        <v>652.28</v>
      </c>
      <c r="S26" s="12">
        <v>301797.77</v>
      </c>
      <c r="T26" s="16">
        <v>127257.44000000002</v>
      </c>
      <c r="U26" s="17">
        <v>816068.3600000001</v>
      </c>
      <c r="V26" s="17">
        <v>329173.66536135779</v>
      </c>
      <c r="W26" s="17">
        <v>0</v>
      </c>
      <c r="X26" s="17">
        <v>0</v>
      </c>
      <c r="Y26" s="12">
        <v>1272499.4653613579</v>
      </c>
      <c r="Z26" s="16">
        <v>0</v>
      </c>
      <c r="AA26" s="17">
        <v>25020</v>
      </c>
      <c r="AB26" s="17">
        <v>0</v>
      </c>
      <c r="AC26" s="17">
        <v>0</v>
      </c>
      <c r="AD26" s="17">
        <v>0</v>
      </c>
      <c r="AE26" s="12">
        <v>25020</v>
      </c>
      <c r="AF26" s="16">
        <v>0</v>
      </c>
      <c r="AG26" s="17">
        <v>1010.42</v>
      </c>
      <c r="AH26" s="17">
        <v>0</v>
      </c>
      <c r="AI26" s="17">
        <v>0</v>
      </c>
      <c r="AJ26" s="17">
        <v>0</v>
      </c>
      <c r="AK26" s="12">
        <v>1010.42</v>
      </c>
      <c r="AL26" s="16">
        <v>0</v>
      </c>
      <c r="AM26" s="17">
        <v>0</v>
      </c>
      <c r="AN26" s="17">
        <v>0</v>
      </c>
      <c r="AO26" s="17">
        <v>0</v>
      </c>
      <c r="AP26" s="17">
        <v>0</v>
      </c>
      <c r="AQ26" s="12">
        <v>0</v>
      </c>
      <c r="AR26" s="16">
        <v>0</v>
      </c>
      <c r="AS26" s="17">
        <v>0</v>
      </c>
      <c r="AT26" s="17">
        <v>0</v>
      </c>
      <c r="AU26" s="17">
        <v>0</v>
      </c>
      <c r="AV26" s="17">
        <v>0</v>
      </c>
      <c r="AW26" s="12">
        <v>0</v>
      </c>
      <c r="AX26" s="16">
        <v>400473.18</v>
      </c>
      <c r="AY26" s="17">
        <v>37671.97</v>
      </c>
      <c r="AZ26" s="17">
        <v>36680.409684710641</v>
      </c>
      <c r="BA26" s="17">
        <v>0</v>
      </c>
      <c r="BB26" s="17">
        <v>30771.26</v>
      </c>
      <c r="BC26" s="12">
        <v>505596.8196847107</v>
      </c>
    </row>
    <row r="27" spans="1:55" x14ac:dyDescent="0.3">
      <c r="A27" s="4" t="s">
        <v>17</v>
      </c>
      <c r="B27" s="92">
        <v>1748291.63</v>
      </c>
      <c r="C27" s="87">
        <v>1684862.04</v>
      </c>
      <c r="D27" s="87">
        <v>1876157</v>
      </c>
      <c r="E27" s="87">
        <v>0</v>
      </c>
      <c r="F27" s="87">
        <v>114927.3</v>
      </c>
      <c r="G27" s="93">
        <v>5424237.9699999997</v>
      </c>
      <c r="H27" s="16">
        <v>1319405.6499999999</v>
      </c>
      <c r="I27" s="17">
        <v>686161.10000000009</v>
      </c>
      <c r="J27" s="17">
        <v>127063</v>
      </c>
      <c r="K27" s="17">
        <v>0</v>
      </c>
      <c r="L27" s="17">
        <v>94927.3</v>
      </c>
      <c r="M27" s="12">
        <v>2227557.0499999998</v>
      </c>
      <c r="N27" s="16">
        <v>0</v>
      </c>
      <c r="O27" s="17">
        <v>0</v>
      </c>
      <c r="P27" s="17">
        <v>0</v>
      </c>
      <c r="Q27" s="17">
        <v>0</v>
      </c>
      <c r="R27" s="17">
        <v>0</v>
      </c>
      <c r="S27" s="12">
        <v>0</v>
      </c>
      <c r="T27" s="16">
        <v>114733.75</v>
      </c>
      <c r="U27" s="17">
        <v>828410.55</v>
      </c>
      <c r="V27" s="17">
        <v>1718579</v>
      </c>
      <c r="W27" s="17">
        <v>0</v>
      </c>
      <c r="X27" s="17">
        <v>0</v>
      </c>
      <c r="Y27" s="12">
        <v>2661723.2999999998</v>
      </c>
      <c r="Z27" s="16">
        <v>0</v>
      </c>
      <c r="AA27" s="17">
        <v>0</v>
      </c>
      <c r="AB27" s="17">
        <v>0</v>
      </c>
      <c r="AC27" s="17">
        <v>0</v>
      </c>
      <c r="AD27" s="17">
        <v>0</v>
      </c>
      <c r="AE27" s="12">
        <v>0</v>
      </c>
      <c r="AF27" s="16">
        <v>0</v>
      </c>
      <c r="AG27" s="17">
        <v>0</v>
      </c>
      <c r="AH27" s="17">
        <v>0</v>
      </c>
      <c r="AI27" s="17">
        <v>0</v>
      </c>
      <c r="AJ27" s="17">
        <v>0</v>
      </c>
      <c r="AK27" s="12">
        <v>0</v>
      </c>
      <c r="AL27" s="16">
        <v>0</v>
      </c>
      <c r="AM27" s="17">
        <v>0</v>
      </c>
      <c r="AN27" s="17">
        <v>0</v>
      </c>
      <c r="AO27" s="17">
        <v>0</v>
      </c>
      <c r="AP27" s="17">
        <v>0</v>
      </c>
      <c r="AQ27" s="12">
        <v>0</v>
      </c>
      <c r="AR27" s="16">
        <v>132062.69</v>
      </c>
      <c r="AS27" s="17">
        <v>66326.899999999994</v>
      </c>
      <c r="AT27" s="17">
        <v>12001</v>
      </c>
      <c r="AU27" s="17">
        <v>0</v>
      </c>
      <c r="AV27" s="17">
        <v>0</v>
      </c>
      <c r="AW27" s="12">
        <v>210390.59</v>
      </c>
      <c r="AX27" s="16">
        <v>182089.54</v>
      </c>
      <c r="AY27" s="17">
        <v>103963.48999999999</v>
      </c>
      <c r="AZ27" s="17">
        <v>18514</v>
      </c>
      <c r="BA27" s="17">
        <v>0</v>
      </c>
      <c r="BB27" s="17">
        <v>20000</v>
      </c>
      <c r="BC27" s="12">
        <v>324567.03000000003</v>
      </c>
    </row>
    <row r="28" spans="1:55" x14ac:dyDescent="0.3">
      <c r="A28" s="4" t="s">
        <v>18</v>
      </c>
      <c r="B28" s="92">
        <v>741868</v>
      </c>
      <c r="C28" s="87">
        <v>2263549</v>
      </c>
      <c r="D28" s="87">
        <v>82646</v>
      </c>
      <c r="E28" s="87">
        <v>0</v>
      </c>
      <c r="F28" s="87">
        <v>975</v>
      </c>
      <c r="G28" s="93">
        <v>3089038</v>
      </c>
      <c r="H28" s="16">
        <v>701225</v>
      </c>
      <c r="I28" s="17">
        <v>687695</v>
      </c>
      <c r="J28" s="17">
        <v>36802</v>
      </c>
      <c r="K28" s="17">
        <v>0</v>
      </c>
      <c r="L28" s="17">
        <v>975</v>
      </c>
      <c r="M28" s="12">
        <v>1426697</v>
      </c>
      <c r="N28" s="16">
        <v>38013</v>
      </c>
      <c r="O28" s="17">
        <v>702365</v>
      </c>
      <c r="P28" s="17">
        <v>0</v>
      </c>
      <c r="Q28" s="17">
        <v>0</v>
      </c>
      <c r="R28" s="17">
        <v>0</v>
      </c>
      <c r="S28" s="12">
        <v>740378</v>
      </c>
      <c r="T28" s="16">
        <v>2630</v>
      </c>
      <c r="U28" s="17">
        <v>873409</v>
      </c>
      <c r="V28" s="17">
        <v>45844</v>
      </c>
      <c r="W28" s="17">
        <v>0</v>
      </c>
      <c r="X28" s="17">
        <v>0</v>
      </c>
      <c r="Y28" s="12">
        <v>921883</v>
      </c>
      <c r="Z28" s="16">
        <v>0</v>
      </c>
      <c r="AA28" s="17">
        <v>0</v>
      </c>
      <c r="AB28" s="17">
        <v>0</v>
      </c>
      <c r="AC28" s="17">
        <v>0</v>
      </c>
      <c r="AD28" s="17">
        <v>0</v>
      </c>
      <c r="AE28" s="12">
        <v>0</v>
      </c>
      <c r="AF28" s="16">
        <v>0</v>
      </c>
      <c r="AG28" s="17">
        <v>0</v>
      </c>
      <c r="AH28" s="17">
        <v>0</v>
      </c>
      <c r="AI28" s="17">
        <v>0</v>
      </c>
      <c r="AJ28" s="17">
        <v>0</v>
      </c>
      <c r="AK28" s="12">
        <v>0</v>
      </c>
      <c r="AL28" s="16">
        <v>0</v>
      </c>
      <c r="AM28" s="17">
        <v>0</v>
      </c>
      <c r="AN28" s="17">
        <v>0</v>
      </c>
      <c r="AO28" s="17">
        <v>0</v>
      </c>
      <c r="AP28" s="17">
        <v>0</v>
      </c>
      <c r="AQ28" s="12">
        <v>0</v>
      </c>
      <c r="AR28" s="16">
        <v>0</v>
      </c>
      <c r="AS28" s="17">
        <v>0</v>
      </c>
      <c r="AT28" s="17">
        <v>0</v>
      </c>
      <c r="AU28" s="17">
        <v>0</v>
      </c>
      <c r="AV28" s="17">
        <v>0</v>
      </c>
      <c r="AW28" s="12">
        <v>0</v>
      </c>
      <c r="AX28" s="16">
        <v>0</v>
      </c>
      <c r="AY28" s="17">
        <v>80</v>
      </c>
      <c r="AZ28" s="17">
        <v>0</v>
      </c>
      <c r="BA28" s="17">
        <v>0</v>
      </c>
      <c r="BB28" s="17">
        <v>0</v>
      </c>
      <c r="BC28" s="12">
        <v>80</v>
      </c>
    </row>
    <row r="29" spans="1:55" x14ac:dyDescent="0.3">
      <c r="A29" s="4" t="s">
        <v>19</v>
      </c>
      <c r="B29" s="92">
        <v>1863356.5563000001</v>
      </c>
      <c r="C29" s="87">
        <v>1458764.7606999998</v>
      </c>
      <c r="D29" s="87">
        <v>3545639.92</v>
      </c>
      <c r="E29" s="87">
        <v>0</v>
      </c>
      <c r="F29" s="87">
        <v>291088.4878</v>
      </c>
      <c r="G29" s="93">
        <v>7158849.7248</v>
      </c>
      <c r="H29" s="16">
        <v>466865.39</v>
      </c>
      <c r="I29" s="17">
        <v>139740.94</v>
      </c>
      <c r="J29" s="17">
        <v>0</v>
      </c>
      <c r="K29" s="17">
        <v>0</v>
      </c>
      <c r="L29" s="17">
        <v>5405.97</v>
      </c>
      <c r="M29" s="12">
        <v>612012.30000000005</v>
      </c>
      <c r="N29" s="16">
        <v>7087.68</v>
      </c>
      <c r="O29" s="17">
        <v>158205.03</v>
      </c>
      <c r="P29" s="17">
        <v>0</v>
      </c>
      <c r="Q29" s="17">
        <v>0</v>
      </c>
      <c r="R29" s="17">
        <v>15759.88</v>
      </c>
      <c r="S29" s="12">
        <v>181052.59</v>
      </c>
      <c r="T29" s="16">
        <v>1080159.824</v>
      </c>
      <c r="U29" s="17">
        <v>979464.16600000008</v>
      </c>
      <c r="V29" s="17">
        <v>3545639.92</v>
      </c>
      <c r="W29" s="17">
        <v>0</v>
      </c>
      <c r="X29" s="17">
        <v>236785.454</v>
      </c>
      <c r="Y29" s="12">
        <v>5842049.3640000001</v>
      </c>
      <c r="Z29" s="16">
        <v>0</v>
      </c>
      <c r="AA29" s="17">
        <v>0</v>
      </c>
      <c r="AB29" s="17">
        <v>0</v>
      </c>
      <c r="AC29" s="17">
        <v>0</v>
      </c>
      <c r="AD29" s="17">
        <v>0</v>
      </c>
      <c r="AE29" s="12">
        <v>0</v>
      </c>
      <c r="AF29" s="16">
        <v>0</v>
      </c>
      <c r="AG29" s="17">
        <v>0</v>
      </c>
      <c r="AH29" s="17">
        <v>0</v>
      </c>
      <c r="AI29" s="17">
        <v>0</v>
      </c>
      <c r="AJ29" s="17">
        <v>0</v>
      </c>
      <c r="AK29" s="12">
        <v>0</v>
      </c>
      <c r="AL29" s="16">
        <v>0</v>
      </c>
      <c r="AM29" s="17">
        <v>0</v>
      </c>
      <c r="AN29" s="17">
        <v>0</v>
      </c>
      <c r="AO29" s="17">
        <v>0</v>
      </c>
      <c r="AP29" s="17">
        <v>0</v>
      </c>
      <c r="AQ29" s="12">
        <v>0</v>
      </c>
      <c r="AR29" s="16">
        <v>0</v>
      </c>
      <c r="AS29" s="17">
        <v>117790.91</v>
      </c>
      <c r="AT29" s="17">
        <v>0</v>
      </c>
      <c r="AU29" s="17">
        <v>0</v>
      </c>
      <c r="AV29" s="17">
        <v>0</v>
      </c>
      <c r="AW29" s="12">
        <v>117790.91</v>
      </c>
      <c r="AX29" s="16">
        <v>309243.66229999997</v>
      </c>
      <c r="AY29" s="17">
        <v>63563.714699999997</v>
      </c>
      <c r="AZ29" s="17">
        <v>0</v>
      </c>
      <c r="BA29" s="17">
        <v>0</v>
      </c>
      <c r="BB29" s="17">
        <v>33137.183799999999</v>
      </c>
      <c r="BC29" s="12">
        <v>405944.56079999998</v>
      </c>
    </row>
    <row r="30" spans="1:55" x14ac:dyDescent="0.3">
      <c r="A30" s="4" t="s">
        <v>20</v>
      </c>
      <c r="B30" s="92">
        <v>265454</v>
      </c>
      <c r="C30" s="87">
        <v>334016</v>
      </c>
      <c r="D30" s="87">
        <v>295671</v>
      </c>
      <c r="E30" s="87">
        <v>0</v>
      </c>
      <c r="F30" s="87">
        <v>0</v>
      </c>
      <c r="G30" s="93">
        <v>895141</v>
      </c>
      <c r="H30" s="16">
        <v>69679</v>
      </c>
      <c r="I30" s="17">
        <v>19904</v>
      </c>
      <c r="J30" s="17">
        <v>10407</v>
      </c>
      <c r="K30" s="17">
        <v>0</v>
      </c>
      <c r="L30" s="17">
        <v>0</v>
      </c>
      <c r="M30" s="12">
        <v>99990</v>
      </c>
      <c r="N30" s="16">
        <v>16683</v>
      </c>
      <c r="O30" s="17">
        <v>26249</v>
      </c>
      <c r="P30" s="17">
        <v>0</v>
      </c>
      <c r="Q30" s="17">
        <v>0</v>
      </c>
      <c r="R30" s="17">
        <v>0</v>
      </c>
      <c r="S30" s="12">
        <v>42932</v>
      </c>
      <c r="T30" s="16">
        <v>50860</v>
      </c>
      <c r="U30" s="17">
        <v>101273</v>
      </c>
      <c r="V30" s="17">
        <v>247767</v>
      </c>
      <c r="W30" s="17">
        <v>0</v>
      </c>
      <c r="X30" s="17">
        <v>0</v>
      </c>
      <c r="Y30" s="12">
        <v>399900</v>
      </c>
      <c r="Z30" s="16">
        <v>0</v>
      </c>
      <c r="AA30" s="17">
        <v>67846</v>
      </c>
      <c r="AB30" s="17">
        <v>0</v>
      </c>
      <c r="AC30" s="17">
        <v>0</v>
      </c>
      <c r="AD30" s="17">
        <v>0</v>
      </c>
      <c r="AE30" s="12">
        <v>67846</v>
      </c>
      <c r="AF30" s="16">
        <v>0</v>
      </c>
      <c r="AG30" s="17">
        <v>0</v>
      </c>
      <c r="AH30" s="17">
        <v>0</v>
      </c>
      <c r="AI30" s="17">
        <v>0</v>
      </c>
      <c r="AJ30" s="17">
        <v>0</v>
      </c>
      <c r="AK30" s="12">
        <v>0</v>
      </c>
      <c r="AL30" s="16">
        <v>0</v>
      </c>
      <c r="AM30" s="17">
        <v>0</v>
      </c>
      <c r="AN30" s="17">
        <v>0</v>
      </c>
      <c r="AO30" s="17">
        <v>0</v>
      </c>
      <c r="AP30" s="17">
        <v>0</v>
      </c>
      <c r="AQ30" s="12">
        <v>0</v>
      </c>
      <c r="AR30" s="16">
        <v>0</v>
      </c>
      <c r="AS30" s="17">
        <v>0</v>
      </c>
      <c r="AT30" s="17">
        <v>0</v>
      </c>
      <c r="AU30" s="17">
        <v>0</v>
      </c>
      <c r="AV30" s="17">
        <v>0</v>
      </c>
      <c r="AW30" s="12">
        <v>0</v>
      </c>
      <c r="AX30" s="16">
        <v>128232</v>
      </c>
      <c r="AY30" s="17">
        <v>118744</v>
      </c>
      <c r="AZ30" s="17">
        <v>37497</v>
      </c>
      <c r="BA30" s="17">
        <v>0</v>
      </c>
      <c r="BB30" s="17">
        <v>0</v>
      </c>
      <c r="BC30" s="12">
        <v>284473</v>
      </c>
    </row>
    <row r="31" spans="1:55" x14ac:dyDescent="0.3">
      <c r="A31" s="4" t="s">
        <v>21</v>
      </c>
      <c r="B31" s="92">
        <v>678195.92999999993</v>
      </c>
      <c r="C31" s="87">
        <v>746092.48</v>
      </c>
      <c r="D31" s="87">
        <v>2040698.86</v>
      </c>
      <c r="E31" s="87">
        <v>0</v>
      </c>
      <c r="F31" s="87">
        <v>0</v>
      </c>
      <c r="G31" s="93">
        <v>3464987.27</v>
      </c>
      <c r="H31" s="16">
        <v>0</v>
      </c>
      <c r="I31" s="17">
        <v>0</v>
      </c>
      <c r="J31" s="17">
        <v>0</v>
      </c>
      <c r="K31" s="17">
        <v>0</v>
      </c>
      <c r="L31" s="17">
        <v>0</v>
      </c>
      <c r="M31" s="12">
        <v>0</v>
      </c>
      <c r="N31" s="16">
        <v>0</v>
      </c>
      <c r="O31" s="17">
        <v>108895.08</v>
      </c>
      <c r="P31" s="17">
        <v>0</v>
      </c>
      <c r="Q31" s="17">
        <v>0</v>
      </c>
      <c r="R31" s="17">
        <v>0</v>
      </c>
      <c r="S31" s="12">
        <v>108895.08</v>
      </c>
      <c r="T31" s="16">
        <v>442608.75</v>
      </c>
      <c r="U31" s="17">
        <v>604812.22</v>
      </c>
      <c r="V31" s="17">
        <v>2040698.86</v>
      </c>
      <c r="W31" s="17">
        <v>0</v>
      </c>
      <c r="X31" s="17">
        <v>0</v>
      </c>
      <c r="Y31" s="12">
        <v>3088119.83</v>
      </c>
      <c r="Z31" s="16">
        <v>0</v>
      </c>
      <c r="AA31" s="17">
        <v>0</v>
      </c>
      <c r="AB31" s="17">
        <v>0</v>
      </c>
      <c r="AC31" s="17">
        <v>0</v>
      </c>
      <c r="AD31" s="17">
        <v>0</v>
      </c>
      <c r="AE31" s="12">
        <v>0</v>
      </c>
      <c r="AF31" s="16">
        <v>0</v>
      </c>
      <c r="AG31" s="17">
        <v>0</v>
      </c>
      <c r="AH31" s="17">
        <v>0</v>
      </c>
      <c r="AI31" s="17">
        <v>0</v>
      </c>
      <c r="AJ31" s="17">
        <v>0</v>
      </c>
      <c r="AK31" s="12">
        <v>0</v>
      </c>
      <c r="AL31" s="16">
        <v>0</v>
      </c>
      <c r="AM31" s="17">
        <v>0</v>
      </c>
      <c r="AN31" s="17">
        <v>0</v>
      </c>
      <c r="AO31" s="17">
        <v>0</v>
      </c>
      <c r="AP31" s="17">
        <v>0</v>
      </c>
      <c r="AQ31" s="12">
        <v>0</v>
      </c>
      <c r="AR31" s="16">
        <v>0</v>
      </c>
      <c r="AS31" s="17">
        <v>0</v>
      </c>
      <c r="AT31" s="17">
        <v>0</v>
      </c>
      <c r="AU31" s="17">
        <v>0</v>
      </c>
      <c r="AV31" s="17">
        <v>0</v>
      </c>
      <c r="AW31" s="12">
        <v>0</v>
      </c>
      <c r="AX31" s="16">
        <v>235587.18</v>
      </c>
      <c r="AY31" s="17">
        <v>32385.18</v>
      </c>
      <c r="AZ31" s="17">
        <v>0</v>
      </c>
      <c r="BA31" s="17">
        <v>0</v>
      </c>
      <c r="BB31" s="17">
        <v>0</v>
      </c>
      <c r="BC31" s="12">
        <v>267972.36</v>
      </c>
    </row>
    <row r="32" spans="1:55" x14ac:dyDescent="0.3">
      <c r="A32" s="4" t="s">
        <v>22</v>
      </c>
      <c r="B32" s="92">
        <v>856912.30000000016</v>
      </c>
      <c r="C32" s="87">
        <v>1082689.9099999999</v>
      </c>
      <c r="D32" s="87">
        <v>915000</v>
      </c>
      <c r="E32" s="87">
        <v>0</v>
      </c>
      <c r="F32" s="87">
        <v>49263.12</v>
      </c>
      <c r="G32" s="93">
        <v>2903865.33</v>
      </c>
      <c r="H32" s="16">
        <v>649515.66000000015</v>
      </c>
      <c r="I32" s="17">
        <v>826516.99</v>
      </c>
      <c r="J32" s="17">
        <v>0</v>
      </c>
      <c r="K32" s="17">
        <v>0</v>
      </c>
      <c r="L32" s="17">
        <v>44830.49</v>
      </c>
      <c r="M32" s="12">
        <v>1520863.1400000001</v>
      </c>
      <c r="N32" s="16">
        <v>4260.28</v>
      </c>
      <c r="O32" s="17">
        <v>133058.97</v>
      </c>
      <c r="P32" s="17">
        <v>0</v>
      </c>
      <c r="Q32" s="17">
        <v>0</v>
      </c>
      <c r="R32" s="17">
        <v>162.41</v>
      </c>
      <c r="S32" s="12">
        <v>137481.66</v>
      </c>
      <c r="T32" s="16">
        <v>108987.27</v>
      </c>
      <c r="U32" s="17">
        <v>101521.78000000001</v>
      </c>
      <c r="V32" s="17">
        <v>915000</v>
      </c>
      <c r="W32" s="17">
        <v>0</v>
      </c>
      <c r="X32" s="17">
        <v>0</v>
      </c>
      <c r="Y32" s="12">
        <v>1125509.05</v>
      </c>
      <c r="Z32" s="16">
        <v>0</v>
      </c>
      <c r="AA32" s="17">
        <v>0</v>
      </c>
      <c r="AB32" s="17">
        <v>0</v>
      </c>
      <c r="AC32" s="17">
        <v>0</v>
      </c>
      <c r="AD32" s="17">
        <v>0</v>
      </c>
      <c r="AE32" s="12">
        <v>0</v>
      </c>
      <c r="AF32" s="16">
        <v>0</v>
      </c>
      <c r="AG32" s="17">
        <v>0</v>
      </c>
      <c r="AH32" s="17">
        <v>0</v>
      </c>
      <c r="AI32" s="17">
        <v>0</v>
      </c>
      <c r="AJ32" s="17">
        <v>0</v>
      </c>
      <c r="AK32" s="12">
        <v>0</v>
      </c>
      <c r="AL32" s="16">
        <v>0</v>
      </c>
      <c r="AM32" s="17">
        <v>5676.39</v>
      </c>
      <c r="AN32" s="17">
        <v>0</v>
      </c>
      <c r="AO32" s="17">
        <v>0</v>
      </c>
      <c r="AP32" s="17">
        <v>0</v>
      </c>
      <c r="AQ32" s="12">
        <v>5676.39</v>
      </c>
      <c r="AR32" s="16">
        <v>0</v>
      </c>
      <c r="AS32" s="17">
        <v>0</v>
      </c>
      <c r="AT32" s="17">
        <v>0</v>
      </c>
      <c r="AU32" s="17">
        <v>0</v>
      </c>
      <c r="AV32" s="17">
        <v>0</v>
      </c>
      <c r="AW32" s="12">
        <v>0</v>
      </c>
      <c r="AX32" s="16">
        <v>94149.09</v>
      </c>
      <c r="AY32" s="17">
        <v>15915.78</v>
      </c>
      <c r="AZ32" s="17">
        <v>0</v>
      </c>
      <c r="BA32" s="17">
        <v>0</v>
      </c>
      <c r="BB32" s="17">
        <v>4270.22</v>
      </c>
      <c r="BC32" s="12">
        <v>114335.09</v>
      </c>
    </row>
    <row r="33" spans="1:55" x14ac:dyDescent="0.3">
      <c r="A33" s="4" t="s">
        <v>23</v>
      </c>
      <c r="B33" s="92">
        <v>706908.75891140848</v>
      </c>
      <c r="C33" s="87">
        <v>858368.19442236307</v>
      </c>
      <c r="D33" s="87">
        <v>201296.6645518791</v>
      </c>
      <c r="E33" s="87">
        <v>0</v>
      </c>
      <c r="F33" s="87">
        <v>0</v>
      </c>
      <c r="G33" s="93">
        <v>1766573.6178856506</v>
      </c>
      <c r="H33" s="16">
        <v>83276.078563886971</v>
      </c>
      <c r="I33" s="17">
        <v>187239.6728079411</v>
      </c>
      <c r="J33" s="17">
        <v>18159.736383291864</v>
      </c>
      <c r="K33" s="17">
        <v>0</v>
      </c>
      <c r="L33" s="17">
        <v>0</v>
      </c>
      <c r="M33" s="12">
        <v>288675.48775511992</v>
      </c>
      <c r="N33" s="16">
        <v>170343.03094433364</v>
      </c>
      <c r="O33" s="17">
        <v>57196.332498458214</v>
      </c>
      <c r="P33" s="17">
        <v>7209.8147621813487</v>
      </c>
      <c r="Q33" s="17">
        <v>0</v>
      </c>
      <c r="R33" s="17">
        <v>0</v>
      </c>
      <c r="S33" s="12">
        <v>234749.1782049732</v>
      </c>
      <c r="T33" s="16">
        <v>137592.47650819857</v>
      </c>
      <c r="U33" s="17">
        <v>493979.16067698383</v>
      </c>
      <c r="V33" s="17">
        <v>169256.95326107123</v>
      </c>
      <c r="W33" s="17">
        <v>0</v>
      </c>
      <c r="X33" s="17">
        <v>0</v>
      </c>
      <c r="Y33" s="12">
        <v>800828.59044625366</v>
      </c>
      <c r="Z33" s="16">
        <v>305629.46000000002</v>
      </c>
      <c r="AA33" s="17">
        <v>82414.080000000002</v>
      </c>
      <c r="AB33" s="17">
        <v>0</v>
      </c>
      <c r="AC33" s="17">
        <v>0</v>
      </c>
      <c r="AD33" s="17">
        <v>0</v>
      </c>
      <c r="AE33" s="12">
        <v>388043.54000000004</v>
      </c>
      <c r="AF33" s="16">
        <v>0</v>
      </c>
      <c r="AG33" s="17">
        <v>28100</v>
      </c>
      <c r="AH33" s="17">
        <v>0</v>
      </c>
      <c r="AI33" s="17">
        <v>0</v>
      </c>
      <c r="AJ33" s="17">
        <v>0</v>
      </c>
      <c r="AK33" s="12">
        <v>28100</v>
      </c>
      <c r="AL33" s="16">
        <v>0</v>
      </c>
      <c r="AM33" s="17">
        <v>0</v>
      </c>
      <c r="AN33" s="17">
        <v>0</v>
      </c>
      <c r="AO33" s="17">
        <v>0</v>
      </c>
      <c r="AP33" s="17">
        <v>0</v>
      </c>
      <c r="AQ33" s="12">
        <v>0</v>
      </c>
      <c r="AR33" s="16">
        <v>0</v>
      </c>
      <c r="AS33" s="17">
        <v>0</v>
      </c>
      <c r="AT33" s="17">
        <v>0</v>
      </c>
      <c r="AU33" s="17">
        <v>0</v>
      </c>
      <c r="AV33" s="17">
        <v>0</v>
      </c>
      <c r="AW33" s="12">
        <v>0</v>
      </c>
      <c r="AX33" s="16">
        <v>10067.712894989143</v>
      </c>
      <c r="AY33" s="17">
        <v>9438.9484389800473</v>
      </c>
      <c r="AZ33" s="17">
        <v>6670.160145334673</v>
      </c>
      <c r="BA33" s="17">
        <v>0</v>
      </c>
      <c r="BB33" s="17">
        <v>0</v>
      </c>
      <c r="BC33" s="12">
        <v>26176.821479303864</v>
      </c>
    </row>
    <row r="34" spans="1:55" ht="13.15" customHeight="1" x14ac:dyDescent="0.3">
      <c r="A34" s="4" t="s">
        <v>24</v>
      </c>
      <c r="B34" s="92">
        <v>2763411.29</v>
      </c>
      <c r="C34" s="87">
        <v>4973098.55</v>
      </c>
      <c r="D34" s="87">
        <v>1155770.93</v>
      </c>
      <c r="E34" s="87">
        <v>0</v>
      </c>
      <c r="F34" s="87">
        <v>262508.78000000003</v>
      </c>
      <c r="G34" s="93">
        <v>9154789.5500000007</v>
      </c>
      <c r="H34" s="16">
        <v>0</v>
      </c>
      <c r="I34" s="17">
        <v>63851.07</v>
      </c>
      <c r="J34" s="17">
        <v>0</v>
      </c>
      <c r="K34" s="17">
        <v>0</v>
      </c>
      <c r="L34" s="17">
        <v>0</v>
      </c>
      <c r="M34" s="12">
        <v>63851.07</v>
      </c>
      <c r="N34" s="16">
        <v>109058.89</v>
      </c>
      <c r="O34" s="17">
        <v>131956.87</v>
      </c>
      <c r="P34" s="17">
        <v>0</v>
      </c>
      <c r="Q34" s="17">
        <v>0</v>
      </c>
      <c r="R34" s="17">
        <v>0</v>
      </c>
      <c r="S34" s="12">
        <v>241015.76</v>
      </c>
      <c r="T34" s="16">
        <v>228294.75</v>
      </c>
      <c r="U34" s="17">
        <v>130631.1</v>
      </c>
      <c r="V34" s="17">
        <v>0</v>
      </c>
      <c r="W34" s="17">
        <v>0</v>
      </c>
      <c r="X34" s="17">
        <v>0</v>
      </c>
      <c r="Y34" s="12">
        <v>358925.85</v>
      </c>
      <c r="Z34" s="16">
        <v>0</v>
      </c>
      <c r="AA34" s="17">
        <v>0</v>
      </c>
      <c r="AB34" s="17">
        <v>0</v>
      </c>
      <c r="AC34" s="17">
        <v>0</v>
      </c>
      <c r="AD34" s="17">
        <v>0</v>
      </c>
      <c r="AE34" s="12">
        <v>0</v>
      </c>
      <c r="AF34" s="16">
        <v>0</v>
      </c>
      <c r="AG34" s="17">
        <v>0</v>
      </c>
      <c r="AH34" s="17">
        <v>0</v>
      </c>
      <c r="AI34" s="17">
        <v>0</v>
      </c>
      <c r="AJ34" s="17">
        <v>0</v>
      </c>
      <c r="AK34" s="12">
        <v>0</v>
      </c>
      <c r="AL34" s="16">
        <v>380412.12</v>
      </c>
      <c r="AM34" s="17">
        <v>1017599.22</v>
      </c>
      <c r="AN34" s="17">
        <v>0</v>
      </c>
      <c r="AO34" s="17">
        <v>0</v>
      </c>
      <c r="AP34" s="17">
        <v>0</v>
      </c>
      <c r="AQ34" s="12">
        <v>1398011.3399999999</v>
      </c>
      <c r="AR34" s="16">
        <v>0</v>
      </c>
      <c r="AS34" s="17">
        <v>109664.87</v>
      </c>
      <c r="AT34" s="17">
        <v>0</v>
      </c>
      <c r="AU34" s="17">
        <v>0</v>
      </c>
      <c r="AV34" s="17">
        <v>0</v>
      </c>
      <c r="AW34" s="12">
        <v>109664.87</v>
      </c>
      <c r="AX34" s="16">
        <v>2045645.53</v>
      </c>
      <c r="AY34" s="17">
        <v>3519395.42</v>
      </c>
      <c r="AZ34" s="17">
        <v>1155770.93</v>
      </c>
      <c r="BA34" s="17">
        <v>0</v>
      </c>
      <c r="BB34" s="17">
        <v>262508.78000000003</v>
      </c>
      <c r="BC34" s="12">
        <v>6983320.6600000001</v>
      </c>
    </row>
    <row r="35" spans="1:55" x14ac:dyDescent="0.3">
      <c r="A35" s="4" t="s">
        <v>25</v>
      </c>
      <c r="B35" s="92">
        <v>870098.88309785887</v>
      </c>
      <c r="C35" s="87">
        <v>1757363.7209666178</v>
      </c>
      <c r="D35" s="87">
        <v>4756977</v>
      </c>
      <c r="E35" s="87">
        <v>0</v>
      </c>
      <c r="F35" s="87">
        <v>41911.396446896826</v>
      </c>
      <c r="G35" s="93">
        <v>7426351.0005113753</v>
      </c>
      <c r="H35" s="16">
        <v>53543.840244965075</v>
      </c>
      <c r="I35" s="17">
        <v>72261.116452321075</v>
      </c>
      <c r="J35" s="17">
        <v>58307</v>
      </c>
      <c r="K35" s="17">
        <v>0</v>
      </c>
      <c r="L35" s="17">
        <v>35564.666207635113</v>
      </c>
      <c r="M35" s="12">
        <v>219676.62290492127</v>
      </c>
      <c r="N35" s="16">
        <v>139201.16325504181</v>
      </c>
      <c r="O35" s="17">
        <v>146834.00756370812</v>
      </c>
      <c r="P35" s="17">
        <v>0</v>
      </c>
      <c r="Q35" s="17">
        <v>0</v>
      </c>
      <c r="R35" s="17">
        <v>0</v>
      </c>
      <c r="S35" s="12">
        <v>286035.17081874993</v>
      </c>
      <c r="T35" s="16">
        <v>571291.58367038344</v>
      </c>
      <c r="U35" s="17">
        <v>1289669.153486782</v>
      </c>
      <c r="V35" s="17">
        <v>4383389</v>
      </c>
      <c r="W35" s="17">
        <v>0</v>
      </c>
      <c r="X35" s="17">
        <v>1898.5566532600089</v>
      </c>
      <c r="Y35" s="12">
        <v>6246248.2938104263</v>
      </c>
      <c r="Z35" s="16">
        <v>0</v>
      </c>
      <c r="AA35" s="17">
        <v>0</v>
      </c>
      <c r="AB35" s="17">
        <v>0</v>
      </c>
      <c r="AC35" s="17">
        <v>0</v>
      </c>
      <c r="AD35" s="17">
        <v>0</v>
      </c>
      <c r="AE35" s="12">
        <v>0</v>
      </c>
      <c r="AF35" s="16">
        <v>0</v>
      </c>
      <c r="AG35" s="17">
        <v>0</v>
      </c>
      <c r="AH35" s="17">
        <v>0</v>
      </c>
      <c r="AI35" s="17">
        <v>0</v>
      </c>
      <c r="AJ35" s="17">
        <v>0</v>
      </c>
      <c r="AK35" s="12">
        <v>0</v>
      </c>
      <c r="AL35" s="16">
        <v>0</v>
      </c>
      <c r="AM35" s="17">
        <v>0</v>
      </c>
      <c r="AN35" s="17">
        <v>0</v>
      </c>
      <c r="AO35" s="17">
        <v>0</v>
      </c>
      <c r="AP35" s="17">
        <v>0</v>
      </c>
      <c r="AQ35" s="12">
        <v>0</v>
      </c>
      <c r="AR35" s="16">
        <v>0</v>
      </c>
      <c r="AS35" s="17">
        <v>0</v>
      </c>
      <c r="AT35" s="17">
        <v>315281</v>
      </c>
      <c r="AU35" s="17">
        <v>0</v>
      </c>
      <c r="AV35" s="17">
        <v>0</v>
      </c>
      <c r="AW35" s="12">
        <v>315281</v>
      </c>
      <c r="AX35" s="16">
        <v>106062.29592746859</v>
      </c>
      <c r="AY35" s="17">
        <v>248599.44346380682</v>
      </c>
      <c r="AZ35" s="17">
        <v>0</v>
      </c>
      <c r="BA35" s="17">
        <v>0</v>
      </c>
      <c r="BB35" s="17">
        <v>4448.1735860017088</v>
      </c>
      <c r="BC35" s="12">
        <v>359109.91297727713</v>
      </c>
    </row>
    <row r="36" spans="1:55" x14ac:dyDescent="0.3">
      <c r="A36" s="4" t="s">
        <v>26</v>
      </c>
      <c r="B36" s="92">
        <v>4689519.5599999996</v>
      </c>
      <c r="C36" s="87">
        <v>6726030.4900000002</v>
      </c>
      <c r="D36" s="87">
        <v>6154461.04</v>
      </c>
      <c r="E36" s="87">
        <v>0</v>
      </c>
      <c r="F36" s="87">
        <v>-445798.82</v>
      </c>
      <c r="G36" s="93">
        <v>17124212.27</v>
      </c>
      <c r="H36" s="16">
        <v>229933.31</v>
      </c>
      <c r="I36" s="17">
        <v>2826488.08</v>
      </c>
      <c r="J36" s="17">
        <v>1136239.97</v>
      </c>
      <c r="K36" s="17">
        <v>0</v>
      </c>
      <c r="L36" s="17">
        <v>112479.26</v>
      </c>
      <c r="M36" s="12">
        <v>4305140.62</v>
      </c>
      <c r="N36" s="16">
        <v>294434.86</v>
      </c>
      <c r="O36" s="17">
        <v>143802.57999999999</v>
      </c>
      <c r="P36" s="17">
        <v>0.1</v>
      </c>
      <c r="Q36" s="17">
        <v>0</v>
      </c>
      <c r="R36" s="17">
        <v>22171.75</v>
      </c>
      <c r="S36" s="12">
        <v>460409.28999999992</v>
      </c>
      <c r="T36" s="16">
        <v>1392648.63</v>
      </c>
      <c r="U36" s="17">
        <v>3494893.87</v>
      </c>
      <c r="V36" s="17">
        <v>4976684.1399999997</v>
      </c>
      <c r="W36" s="17">
        <v>0</v>
      </c>
      <c r="X36" s="17">
        <v>281970.94</v>
      </c>
      <c r="Y36" s="12">
        <v>10146197.58</v>
      </c>
      <c r="Z36" s="16">
        <v>15027.15</v>
      </c>
      <c r="AA36" s="17">
        <v>0</v>
      </c>
      <c r="AB36" s="17">
        <v>0</v>
      </c>
      <c r="AC36" s="17">
        <v>0</v>
      </c>
      <c r="AD36" s="17">
        <v>0</v>
      </c>
      <c r="AE36" s="12">
        <v>15027.15</v>
      </c>
      <c r="AF36" s="16">
        <v>0</v>
      </c>
      <c r="AG36" s="17">
        <v>0</v>
      </c>
      <c r="AH36" s="17">
        <v>0</v>
      </c>
      <c r="AI36" s="17">
        <v>0</v>
      </c>
      <c r="AJ36" s="17">
        <v>0</v>
      </c>
      <c r="AK36" s="12">
        <v>0</v>
      </c>
      <c r="AL36" s="16">
        <v>0</v>
      </c>
      <c r="AM36" s="17">
        <v>0</v>
      </c>
      <c r="AN36" s="17">
        <v>0</v>
      </c>
      <c r="AO36" s="17">
        <v>0</v>
      </c>
      <c r="AP36" s="17">
        <v>0</v>
      </c>
      <c r="AQ36" s="12">
        <v>0</v>
      </c>
      <c r="AR36" s="16">
        <v>0</v>
      </c>
      <c r="AS36" s="17">
        <v>0</v>
      </c>
      <c r="AT36" s="17">
        <v>0</v>
      </c>
      <c r="AU36" s="17">
        <v>0</v>
      </c>
      <c r="AV36" s="17">
        <v>0</v>
      </c>
      <c r="AW36" s="12">
        <v>0</v>
      </c>
      <c r="AX36" s="16">
        <v>2757475.61</v>
      </c>
      <c r="AY36" s="17">
        <v>260845.96</v>
      </c>
      <c r="AZ36" s="17">
        <v>41536.83</v>
      </c>
      <c r="BA36" s="17">
        <v>0</v>
      </c>
      <c r="BB36" s="17">
        <v>-862420.77</v>
      </c>
      <c r="BC36" s="12">
        <v>2197437.63</v>
      </c>
    </row>
    <row r="37" spans="1:55" x14ac:dyDescent="0.3">
      <c r="A37" s="4" t="s">
        <v>27</v>
      </c>
      <c r="B37" s="92">
        <v>2408234</v>
      </c>
      <c r="C37" s="87">
        <v>2397602</v>
      </c>
      <c r="D37" s="87">
        <v>2056891</v>
      </c>
      <c r="E37" s="87">
        <v>0</v>
      </c>
      <c r="F37" s="87">
        <v>0</v>
      </c>
      <c r="G37" s="93">
        <v>6862727</v>
      </c>
      <c r="H37" s="16">
        <v>1373951</v>
      </c>
      <c r="I37" s="17">
        <v>1420451</v>
      </c>
      <c r="J37" s="17">
        <v>0</v>
      </c>
      <c r="K37" s="17">
        <v>0</v>
      </c>
      <c r="L37" s="17">
        <v>0</v>
      </c>
      <c r="M37" s="12">
        <v>2794402</v>
      </c>
      <c r="N37" s="16">
        <v>0</v>
      </c>
      <c r="O37" s="17">
        <v>0</v>
      </c>
      <c r="P37" s="17">
        <v>0</v>
      </c>
      <c r="Q37" s="17">
        <v>0</v>
      </c>
      <c r="R37" s="17">
        <v>0</v>
      </c>
      <c r="S37" s="12">
        <v>0</v>
      </c>
      <c r="T37" s="16">
        <v>0</v>
      </c>
      <c r="U37" s="17">
        <v>43203</v>
      </c>
      <c r="V37" s="17">
        <v>2056891</v>
      </c>
      <c r="W37" s="17">
        <v>0</v>
      </c>
      <c r="X37" s="17">
        <v>0</v>
      </c>
      <c r="Y37" s="12">
        <v>2100094</v>
      </c>
      <c r="Z37" s="16">
        <v>44454</v>
      </c>
      <c r="AA37" s="17">
        <v>51960</v>
      </c>
      <c r="AB37" s="17">
        <v>0</v>
      </c>
      <c r="AC37" s="17">
        <v>0</v>
      </c>
      <c r="AD37" s="17">
        <v>0</v>
      </c>
      <c r="AE37" s="12">
        <v>96414</v>
      </c>
      <c r="AF37" s="16">
        <v>367365</v>
      </c>
      <c r="AG37" s="17">
        <v>719032</v>
      </c>
      <c r="AH37" s="17">
        <v>0</v>
      </c>
      <c r="AI37" s="17">
        <v>0</v>
      </c>
      <c r="AJ37" s="17">
        <v>0</v>
      </c>
      <c r="AK37" s="12">
        <v>1086397</v>
      </c>
      <c r="AL37" s="16">
        <v>0</v>
      </c>
      <c r="AM37" s="17">
        <v>0</v>
      </c>
      <c r="AN37" s="17">
        <v>0</v>
      </c>
      <c r="AO37" s="17">
        <v>0</v>
      </c>
      <c r="AP37" s="17">
        <v>0</v>
      </c>
      <c r="AQ37" s="12">
        <v>0</v>
      </c>
      <c r="AR37" s="16">
        <v>0</v>
      </c>
      <c r="AS37" s="17">
        <v>0</v>
      </c>
      <c r="AT37" s="17">
        <v>0</v>
      </c>
      <c r="AU37" s="17">
        <v>0</v>
      </c>
      <c r="AV37" s="17">
        <v>0</v>
      </c>
      <c r="AW37" s="12">
        <v>0</v>
      </c>
      <c r="AX37" s="16">
        <v>622464</v>
      </c>
      <c r="AY37" s="17">
        <v>162956</v>
      </c>
      <c r="AZ37" s="17">
        <v>0</v>
      </c>
      <c r="BA37" s="17">
        <v>0</v>
      </c>
      <c r="BB37" s="17">
        <v>0</v>
      </c>
      <c r="BC37" s="12">
        <v>785420</v>
      </c>
    </row>
    <row r="38" spans="1:55" x14ac:dyDescent="0.3">
      <c r="A38" s="4" t="s">
        <v>28</v>
      </c>
      <c r="B38" s="92">
        <v>248390.14000000004</v>
      </c>
      <c r="C38" s="87">
        <v>232748.38</v>
      </c>
      <c r="D38" s="87">
        <v>90324.55</v>
      </c>
      <c r="E38" s="87">
        <v>0</v>
      </c>
      <c r="F38" s="87">
        <v>64164.09</v>
      </c>
      <c r="G38" s="93">
        <v>635627.16</v>
      </c>
      <c r="H38" s="16">
        <v>173657.90000000005</v>
      </c>
      <c r="I38" s="17">
        <v>121745.88</v>
      </c>
      <c r="J38" s="17">
        <v>0</v>
      </c>
      <c r="K38" s="17">
        <v>0</v>
      </c>
      <c r="L38" s="17">
        <v>64164.09</v>
      </c>
      <c r="M38" s="12">
        <v>359567.87</v>
      </c>
      <c r="N38" s="16">
        <v>60598.409999999996</v>
      </c>
      <c r="O38" s="17">
        <v>41227.069999999992</v>
      </c>
      <c r="P38" s="17">
        <v>0</v>
      </c>
      <c r="Q38" s="17">
        <v>0</v>
      </c>
      <c r="R38" s="17">
        <v>0</v>
      </c>
      <c r="S38" s="12">
        <v>101825.47999999998</v>
      </c>
      <c r="T38" s="16">
        <v>1663.83</v>
      </c>
      <c r="U38" s="17">
        <v>0</v>
      </c>
      <c r="V38" s="17">
        <v>90324.55</v>
      </c>
      <c r="W38" s="17">
        <v>0</v>
      </c>
      <c r="X38" s="17">
        <v>0</v>
      </c>
      <c r="Y38" s="12">
        <v>91988.38</v>
      </c>
      <c r="Z38" s="16">
        <v>0</v>
      </c>
      <c r="AA38" s="17">
        <v>0</v>
      </c>
      <c r="AB38" s="17">
        <v>0</v>
      </c>
      <c r="AC38" s="17">
        <v>0</v>
      </c>
      <c r="AD38" s="17">
        <v>0</v>
      </c>
      <c r="AE38" s="12">
        <v>0</v>
      </c>
      <c r="AF38" s="16">
        <v>0</v>
      </c>
      <c r="AG38" s="17">
        <v>0</v>
      </c>
      <c r="AH38" s="17">
        <v>0</v>
      </c>
      <c r="AI38" s="17">
        <v>0</v>
      </c>
      <c r="AJ38" s="17">
        <v>0</v>
      </c>
      <c r="AK38" s="12">
        <v>0</v>
      </c>
      <c r="AL38" s="16">
        <v>0</v>
      </c>
      <c r="AM38" s="17">
        <v>0</v>
      </c>
      <c r="AN38" s="17">
        <v>0</v>
      </c>
      <c r="AO38" s="17">
        <v>0</v>
      </c>
      <c r="AP38" s="17">
        <v>0</v>
      </c>
      <c r="AQ38" s="12">
        <v>0</v>
      </c>
      <c r="AR38" s="16">
        <v>0</v>
      </c>
      <c r="AS38" s="17">
        <v>48149.43</v>
      </c>
      <c r="AT38" s="17">
        <v>0</v>
      </c>
      <c r="AU38" s="17">
        <v>0</v>
      </c>
      <c r="AV38" s="17">
        <v>0</v>
      </c>
      <c r="AW38" s="12">
        <v>48149.43</v>
      </c>
      <c r="AX38" s="16">
        <v>12470</v>
      </c>
      <c r="AY38" s="17">
        <v>21626</v>
      </c>
      <c r="AZ38" s="17">
        <v>0</v>
      </c>
      <c r="BA38" s="17">
        <v>0</v>
      </c>
      <c r="BB38" s="17">
        <v>0</v>
      </c>
      <c r="BC38" s="12">
        <v>34096</v>
      </c>
    </row>
    <row r="39" spans="1:55" x14ac:dyDescent="0.3">
      <c r="A39" s="4" t="s">
        <v>29</v>
      </c>
      <c r="B39" s="92">
        <v>521566</v>
      </c>
      <c r="C39" s="87">
        <v>253597</v>
      </c>
      <c r="D39" s="87">
        <v>339355</v>
      </c>
      <c r="E39" s="87">
        <v>0</v>
      </c>
      <c r="F39" s="87">
        <v>17896</v>
      </c>
      <c r="G39" s="93">
        <v>1132414</v>
      </c>
      <c r="H39" s="16">
        <v>54991</v>
      </c>
      <c r="I39" s="17">
        <v>8419</v>
      </c>
      <c r="J39" s="17">
        <v>0</v>
      </c>
      <c r="K39" s="17">
        <v>0</v>
      </c>
      <c r="L39" s="17">
        <v>935</v>
      </c>
      <c r="M39" s="12">
        <v>64345</v>
      </c>
      <c r="N39" s="16">
        <v>42841</v>
      </c>
      <c r="O39" s="17">
        <v>21236</v>
      </c>
      <c r="P39" s="17">
        <v>0</v>
      </c>
      <c r="Q39" s="17">
        <v>0</v>
      </c>
      <c r="R39" s="17">
        <v>0</v>
      </c>
      <c r="S39" s="12">
        <v>64077</v>
      </c>
      <c r="T39" s="16">
        <v>144919</v>
      </c>
      <c r="U39" s="17">
        <v>35726</v>
      </c>
      <c r="V39" s="17">
        <v>329814</v>
      </c>
      <c r="W39" s="17">
        <v>0</v>
      </c>
      <c r="X39" s="17">
        <v>0</v>
      </c>
      <c r="Y39" s="12">
        <v>510459</v>
      </c>
      <c r="Z39" s="16">
        <v>71138</v>
      </c>
      <c r="AA39" s="17">
        <v>96573</v>
      </c>
      <c r="AB39" s="17">
        <v>0</v>
      </c>
      <c r="AC39" s="17">
        <v>0</v>
      </c>
      <c r="AD39" s="17">
        <v>10000</v>
      </c>
      <c r="AE39" s="12">
        <v>177711</v>
      </c>
      <c r="AF39" s="16">
        <v>0</v>
      </c>
      <c r="AG39" s="17">
        <v>0</v>
      </c>
      <c r="AH39" s="17">
        <v>0</v>
      </c>
      <c r="AI39" s="17">
        <v>0</v>
      </c>
      <c r="AJ39" s="17">
        <v>0</v>
      </c>
      <c r="AK39" s="12">
        <v>0</v>
      </c>
      <c r="AL39" s="16">
        <v>0</v>
      </c>
      <c r="AM39" s="17">
        <v>0</v>
      </c>
      <c r="AN39" s="17">
        <v>0</v>
      </c>
      <c r="AO39" s="17">
        <v>0</v>
      </c>
      <c r="AP39" s="17">
        <v>0</v>
      </c>
      <c r="AQ39" s="12">
        <v>0</v>
      </c>
      <c r="AR39" s="16">
        <v>0</v>
      </c>
      <c r="AS39" s="17">
        <v>0</v>
      </c>
      <c r="AT39" s="17">
        <v>0</v>
      </c>
      <c r="AU39" s="17">
        <v>0</v>
      </c>
      <c r="AV39" s="17">
        <v>0</v>
      </c>
      <c r="AW39" s="12">
        <v>0</v>
      </c>
      <c r="AX39" s="16">
        <v>207677</v>
      </c>
      <c r="AY39" s="17">
        <v>91643</v>
      </c>
      <c r="AZ39" s="17">
        <v>9541</v>
      </c>
      <c r="BA39" s="17">
        <v>0</v>
      </c>
      <c r="BB39" s="17">
        <v>6961</v>
      </c>
      <c r="BC39" s="12">
        <v>315822</v>
      </c>
    </row>
    <row r="40" spans="1:55" x14ac:dyDescent="0.3">
      <c r="A40" s="4" t="s">
        <v>30</v>
      </c>
      <c r="B40" s="92">
        <v>2578378</v>
      </c>
      <c r="C40" s="87">
        <v>7885436</v>
      </c>
      <c r="D40" s="87">
        <v>2908948</v>
      </c>
      <c r="E40" s="87">
        <v>0</v>
      </c>
      <c r="F40" s="87">
        <v>11300</v>
      </c>
      <c r="G40" s="93">
        <v>13384062</v>
      </c>
      <c r="H40" s="16">
        <v>1103234</v>
      </c>
      <c r="I40" s="17">
        <v>1928570</v>
      </c>
      <c r="J40" s="17">
        <v>0</v>
      </c>
      <c r="K40" s="17">
        <v>0</v>
      </c>
      <c r="L40" s="17">
        <v>0</v>
      </c>
      <c r="M40" s="12">
        <v>3031804</v>
      </c>
      <c r="N40" s="16">
        <v>5436</v>
      </c>
      <c r="O40" s="17">
        <v>51685</v>
      </c>
      <c r="P40" s="17">
        <v>0</v>
      </c>
      <c r="Q40" s="17">
        <v>0</v>
      </c>
      <c r="R40" s="17">
        <v>5000</v>
      </c>
      <c r="S40" s="12">
        <v>62121</v>
      </c>
      <c r="T40" s="16">
        <v>0</v>
      </c>
      <c r="U40" s="17">
        <v>1276</v>
      </c>
      <c r="V40" s="17">
        <v>2787048</v>
      </c>
      <c r="W40" s="17">
        <v>0</v>
      </c>
      <c r="X40" s="17">
        <v>0</v>
      </c>
      <c r="Y40" s="12">
        <v>2788324</v>
      </c>
      <c r="Z40" s="16">
        <v>0</v>
      </c>
      <c r="AA40" s="17">
        <v>0</v>
      </c>
      <c r="AB40" s="17">
        <v>0</v>
      </c>
      <c r="AC40" s="17">
        <v>0</v>
      </c>
      <c r="AD40" s="17">
        <v>0</v>
      </c>
      <c r="AE40" s="12">
        <v>0</v>
      </c>
      <c r="AF40" s="16">
        <v>0</v>
      </c>
      <c r="AG40" s="17">
        <v>0</v>
      </c>
      <c r="AH40" s="17">
        <v>0</v>
      </c>
      <c r="AI40" s="17">
        <v>0</v>
      </c>
      <c r="AJ40" s="17">
        <v>0</v>
      </c>
      <c r="AK40" s="12">
        <v>0</v>
      </c>
      <c r="AL40" s="16">
        <v>0</v>
      </c>
      <c r="AM40" s="17">
        <v>0</v>
      </c>
      <c r="AN40" s="17">
        <v>0</v>
      </c>
      <c r="AO40" s="17">
        <v>0</v>
      </c>
      <c r="AP40" s="17">
        <v>0</v>
      </c>
      <c r="AQ40" s="12">
        <v>0</v>
      </c>
      <c r="AR40" s="16">
        <v>0</v>
      </c>
      <c r="AS40" s="17">
        <v>0</v>
      </c>
      <c r="AT40" s="17">
        <v>0</v>
      </c>
      <c r="AU40" s="17">
        <v>0</v>
      </c>
      <c r="AV40" s="17">
        <v>0</v>
      </c>
      <c r="AW40" s="12">
        <v>0</v>
      </c>
      <c r="AX40" s="16">
        <v>1469708</v>
      </c>
      <c r="AY40" s="17">
        <v>5903905</v>
      </c>
      <c r="AZ40" s="17">
        <v>121900</v>
      </c>
      <c r="BA40" s="17">
        <v>0</v>
      </c>
      <c r="BB40" s="17">
        <v>6300</v>
      </c>
      <c r="BC40" s="12">
        <v>7501813</v>
      </c>
    </row>
    <row r="41" spans="1:55" x14ac:dyDescent="0.3">
      <c r="A41" s="4" t="s">
        <v>31</v>
      </c>
      <c r="B41" s="92">
        <v>542973</v>
      </c>
      <c r="C41" s="87">
        <v>562070</v>
      </c>
      <c r="D41" s="87">
        <v>614947</v>
      </c>
      <c r="E41" s="87">
        <v>12387</v>
      </c>
      <c r="F41" s="87">
        <v>128024</v>
      </c>
      <c r="G41" s="93">
        <v>1860401</v>
      </c>
      <c r="H41" s="16">
        <v>273065</v>
      </c>
      <c r="I41" s="17">
        <v>118781</v>
      </c>
      <c r="J41" s="17">
        <v>0</v>
      </c>
      <c r="K41" s="17">
        <v>0</v>
      </c>
      <c r="L41" s="17">
        <v>41407</v>
      </c>
      <c r="M41" s="12">
        <v>433253</v>
      </c>
      <c r="N41" s="16">
        <v>49663</v>
      </c>
      <c r="O41" s="17">
        <v>59934</v>
      </c>
      <c r="P41" s="17">
        <v>0</v>
      </c>
      <c r="Q41" s="17">
        <v>0</v>
      </c>
      <c r="R41" s="17">
        <v>793</v>
      </c>
      <c r="S41" s="12">
        <v>110390</v>
      </c>
      <c r="T41" s="16">
        <v>79345</v>
      </c>
      <c r="U41" s="17">
        <v>146687</v>
      </c>
      <c r="V41" s="17">
        <v>527753</v>
      </c>
      <c r="W41" s="17">
        <v>12387</v>
      </c>
      <c r="X41" s="17">
        <v>13948</v>
      </c>
      <c r="Y41" s="12">
        <v>780120</v>
      </c>
      <c r="Z41" s="16">
        <v>0</v>
      </c>
      <c r="AA41" s="17">
        <v>0</v>
      </c>
      <c r="AB41" s="17">
        <v>0</v>
      </c>
      <c r="AC41" s="17">
        <v>0</v>
      </c>
      <c r="AD41" s="17">
        <v>0</v>
      </c>
      <c r="AE41" s="12">
        <v>0</v>
      </c>
      <c r="AF41" s="16">
        <v>0</v>
      </c>
      <c r="AG41" s="17">
        <v>0</v>
      </c>
      <c r="AH41" s="17">
        <v>0</v>
      </c>
      <c r="AI41" s="17">
        <v>0</v>
      </c>
      <c r="AJ41" s="17">
        <v>0</v>
      </c>
      <c r="AK41" s="12">
        <v>0</v>
      </c>
      <c r="AL41" s="16">
        <v>0</v>
      </c>
      <c r="AM41" s="17">
        <v>0</v>
      </c>
      <c r="AN41" s="17">
        <v>0</v>
      </c>
      <c r="AO41" s="17">
        <v>0</v>
      </c>
      <c r="AP41" s="17">
        <v>0</v>
      </c>
      <c r="AQ41" s="12">
        <v>0</v>
      </c>
      <c r="AR41" s="16">
        <v>0</v>
      </c>
      <c r="AS41" s="17">
        <v>0</v>
      </c>
      <c r="AT41" s="17">
        <v>0</v>
      </c>
      <c r="AU41" s="17">
        <v>0</v>
      </c>
      <c r="AV41" s="17">
        <v>0</v>
      </c>
      <c r="AW41" s="12">
        <v>0</v>
      </c>
      <c r="AX41" s="16">
        <v>140900</v>
      </c>
      <c r="AY41" s="17">
        <v>236668</v>
      </c>
      <c r="AZ41" s="17">
        <v>87194</v>
      </c>
      <c r="BA41" s="17">
        <v>0</v>
      </c>
      <c r="BB41" s="17">
        <v>71876</v>
      </c>
      <c r="BC41" s="12">
        <v>536638</v>
      </c>
    </row>
    <row r="42" spans="1:55" x14ac:dyDescent="0.3">
      <c r="A42" s="4" t="s">
        <v>32</v>
      </c>
      <c r="B42" s="92">
        <v>3082774.680303161</v>
      </c>
      <c r="C42" s="87">
        <v>2361759.0114638088</v>
      </c>
      <c r="D42" s="87">
        <v>6410880.9167737225</v>
      </c>
      <c r="E42" s="87">
        <v>0</v>
      </c>
      <c r="F42" s="87">
        <v>349462.16325355059</v>
      </c>
      <c r="G42" s="93">
        <v>12204876.771794243</v>
      </c>
      <c r="H42" s="16">
        <v>466565.03031625965</v>
      </c>
      <c r="I42" s="17">
        <v>1142057.3102945744</v>
      </c>
      <c r="J42" s="17">
        <v>7027.8775568547908</v>
      </c>
      <c r="K42" s="17">
        <v>0</v>
      </c>
      <c r="L42" s="17">
        <v>308530.77114142053</v>
      </c>
      <c r="M42" s="12">
        <v>1924180.9893091095</v>
      </c>
      <c r="N42" s="16">
        <v>0</v>
      </c>
      <c r="O42" s="17">
        <v>0</v>
      </c>
      <c r="P42" s="17">
        <v>0</v>
      </c>
      <c r="Q42" s="17">
        <v>0</v>
      </c>
      <c r="R42" s="17">
        <v>0</v>
      </c>
      <c r="S42" s="12">
        <v>0</v>
      </c>
      <c r="T42" s="16">
        <v>431484.30090122204</v>
      </c>
      <c r="U42" s="17">
        <v>344432.13489762199</v>
      </c>
      <c r="V42" s="17">
        <v>6256353.5405806853</v>
      </c>
      <c r="W42" s="17">
        <v>0</v>
      </c>
      <c r="X42" s="17">
        <v>20211.066845589481</v>
      </c>
      <c r="Y42" s="12">
        <v>7052481.0432251189</v>
      </c>
      <c r="Z42" s="16">
        <v>0</v>
      </c>
      <c r="AA42" s="17">
        <v>0</v>
      </c>
      <c r="AB42" s="17">
        <v>0</v>
      </c>
      <c r="AC42" s="17">
        <v>0</v>
      </c>
      <c r="AD42" s="17">
        <v>0</v>
      </c>
      <c r="AE42" s="12">
        <v>0</v>
      </c>
      <c r="AF42" s="16">
        <v>0</v>
      </c>
      <c r="AG42" s="17">
        <v>0</v>
      </c>
      <c r="AH42" s="17">
        <v>0</v>
      </c>
      <c r="AI42" s="17">
        <v>0</v>
      </c>
      <c r="AJ42" s="17">
        <v>0</v>
      </c>
      <c r="AK42" s="12">
        <v>0</v>
      </c>
      <c r="AL42" s="16">
        <v>1814.0444680851065</v>
      </c>
      <c r="AM42" s="17">
        <v>12160.79204255319</v>
      </c>
      <c r="AN42" s="17">
        <v>0</v>
      </c>
      <c r="AO42" s="17">
        <v>0</v>
      </c>
      <c r="AP42" s="17">
        <v>0</v>
      </c>
      <c r="AQ42" s="12">
        <v>13974.836510638297</v>
      </c>
      <c r="AR42" s="16">
        <v>0</v>
      </c>
      <c r="AS42" s="17">
        <v>0</v>
      </c>
      <c r="AT42" s="17">
        <v>0</v>
      </c>
      <c r="AU42" s="17">
        <v>0</v>
      </c>
      <c r="AV42" s="17">
        <v>0</v>
      </c>
      <c r="AW42" s="12">
        <v>0</v>
      </c>
      <c r="AX42" s="16">
        <v>2182911.304617594</v>
      </c>
      <c r="AY42" s="17">
        <v>863108.77422905935</v>
      </c>
      <c r="AZ42" s="17">
        <v>147499.49863618251</v>
      </c>
      <c r="BA42" s="17">
        <v>0</v>
      </c>
      <c r="BB42" s="17">
        <v>20720.3252665406</v>
      </c>
      <c r="BC42" s="12">
        <v>3214239.9027493764</v>
      </c>
    </row>
    <row r="43" spans="1:55" x14ac:dyDescent="0.3">
      <c r="A43" s="4" t="s">
        <v>33</v>
      </c>
      <c r="B43" s="92">
        <v>201972</v>
      </c>
      <c r="C43" s="87">
        <v>114979</v>
      </c>
      <c r="D43" s="87">
        <v>268778</v>
      </c>
      <c r="E43" s="87">
        <v>0</v>
      </c>
      <c r="F43" s="87">
        <v>42790</v>
      </c>
      <c r="G43" s="93">
        <v>628519</v>
      </c>
      <c r="H43" s="16">
        <v>151014</v>
      </c>
      <c r="I43" s="17">
        <v>155097</v>
      </c>
      <c r="J43" s="17">
        <v>0</v>
      </c>
      <c r="K43" s="17">
        <v>0</v>
      </c>
      <c r="L43" s="17">
        <v>34130</v>
      </c>
      <c r="M43" s="12">
        <v>340241</v>
      </c>
      <c r="N43" s="16">
        <v>48393</v>
      </c>
      <c r="O43" s="17">
        <v>-51874</v>
      </c>
      <c r="P43" s="17">
        <v>0</v>
      </c>
      <c r="Q43" s="17">
        <v>0</v>
      </c>
      <c r="R43" s="17">
        <v>6116</v>
      </c>
      <c r="S43" s="12">
        <v>2635</v>
      </c>
      <c r="T43" s="16">
        <v>0</v>
      </c>
      <c r="U43" s="17">
        <v>0</v>
      </c>
      <c r="V43" s="17">
        <v>268778</v>
      </c>
      <c r="W43" s="17">
        <v>0</v>
      </c>
      <c r="X43" s="17">
        <v>0</v>
      </c>
      <c r="Y43" s="12">
        <v>268778</v>
      </c>
      <c r="Z43" s="16">
        <v>0</v>
      </c>
      <c r="AA43" s="17">
        <v>0</v>
      </c>
      <c r="AB43" s="17">
        <v>0</v>
      </c>
      <c r="AC43" s="17">
        <v>0</v>
      </c>
      <c r="AD43" s="17">
        <v>0</v>
      </c>
      <c r="AE43" s="12">
        <v>0</v>
      </c>
      <c r="AF43" s="16">
        <v>0</v>
      </c>
      <c r="AG43" s="17">
        <v>0</v>
      </c>
      <c r="AH43" s="17">
        <v>0</v>
      </c>
      <c r="AI43" s="17">
        <v>0</v>
      </c>
      <c r="AJ43" s="17">
        <v>0</v>
      </c>
      <c r="AK43" s="12">
        <v>0</v>
      </c>
      <c r="AL43" s="16">
        <v>1093</v>
      </c>
      <c r="AM43" s="17">
        <v>1085</v>
      </c>
      <c r="AN43" s="17">
        <v>0</v>
      </c>
      <c r="AO43" s="17">
        <v>0</v>
      </c>
      <c r="AP43" s="17">
        <v>0</v>
      </c>
      <c r="AQ43" s="12">
        <v>2178</v>
      </c>
      <c r="AR43" s="16">
        <v>0</v>
      </c>
      <c r="AS43" s="17">
        <v>0</v>
      </c>
      <c r="AT43" s="17">
        <v>0</v>
      </c>
      <c r="AU43" s="17">
        <v>0</v>
      </c>
      <c r="AV43" s="17">
        <v>0</v>
      </c>
      <c r="AW43" s="12">
        <v>0</v>
      </c>
      <c r="AX43" s="16">
        <v>1472</v>
      </c>
      <c r="AY43" s="17">
        <v>10671</v>
      </c>
      <c r="AZ43" s="17">
        <v>0</v>
      </c>
      <c r="BA43" s="17">
        <v>0</v>
      </c>
      <c r="BB43" s="17">
        <v>2544</v>
      </c>
      <c r="BC43" s="12">
        <v>14687</v>
      </c>
    </row>
    <row r="44" spans="1:55" x14ac:dyDescent="0.3">
      <c r="A44" s="4" t="s">
        <v>34</v>
      </c>
      <c r="B44" s="92">
        <v>277287</v>
      </c>
      <c r="C44" s="87">
        <v>22471</v>
      </c>
      <c r="D44" s="87">
        <v>3679801</v>
      </c>
      <c r="E44" s="87">
        <v>0</v>
      </c>
      <c r="F44" s="87">
        <v>0</v>
      </c>
      <c r="G44" s="93">
        <v>3979559</v>
      </c>
      <c r="H44" s="16">
        <v>0</v>
      </c>
      <c r="I44" s="17">
        <v>0</v>
      </c>
      <c r="J44" s="17">
        <v>0</v>
      </c>
      <c r="K44" s="17">
        <v>0</v>
      </c>
      <c r="L44" s="17">
        <v>0</v>
      </c>
      <c r="M44" s="12">
        <v>0</v>
      </c>
      <c r="N44" s="16">
        <v>0</v>
      </c>
      <c r="O44" s="17">
        <v>0</v>
      </c>
      <c r="P44" s="17">
        <v>478773</v>
      </c>
      <c r="Q44" s="17">
        <v>0</v>
      </c>
      <c r="R44" s="17">
        <v>0</v>
      </c>
      <c r="S44" s="12">
        <v>478773</v>
      </c>
      <c r="T44" s="16">
        <v>0</v>
      </c>
      <c r="U44" s="17">
        <v>0</v>
      </c>
      <c r="V44" s="17">
        <v>3201028</v>
      </c>
      <c r="W44" s="17">
        <v>0</v>
      </c>
      <c r="X44" s="17">
        <v>0</v>
      </c>
      <c r="Y44" s="12">
        <v>3201028</v>
      </c>
      <c r="Z44" s="16">
        <v>0</v>
      </c>
      <c r="AA44" s="17">
        <v>0</v>
      </c>
      <c r="AB44" s="17">
        <v>0</v>
      </c>
      <c r="AC44" s="17">
        <v>0</v>
      </c>
      <c r="AD44" s="17">
        <v>0</v>
      </c>
      <c r="AE44" s="12">
        <v>0</v>
      </c>
      <c r="AF44" s="16">
        <v>0</v>
      </c>
      <c r="AG44" s="17">
        <v>0</v>
      </c>
      <c r="AH44" s="17">
        <v>0</v>
      </c>
      <c r="AI44" s="17">
        <v>0</v>
      </c>
      <c r="AJ44" s="17">
        <v>0</v>
      </c>
      <c r="AK44" s="12">
        <v>0</v>
      </c>
      <c r="AL44" s="16">
        <v>0</v>
      </c>
      <c r="AM44" s="17">
        <v>0</v>
      </c>
      <c r="AN44" s="17">
        <v>0</v>
      </c>
      <c r="AO44" s="17">
        <v>0</v>
      </c>
      <c r="AP44" s="17">
        <v>0</v>
      </c>
      <c r="AQ44" s="12">
        <v>0</v>
      </c>
      <c r="AR44" s="16">
        <v>0</v>
      </c>
      <c r="AS44" s="17">
        <v>0</v>
      </c>
      <c r="AT44" s="17">
        <v>0</v>
      </c>
      <c r="AU44" s="17">
        <v>0</v>
      </c>
      <c r="AV44" s="17">
        <v>0</v>
      </c>
      <c r="AW44" s="12">
        <v>0</v>
      </c>
      <c r="AX44" s="16">
        <v>277287</v>
      </c>
      <c r="AY44" s="17">
        <v>22471</v>
      </c>
      <c r="AZ44" s="17">
        <v>0</v>
      </c>
      <c r="BA44" s="17">
        <v>0</v>
      </c>
      <c r="BB44" s="17">
        <v>0</v>
      </c>
      <c r="BC44" s="12">
        <v>299758</v>
      </c>
    </row>
    <row r="45" spans="1:55" x14ac:dyDescent="0.3">
      <c r="A45" s="4" t="s">
        <v>35</v>
      </c>
      <c r="B45" s="92">
        <v>5460443</v>
      </c>
      <c r="C45" s="87">
        <v>1900099</v>
      </c>
      <c r="D45" s="87">
        <v>4220510.51</v>
      </c>
      <c r="E45" s="87">
        <v>0</v>
      </c>
      <c r="F45" s="87">
        <v>24660</v>
      </c>
      <c r="G45" s="93">
        <v>11605712.509999998</v>
      </c>
      <c r="H45" s="16">
        <v>1220987</v>
      </c>
      <c r="I45" s="17">
        <v>1104466.01</v>
      </c>
      <c r="J45" s="17">
        <v>74395.41</v>
      </c>
      <c r="K45" s="17">
        <v>0</v>
      </c>
      <c r="L45" s="17">
        <v>7248</v>
      </c>
      <c r="M45" s="12">
        <v>2407096.42</v>
      </c>
      <c r="N45" s="16">
        <v>0</v>
      </c>
      <c r="O45" s="17">
        <v>137904.48000000001</v>
      </c>
      <c r="P45" s="17">
        <v>198684.61</v>
      </c>
      <c r="Q45" s="17">
        <v>0</v>
      </c>
      <c r="R45" s="17">
        <v>0</v>
      </c>
      <c r="S45" s="12">
        <v>336589.08999999997</v>
      </c>
      <c r="T45" s="16">
        <v>586674</v>
      </c>
      <c r="U45" s="17">
        <v>1610700.14</v>
      </c>
      <c r="V45" s="17">
        <v>3743309.4</v>
      </c>
      <c r="W45" s="17">
        <v>0</v>
      </c>
      <c r="X45" s="17">
        <v>0</v>
      </c>
      <c r="Y45" s="12">
        <v>5940683.5399999991</v>
      </c>
      <c r="Z45" s="16">
        <v>0</v>
      </c>
      <c r="AA45" s="17">
        <v>0</v>
      </c>
      <c r="AB45" s="17">
        <v>0</v>
      </c>
      <c r="AC45" s="17">
        <v>0</v>
      </c>
      <c r="AD45" s="17">
        <v>0</v>
      </c>
      <c r="AE45" s="12">
        <v>0</v>
      </c>
      <c r="AF45" s="16">
        <v>0</v>
      </c>
      <c r="AG45" s="17">
        <v>0</v>
      </c>
      <c r="AH45" s="17">
        <v>0</v>
      </c>
      <c r="AI45" s="17">
        <v>0</v>
      </c>
      <c r="AJ45" s="17">
        <v>0</v>
      </c>
      <c r="AK45" s="12">
        <v>0</v>
      </c>
      <c r="AL45" s="16">
        <v>0</v>
      </c>
      <c r="AM45" s="17">
        <v>0</v>
      </c>
      <c r="AN45" s="17">
        <v>0</v>
      </c>
      <c r="AO45" s="17">
        <v>0</v>
      </c>
      <c r="AP45" s="17">
        <v>0</v>
      </c>
      <c r="AQ45" s="12">
        <v>0</v>
      </c>
      <c r="AR45" s="16">
        <v>2353</v>
      </c>
      <c r="AS45" s="17">
        <v>141821.26999999999</v>
      </c>
      <c r="AT45" s="17">
        <v>0</v>
      </c>
      <c r="AU45" s="17">
        <v>0</v>
      </c>
      <c r="AV45" s="17">
        <v>0</v>
      </c>
      <c r="AW45" s="12">
        <v>144174.26999999999</v>
      </c>
      <c r="AX45" s="16">
        <v>3650429</v>
      </c>
      <c r="AY45" s="17">
        <v>-1094792.8999999999</v>
      </c>
      <c r="AZ45" s="17">
        <v>204121.09</v>
      </c>
      <c r="BA45" s="17">
        <v>0</v>
      </c>
      <c r="BB45" s="17">
        <v>17412</v>
      </c>
      <c r="BC45" s="12">
        <v>2777169.19</v>
      </c>
    </row>
    <row r="46" spans="1:55" x14ac:dyDescent="0.3">
      <c r="A46" s="4" t="s">
        <v>36</v>
      </c>
      <c r="B46" s="92">
        <v>1752773.29</v>
      </c>
      <c r="C46" s="87">
        <v>1300885.56</v>
      </c>
      <c r="D46" s="87">
        <v>1867290.7399999998</v>
      </c>
      <c r="E46" s="87">
        <v>0</v>
      </c>
      <c r="F46" s="87">
        <v>3240</v>
      </c>
      <c r="G46" s="93">
        <v>4924189.5900000008</v>
      </c>
      <c r="H46" s="16">
        <v>820555.82</v>
      </c>
      <c r="I46" s="17">
        <v>403656.76</v>
      </c>
      <c r="J46" s="17">
        <v>9466.44</v>
      </c>
      <c r="K46" s="17">
        <v>0</v>
      </c>
      <c r="L46" s="17">
        <v>3240</v>
      </c>
      <c r="M46" s="12">
        <v>1236919.02</v>
      </c>
      <c r="N46" s="16">
        <v>3040.12</v>
      </c>
      <c r="O46" s="17">
        <v>195015.56</v>
      </c>
      <c r="P46" s="17">
        <v>50.75</v>
      </c>
      <c r="Q46" s="17">
        <v>0</v>
      </c>
      <c r="R46" s="17">
        <v>0</v>
      </c>
      <c r="S46" s="12">
        <v>198106.43</v>
      </c>
      <c r="T46" s="16">
        <v>347860.52</v>
      </c>
      <c r="U46" s="17">
        <v>372274.46</v>
      </c>
      <c r="V46" s="17">
        <v>1723212.65</v>
      </c>
      <c r="W46" s="17">
        <v>0</v>
      </c>
      <c r="X46" s="17">
        <v>0</v>
      </c>
      <c r="Y46" s="12">
        <v>2443347.63</v>
      </c>
      <c r="Z46" s="16">
        <v>0</v>
      </c>
      <c r="AA46" s="17">
        <v>0</v>
      </c>
      <c r="AB46" s="17">
        <v>0</v>
      </c>
      <c r="AC46" s="17">
        <v>0</v>
      </c>
      <c r="AD46" s="17">
        <v>0</v>
      </c>
      <c r="AE46" s="12">
        <v>0</v>
      </c>
      <c r="AF46" s="16">
        <v>0</v>
      </c>
      <c r="AG46" s="17">
        <v>0</v>
      </c>
      <c r="AH46" s="17">
        <v>0</v>
      </c>
      <c r="AI46" s="17">
        <v>0</v>
      </c>
      <c r="AJ46" s="17">
        <v>0</v>
      </c>
      <c r="AK46" s="12">
        <v>0</v>
      </c>
      <c r="AL46" s="16">
        <v>0</v>
      </c>
      <c r="AM46" s="17">
        <v>0</v>
      </c>
      <c r="AN46" s="17">
        <v>0</v>
      </c>
      <c r="AO46" s="17">
        <v>0</v>
      </c>
      <c r="AP46" s="17">
        <v>0</v>
      </c>
      <c r="AQ46" s="12">
        <v>0</v>
      </c>
      <c r="AR46" s="16">
        <v>3863.4</v>
      </c>
      <c r="AS46" s="17">
        <v>77268.09</v>
      </c>
      <c r="AT46" s="17">
        <v>0</v>
      </c>
      <c r="AU46" s="17">
        <v>0</v>
      </c>
      <c r="AV46" s="17">
        <v>0</v>
      </c>
      <c r="AW46" s="12">
        <v>81131.489999999991</v>
      </c>
      <c r="AX46" s="16">
        <v>577453.43000000005</v>
      </c>
      <c r="AY46" s="17">
        <v>252670.69</v>
      </c>
      <c r="AZ46" s="17">
        <v>134560.9</v>
      </c>
      <c r="BA46" s="17">
        <v>0</v>
      </c>
      <c r="BB46" s="17">
        <v>0</v>
      </c>
      <c r="BC46" s="12">
        <v>964685.02000000014</v>
      </c>
    </row>
    <row r="47" spans="1:55" x14ac:dyDescent="0.3">
      <c r="A47" s="4" t="s">
        <v>37</v>
      </c>
      <c r="B47" s="92">
        <v>14240.43</v>
      </c>
      <c r="C47" s="87">
        <v>336196.62</v>
      </c>
      <c r="D47" s="87">
        <v>389641</v>
      </c>
      <c r="E47" s="87">
        <v>0</v>
      </c>
      <c r="F47" s="87">
        <v>0</v>
      </c>
      <c r="G47" s="93">
        <v>740078.05</v>
      </c>
      <c r="H47" s="16">
        <v>0</v>
      </c>
      <c r="I47" s="17">
        <v>0</v>
      </c>
      <c r="J47" s="17">
        <v>0</v>
      </c>
      <c r="K47" s="17">
        <v>0</v>
      </c>
      <c r="L47" s="17">
        <v>0</v>
      </c>
      <c r="M47" s="12">
        <v>0</v>
      </c>
      <c r="N47" s="16">
        <v>552.26</v>
      </c>
      <c r="O47" s="17">
        <v>5727.97</v>
      </c>
      <c r="P47" s="17">
        <v>0</v>
      </c>
      <c r="Q47" s="17">
        <v>0</v>
      </c>
      <c r="R47" s="17">
        <v>0</v>
      </c>
      <c r="S47" s="12">
        <v>6280.2300000000005</v>
      </c>
      <c r="T47" s="16">
        <v>1010.7</v>
      </c>
      <c r="U47" s="17">
        <v>140952</v>
      </c>
      <c r="V47" s="17">
        <v>260153</v>
      </c>
      <c r="W47" s="17">
        <v>0</v>
      </c>
      <c r="X47" s="17">
        <v>0</v>
      </c>
      <c r="Y47" s="12">
        <v>402115.7</v>
      </c>
      <c r="Z47" s="16">
        <v>0</v>
      </c>
      <c r="AA47" s="17">
        <v>74664.800000000003</v>
      </c>
      <c r="AB47" s="17">
        <v>0</v>
      </c>
      <c r="AC47" s="17">
        <v>0</v>
      </c>
      <c r="AD47" s="17">
        <v>0</v>
      </c>
      <c r="AE47" s="12">
        <v>74664.800000000003</v>
      </c>
      <c r="AF47" s="16">
        <v>3412.52</v>
      </c>
      <c r="AG47" s="17">
        <v>0</v>
      </c>
      <c r="AH47" s="17">
        <v>0</v>
      </c>
      <c r="AI47" s="17">
        <v>0</v>
      </c>
      <c r="AJ47" s="17">
        <v>0</v>
      </c>
      <c r="AK47" s="12">
        <v>3412.52</v>
      </c>
      <c r="AL47" s="16">
        <v>0</v>
      </c>
      <c r="AM47" s="17">
        <v>0</v>
      </c>
      <c r="AN47" s="17">
        <v>0</v>
      </c>
      <c r="AO47" s="17">
        <v>0</v>
      </c>
      <c r="AP47" s="17">
        <v>0</v>
      </c>
      <c r="AQ47" s="12">
        <v>0</v>
      </c>
      <c r="AR47" s="16">
        <v>0</v>
      </c>
      <c r="AS47" s="17">
        <v>0</v>
      </c>
      <c r="AT47" s="17">
        <v>0</v>
      </c>
      <c r="AU47" s="17">
        <v>0</v>
      </c>
      <c r="AV47" s="17">
        <v>0</v>
      </c>
      <c r="AW47" s="12">
        <v>0</v>
      </c>
      <c r="AX47" s="16">
        <v>9264.9500000000007</v>
      </c>
      <c r="AY47" s="17">
        <v>114851.85</v>
      </c>
      <c r="AZ47" s="17">
        <v>129488</v>
      </c>
      <c r="BA47" s="17">
        <v>0</v>
      </c>
      <c r="BB47" s="17">
        <v>0</v>
      </c>
      <c r="BC47" s="12">
        <v>253604.8</v>
      </c>
    </row>
    <row r="48" spans="1:55" x14ac:dyDescent="0.3">
      <c r="A48" s="4" t="s">
        <v>38</v>
      </c>
      <c r="B48" s="92">
        <v>1531369.1850000001</v>
      </c>
      <c r="C48" s="87">
        <v>1410934.8274999999</v>
      </c>
      <c r="D48" s="87">
        <v>739000</v>
      </c>
      <c r="E48" s="87">
        <v>0</v>
      </c>
      <c r="F48" s="87">
        <v>29239.085000000006</v>
      </c>
      <c r="G48" s="93">
        <v>3710543.0975000001</v>
      </c>
      <c r="H48" s="16">
        <v>708329.70600000001</v>
      </c>
      <c r="I48" s="17">
        <v>613072.72399999993</v>
      </c>
      <c r="J48" s="17">
        <v>0</v>
      </c>
      <c r="K48" s="17">
        <v>0</v>
      </c>
      <c r="L48" s="17">
        <v>23462.230000000003</v>
      </c>
      <c r="M48" s="12">
        <v>1344864.66</v>
      </c>
      <c r="N48" s="16">
        <v>111572.48</v>
      </c>
      <c r="O48" s="17">
        <v>326088.03499999997</v>
      </c>
      <c r="P48" s="17">
        <v>0</v>
      </c>
      <c r="Q48" s="17">
        <v>0</v>
      </c>
      <c r="R48" s="17">
        <v>41.755000000000003</v>
      </c>
      <c r="S48" s="12">
        <v>437702.26999999996</v>
      </c>
      <c r="T48" s="16">
        <v>415087.49699999997</v>
      </c>
      <c r="U48" s="17">
        <v>256765.76250000001</v>
      </c>
      <c r="V48" s="17">
        <v>739000</v>
      </c>
      <c r="W48" s="17">
        <v>0</v>
      </c>
      <c r="X48" s="17">
        <v>0</v>
      </c>
      <c r="Y48" s="12">
        <v>1410853.2594999999</v>
      </c>
      <c r="Z48" s="16">
        <v>0</v>
      </c>
      <c r="AA48" s="17">
        <v>0</v>
      </c>
      <c r="AB48" s="17">
        <v>0</v>
      </c>
      <c r="AC48" s="17">
        <v>0</v>
      </c>
      <c r="AD48" s="17">
        <v>0</v>
      </c>
      <c r="AE48" s="12">
        <v>0</v>
      </c>
      <c r="AF48" s="16">
        <v>0</v>
      </c>
      <c r="AG48" s="17">
        <v>0</v>
      </c>
      <c r="AH48" s="17">
        <v>0</v>
      </c>
      <c r="AI48" s="17">
        <v>0</v>
      </c>
      <c r="AJ48" s="17">
        <v>0</v>
      </c>
      <c r="AK48" s="12">
        <v>0</v>
      </c>
      <c r="AL48" s="16">
        <v>0</v>
      </c>
      <c r="AM48" s="17">
        <v>0</v>
      </c>
      <c r="AN48" s="17">
        <v>0</v>
      </c>
      <c r="AO48" s="17">
        <v>0</v>
      </c>
      <c r="AP48" s="17">
        <v>0</v>
      </c>
      <c r="AQ48" s="12">
        <v>0</v>
      </c>
      <c r="AR48" s="16">
        <v>0</v>
      </c>
      <c r="AS48" s="17">
        <v>0</v>
      </c>
      <c r="AT48" s="17">
        <v>0</v>
      </c>
      <c r="AU48" s="17">
        <v>0</v>
      </c>
      <c r="AV48" s="17">
        <v>0</v>
      </c>
      <c r="AW48" s="12">
        <v>0</v>
      </c>
      <c r="AX48" s="16">
        <v>296379.50200000004</v>
      </c>
      <c r="AY48" s="17">
        <v>215008.30600000001</v>
      </c>
      <c r="AZ48" s="17">
        <v>0</v>
      </c>
      <c r="BA48" s="17">
        <v>0</v>
      </c>
      <c r="BB48" s="17">
        <v>5735.1</v>
      </c>
      <c r="BC48" s="12">
        <v>517122.90800000005</v>
      </c>
    </row>
    <row r="49" spans="1:55" x14ac:dyDescent="0.3">
      <c r="A49" s="4" t="s">
        <v>39</v>
      </c>
      <c r="B49" s="92">
        <v>4503295.3886124417</v>
      </c>
      <c r="C49" s="87">
        <v>3975671.5889411001</v>
      </c>
      <c r="D49" s="87">
        <v>4577662.2500000065</v>
      </c>
      <c r="E49" s="87">
        <v>0</v>
      </c>
      <c r="F49" s="87">
        <v>937550.47505061689</v>
      </c>
      <c r="G49" s="93">
        <v>13994179.702604167</v>
      </c>
      <c r="H49" s="16">
        <v>212208.28853423891</v>
      </c>
      <c r="I49" s="17">
        <v>48167.273897278552</v>
      </c>
      <c r="J49" s="17">
        <v>0</v>
      </c>
      <c r="K49" s="17">
        <v>0</v>
      </c>
      <c r="L49" s="17">
        <v>31848.06111412678</v>
      </c>
      <c r="M49" s="12">
        <v>292223.62354564422</v>
      </c>
      <c r="N49" s="16">
        <v>431741.83865651302</v>
      </c>
      <c r="O49" s="17">
        <v>1974065.5277984496</v>
      </c>
      <c r="P49" s="17">
        <v>0</v>
      </c>
      <c r="Q49" s="17">
        <v>0</v>
      </c>
      <c r="R49" s="17">
        <v>21513.828128015837</v>
      </c>
      <c r="S49" s="12">
        <v>2427321.1945829783</v>
      </c>
      <c r="T49" s="16">
        <v>1868503.7765694053</v>
      </c>
      <c r="U49" s="17">
        <v>2531192.8104760353</v>
      </c>
      <c r="V49" s="17">
        <v>3329959.6800000072</v>
      </c>
      <c r="W49" s="17">
        <v>0</v>
      </c>
      <c r="X49" s="17">
        <v>277317.27595598233</v>
      </c>
      <c r="Y49" s="12">
        <v>8006973.5430014301</v>
      </c>
      <c r="Z49" s="16">
        <v>0</v>
      </c>
      <c r="AA49" s="17">
        <v>0</v>
      </c>
      <c r="AB49" s="17">
        <v>0</v>
      </c>
      <c r="AC49" s="17">
        <v>0</v>
      </c>
      <c r="AD49" s="17">
        <v>0</v>
      </c>
      <c r="AE49" s="12">
        <v>0</v>
      </c>
      <c r="AF49" s="16">
        <v>310674.99383951537</v>
      </c>
      <c r="AG49" s="17">
        <v>25348.80968457073</v>
      </c>
      <c r="AH49" s="17">
        <v>0</v>
      </c>
      <c r="AI49" s="17">
        <v>0</v>
      </c>
      <c r="AJ49" s="17">
        <v>44388.19604621255</v>
      </c>
      <c r="AK49" s="12">
        <v>380411.99957029865</v>
      </c>
      <c r="AL49" s="16">
        <v>0</v>
      </c>
      <c r="AM49" s="17">
        <v>0</v>
      </c>
      <c r="AN49" s="17">
        <v>0</v>
      </c>
      <c r="AO49" s="17">
        <v>0</v>
      </c>
      <c r="AP49" s="17">
        <v>0</v>
      </c>
      <c r="AQ49" s="12">
        <v>0</v>
      </c>
      <c r="AR49" s="16">
        <v>0</v>
      </c>
      <c r="AS49" s="17">
        <v>0</v>
      </c>
      <c r="AT49" s="17">
        <v>0</v>
      </c>
      <c r="AU49" s="17">
        <v>0</v>
      </c>
      <c r="AV49" s="17">
        <v>0</v>
      </c>
      <c r="AW49" s="12">
        <v>0</v>
      </c>
      <c r="AX49" s="16">
        <v>1680166.4910127693</v>
      </c>
      <c r="AY49" s="17">
        <v>-603102.83291523438</v>
      </c>
      <c r="AZ49" s="17">
        <v>1247702.5699999996</v>
      </c>
      <c r="BA49" s="17">
        <v>0</v>
      </c>
      <c r="BB49" s="17">
        <v>562483.11380627938</v>
      </c>
      <c r="BC49" s="12">
        <v>2887249.3419038141</v>
      </c>
    </row>
    <row r="50" spans="1:55" x14ac:dyDescent="0.3">
      <c r="A50" s="4" t="s">
        <v>40</v>
      </c>
      <c r="B50" s="92">
        <v>58269</v>
      </c>
      <c r="C50" s="87">
        <v>174221</v>
      </c>
      <c r="D50" s="87">
        <v>200501.26</v>
      </c>
      <c r="E50" s="87">
        <v>0</v>
      </c>
      <c r="F50" s="87">
        <v>0</v>
      </c>
      <c r="G50" s="93">
        <v>432991.26</v>
      </c>
      <c r="H50" s="16">
        <v>52128</v>
      </c>
      <c r="I50" s="17">
        <v>43540</v>
      </c>
      <c r="J50" s="17">
        <v>0</v>
      </c>
      <c r="K50" s="17">
        <v>0</v>
      </c>
      <c r="L50" s="17">
        <v>0</v>
      </c>
      <c r="M50" s="12">
        <v>95668</v>
      </c>
      <c r="N50" s="16">
        <v>5204</v>
      </c>
      <c r="O50" s="17">
        <v>33042</v>
      </c>
      <c r="P50" s="17">
        <v>400</v>
      </c>
      <c r="Q50" s="17">
        <v>0</v>
      </c>
      <c r="R50" s="17">
        <v>0</v>
      </c>
      <c r="S50" s="12">
        <v>38646</v>
      </c>
      <c r="T50" s="16">
        <v>0</v>
      </c>
      <c r="U50" s="17">
        <v>0</v>
      </c>
      <c r="V50" s="17">
        <v>195789.26</v>
      </c>
      <c r="W50" s="17">
        <v>0</v>
      </c>
      <c r="X50" s="17">
        <v>0</v>
      </c>
      <c r="Y50" s="12">
        <v>195789.26</v>
      </c>
      <c r="Z50" s="16">
        <v>0</v>
      </c>
      <c r="AA50" s="17">
        <v>0</v>
      </c>
      <c r="AB50" s="17">
        <v>0</v>
      </c>
      <c r="AC50" s="17">
        <v>0</v>
      </c>
      <c r="AD50" s="17">
        <v>0</v>
      </c>
      <c r="AE50" s="12">
        <v>0</v>
      </c>
      <c r="AF50" s="16">
        <v>937</v>
      </c>
      <c r="AG50" s="17">
        <v>130</v>
      </c>
      <c r="AH50" s="17">
        <v>4312</v>
      </c>
      <c r="AI50" s="17">
        <v>0</v>
      </c>
      <c r="AJ50" s="17">
        <v>0</v>
      </c>
      <c r="AK50" s="12">
        <v>5379</v>
      </c>
      <c r="AL50" s="16">
        <v>0</v>
      </c>
      <c r="AM50" s="17">
        <v>0</v>
      </c>
      <c r="AN50" s="17">
        <v>0</v>
      </c>
      <c r="AO50" s="17">
        <v>0</v>
      </c>
      <c r="AP50" s="17">
        <v>0</v>
      </c>
      <c r="AQ50" s="12">
        <v>0</v>
      </c>
      <c r="AR50" s="16">
        <v>0</v>
      </c>
      <c r="AS50" s="17">
        <v>97509</v>
      </c>
      <c r="AT50" s="17">
        <v>0</v>
      </c>
      <c r="AU50" s="17">
        <v>0</v>
      </c>
      <c r="AV50" s="17">
        <v>0</v>
      </c>
      <c r="AW50" s="12">
        <v>97509</v>
      </c>
      <c r="AX50" s="16">
        <v>0</v>
      </c>
      <c r="AY50" s="17">
        <v>0</v>
      </c>
      <c r="AZ50" s="17">
        <v>0</v>
      </c>
      <c r="BA50" s="17">
        <v>0</v>
      </c>
      <c r="BB50" s="17">
        <v>0</v>
      </c>
      <c r="BC50" s="12">
        <v>0</v>
      </c>
    </row>
    <row r="51" spans="1:55" x14ac:dyDescent="0.3">
      <c r="A51" s="4" t="s">
        <v>41</v>
      </c>
      <c r="B51" s="92">
        <v>1485728</v>
      </c>
      <c r="C51" s="87">
        <v>3446016</v>
      </c>
      <c r="D51" s="87">
        <v>1979000</v>
      </c>
      <c r="E51" s="87">
        <v>0</v>
      </c>
      <c r="F51" s="87">
        <v>8301</v>
      </c>
      <c r="G51" s="93">
        <v>6919045</v>
      </c>
      <c r="H51" s="16">
        <v>145955</v>
      </c>
      <c r="I51" s="17">
        <v>88107</v>
      </c>
      <c r="J51" s="17">
        <v>0</v>
      </c>
      <c r="K51" s="17">
        <v>0</v>
      </c>
      <c r="L51" s="17">
        <v>0</v>
      </c>
      <c r="M51" s="12">
        <v>234062</v>
      </c>
      <c r="N51" s="16">
        <v>2544</v>
      </c>
      <c r="O51" s="17">
        <v>24512</v>
      </c>
      <c r="P51" s="17">
        <v>0</v>
      </c>
      <c r="Q51" s="17">
        <v>0</v>
      </c>
      <c r="R51" s="17">
        <v>0</v>
      </c>
      <c r="S51" s="12">
        <v>27056</v>
      </c>
      <c r="T51" s="16">
        <v>0</v>
      </c>
      <c r="U51" s="17">
        <v>10796</v>
      </c>
      <c r="V51" s="17">
        <v>1979000</v>
      </c>
      <c r="W51" s="17">
        <v>0</v>
      </c>
      <c r="X51" s="17">
        <v>0</v>
      </c>
      <c r="Y51" s="12">
        <v>1989796</v>
      </c>
      <c r="Z51" s="16">
        <v>0</v>
      </c>
      <c r="AA51" s="17">
        <v>0</v>
      </c>
      <c r="AB51" s="17">
        <v>0</v>
      </c>
      <c r="AC51" s="17">
        <v>0</v>
      </c>
      <c r="AD51" s="17">
        <v>0</v>
      </c>
      <c r="AE51" s="12">
        <v>0</v>
      </c>
      <c r="AF51" s="16">
        <v>0</v>
      </c>
      <c r="AG51" s="17">
        <v>0</v>
      </c>
      <c r="AH51" s="17">
        <v>0</v>
      </c>
      <c r="AI51" s="17">
        <v>0</v>
      </c>
      <c r="AJ51" s="17">
        <v>0</v>
      </c>
      <c r="AK51" s="12">
        <v>0</v>
      </c>
      <c r="AL51" s="16">
        <v>0</v>
      </c>
      <c r="AM51" s="17">
        <v>11206</v>
      </c>
      <c r="AN51" s="17">
        <v>0</v>
      </c>
      <c r="AO51" s="17">
        <v>0</v>
      </c>
      <c r="AP51" s="17">
        <v>0</v>
      </c>
      <c r="AQ51" s="12">
        <v>11206</v>
      </c>
      <c r="AR51" s="16">
        <v>0</v>
      </c>
      <c r="AS51" s="17">
        <v>1046368</v>
      </c>
      <c r="AT51" s="17">
        <v>0</v>
      </c>
      <c r="AU51" s="17">
        <v>0</v>
      </c>
      <c r="AV51" s="17">
        <v>0</v>
      </c>
      <c r="AW51" s="12">
        <v>1046368</v>
      </c>
      <c r="AX51" s="16">
        <v>1337229</v>
      </c>
      <c r="AY51" s="17">
        <v>2265027</v>
      </c>
      <c r="AZ51" s="17">
        <v>0</v>
      </c>
      <c r="BA51" s="17">
        <v>0</v>
      </c>
      <c r="BB51" s="17">
        <v>8301</v>
      </c>
      <c r="BC51" s="12">
        <v>3610557</v>
      </c>
    </row>
    <row r="52" spans="1:55" x14ac:dyDescent="0.3">
      <c r="A52" s="4" t="s">
        <v>42</v>
      </c>
      <c r="B52" s="92">
        <v>1201799.7738968325</v>
      </c>
      <c r="C52" s="87">
        <v>1983986.4499577207</v>
      </c>
      <c r="D52" s="87">
        <v>3808534</v>
      </c>
      <c r="E52" s="87">
        <v>0</v>
      </c>
      <c r="F52" s="87">
        <v>21773.29</v>
      </c>
      <c r="G52" s="93">
        <v>7016093.5138545521</v>
      </c>
      <c r="H52" s="16">
        <v>368738.77117398725</v>
      </c>
      <c r="I52" s="17">
        <v>246734.44</v>
      </c>
      <c r="J52" s="17">
        <v>0</v>
      </c>
      <c r="K52" s="17">
        <v>0</v>
      </c>
      <c r="L52" s="17">
        <v>0</v>
      </c>
      <c r="M52" s="12">
        <v>615473.21117398725</v>
      </c>
      <c r="N52" s="16">
        <v>0</v>
      </c>
      <c r="O52" s="17">
        <v>72473.13</v>
      </c>
      <c r="P52" s="17">
        <v>0</v>
      </c>
      <c r="Q52" s="17">
        <v>0</v>
      </c>
      <c r="R52" s="17">
        <v>0</v>
      </c>
      <c r="S52" s="12">
        <v>72473.13</v>
      </c>
      <c r="T52" s="16">
        <v>178956.39992960199</v>
      </c>
      <c r="U52" s="17">
        <v>1187888.7489579662</v>
      </c>
      <c r="V52" s="17">
        <v>3808534</v>
      </c>
      <c r="W52" s="17">
        <v>0</v>
      </c>
      <c r="X52" s="17">
        <v>0</v>
      </c>
      <c r="Y52" s="12">
        <v>5175379.1488875682</v>
      </c>
      <c r="Z52" s="16">
        <v>0</v>
      </c>
      <c r="AA52" s="17">
        <v>0</v>
      </c>
      <c r="AB52" s="17">
        <v>0</v>
      </c>
      <c r="AC52" s="17">
        <v>0</v>
      </c>
      <c r="AD52" s="17">
        <v>0</v>
      </c>
      <c r="AE52" s="12">
        <v>0</v>
      </c>
      <c r="AF52" s="16">
        <v>11699.960026415209</v>
      </c>
      <c r="AG52" s="17">
        <v>0</v>
      </c>
      <c r="AH52" s="17">
        <v>0</v>
      </c>
      <c r="AI52" s="17">
        <v>0</v>
      </c>
      <c r="AJ52" s="17">
        <v>0</v>
      </c>
      <c r="AK52" s="12">
        <v>11699.960026415209</v>
      </c>
      <c r="AL52" s="16">
        <v>0</v>
      </c>
      <c r="AM52" s="17">
        <v>0</v>
      </c>
      <c r="AN52" s="17">
        <v>0</v>
      </c>
      <c r="AO52" s="17">
        <v>0</v>
      </c>
      <c r="AP52" s="17">
        <v>0</v>
      </c>
      <c r="AQ52" s="12">
        <v>0</v>
      </c>
      <c r="AR52" s="16">
        <v>0</v>
      </c>
      <c r="AS52" s="17">
        <v>0</v>
      </c>
      <c r="AT52" s="17">
        <v>0</v>
      </c>
      <c r="AU52" s="17">
        <v>0</v>
      </c>
      <c r="AV52" s="17">
        <v>0</v>
      </c>
      <c r="AW52" s="12">
        <v>0</v>
      </c>
      <c r="AX52" s="16">
        <v>642404.64276682807</v>
      </c>
      <c r="AY52" s="17">
        <v>476890.13099975436</v>
      </c>
      <c r="AZ52" s="17">
        <v>0</v>
      </c>
      <c r="BA52" s="17">
        <v>0</v>
      </c>
      <c r="BB52" s="17">
        <v>21773.29</v>
      </c>
      <c r="BC52" s="12">
        <v>1141068.0637665824</v>
      </c>
    </row>
    <row r="53" spans="1:55" x14ac:dyDescent="0.3">
      <c r="A53" s="4" t="s">
        <v>43</v>
      </c>
      <c r="B53" s="92">
        <v>2032000</v>
      </c>
      <c r="C53" s="87">
        <v>1217000</v>
      </c>
      <c r="D53" s="87">
        <v>0</v>
      </c>
      <c r="E53" s="87">
        <v>0</v>
      </c>
      <c r="F53" s="87">
        <v>134000</v>
      </c>
      <c r="G53" s="93">
        <v>3383000</v>
      </c>
      <c r="H53" s="16">
        <v>2032000</v>
      </c>
      <c r="I53" s="17">
        <v>1217000</v>
      </c>
      <c r="J53" s="17">
        <v>0</v>
      </c>
      <c r="K53" s="17">
        <v>0</v>
      </c>
      <c r="L53" s="17">
        <v>4000</v>
      </c>
      <c r="M53" s="12">
        <v>3253000</v>
      </c>
      <c r="N53" s="16">
        <v>0</v>
      </c>
      <c r="O53" s="17">
        <v>0</v>
      </c>
      <c r="P53" s="17">
        <v>0</v>
      </c>
      <c r="Q53" s="17">
        <v>0</v>
      </c>
      <c r="R53" s="17">
        <v>130000</v>
      </c>
      <c r="S53" s="12">
        <v>130000</v>
      </c>
      <c r="T53" s="16">
        <v>0</v>
      </c>
      <c r="U53" s="17">
        <v>0</v>
      </c>
      <c r="V53" s="17">
        <v>0</v>
      </c>
      <c r="W53" s="17">
        <v>0</v>
      </c>
      <c r="X53" s="17">
        <v>0</v>
      </c>
      <c r="Y53" s="12">
        <v>0</v>
      </c>
      <c r="Z53" s="16">
        <v>0</v>
      </c>
      <c r="AA53" s="17">
        <v>0</v>
      </c>
      <c r="AB53" s="17">
        <v>0</v>
      </c>
      <c r="AC53" s="17">
        <v>0</v>
      </c>
      <c r="AD53" s="17">
        <v>0</v>
      </c>
      <c r="AE53" s="12">
        <v>0</v>
      </c>
      <c r="AF53" s="16">
        <v>0</v>
      </c>
      <c r="AG53" s="17">
        <v>0</v>
      </c>
      <c r="AH53" s="17">
        <v>0</v>
      </c>
      <c r="AI53" s="17">
        <v>0</v>
      </c>
      <c r="AJ53" s="17">
        <v>0</v>
      </c>
      <c r="AK53" s="12">
        <v>0</v>
      </c>
      <c r="AL53" s="16">
        <v>0</v>
      </c>
      <c r="AM53" s="17">
        <v>0</v>
      </c>
      <c r="AN53" s="17">
        <v>0</v>
      </c>
      <c r="AO53" s="17">
        <v>0</v>
      </c>
      <c r="AP53" s="17">
        <v>0</v>
      </c>
      <c r="AQ53" s="12">
        <v>0</v>
      </c>
      <c r="AR53" s="16">
        <v>0</v>
      </c>
      <c r="AS53" s="17">
        <v>0</v>
      </c>
      <c r="AT53" s="17">
        <v>0</v>
      </c>
      <c r="AU53" s="17">
        <v>0</v>
      </c>
      <c r="AV53" s="17">
        <v>0</v>
      </c>
      <c r="AW53" s="12">
        <v>0</v>
      </c>
      <c r="AX53" s="16">
        <v>0</v>
      </c>
      <c r="AY53" s="17">
        <v>0</v>
      </c>
      <c r="AZ53" s="17">
        <v>0</v>
      </c>
      <c r="BA53" s="17">
        <v>0</v>
      </c>
      <c r="BB53" s="17">
        <v>0</v>
      </c>
      <c r="BC53" s="12">
        <v>0</v>
      </c>
    </row>
    <row r="54" spans="1:55" x14ac:dyDescent="0.3">
      <c r="A54" s="4" t="s">
        <v>263</v>
      </c>
      <c r="B54" s="92">
        <v>280135.18</v>
      </c>
      <c r="C54" s="87">
        <v>1596744.2</v>
      </c>
      <c r="D54" s="87">
        <v>4674315.08</v>
      </c>
      <c r="E54" s="87">
        <v>0</v>
      </c>
      <c r="F54" s="87">
        <v>15000</v>
      </c>
      <c r="G54" s="93">
        <v>6566194.46</v>
      </c>
      <c r="H54" s="16">
        <v>0</v>
      </c>
      <c r="I54" s="17">
        <v>1361593.28</v>
      </c>
      <c r="J54" s="17">
        <v>0</v>
      </c>
      <c r="K54" s="17">
        <v>0</v>
      </c>
      <c r="L54" s="17">
        <v>0</v>
      </c>
      <c r="M54" s="12">
        <v>1361593.28</v>
      </c>
      <c r="N54" s="16">
        <v>0</v>
      </c>
      <c r="O54" s="17">
        <v>0</v>
      </c>
      <c r="P54" s="17">
        <v>0</v>
      </c>
      <c r="Q54" s="17">
        <v>0</v>
      </c>
      <c r="R54" s="17">
        <v>0</v>
      </c>
      <c r="S54" s="12">
        <v>0</v>
      </c>
      <c r="T54" s="16">
        <v>0</v>
      </c>
      <c r="U54" s="17">
        <v>0</v>
      </c>
      <c r="V54" s="17">
        <v>4674315.08</v>
      </c>
      <c r="W54" s="17">
        <v>0</v>
      </c>
      <c r="X54" s="17">
        <v>0</v>
      </c>
      <c r="Y54" s="12">
        <v>4674315.08</v>
      </c>
      <c r="Z54" s="16">
        <v>0</v>
      </c>
      <c r="AA54" s="17">
        <v>0</v>
      </c>
      <c r="AB54" s="17">
        <v>0</v>
      </c>
      <c r="AC54" s="17">
        <v>0</v>
      </c>
      <c r="AD54" s="17">
        <v>0</v>
      </c>
      <c r="AE54" s="12">
        <v>0</v>
      </c>
      <c r="AF54" s="16">
        <v>0</v>
      </c>
      <c r="AG54" s="17">
        <v>0</v>
      </c>
      <c r="AH54" s="17">
        <v>0</v>
      </c>
      <c r="AI54" s="17">
        <v>0</v>
      </c>
      <c r="AJ54" s="17">
        <v>0</v>
      </c>
      <c r="AK54" s="12">
        <v>0</v>
      </c>
      <c r="AL54" s="16">
        <v>0</v>
      </c>
      <c r="AM54" s="17">
        <v>0</v>
      </c>
      <c r="AN54" s="17">
        <v>0</v>
      </c>
      <c r="AO54" s="17">
        <v>0</v>
      </c>
      <c r="AP54" s="17">
        <v>0</v>
      </c>
      <c r="AQ54" s="12">
        <v>0</v>
      </c>
      <c r="AR54" s="16">
        <v>0</v>
      </c>
      <c r="AS54" s="17">
        <v>0</v>
      </c>
      <c r="AT54" s="17">
        <v>0</v>
      </c>
      <c r="AU54" s="17">
        <v>0</v>
      </c>
      <c r="AV54" s="17">
        <v>0</v>
      </c>
      <c r="AW54" s="12">
        <v>0</v>
      </c>
      <c r="AX54" s="16">
        <v>280135.18</v>
      </c>
      <c r="AY54" s="17">
        <v>235150.92</v>
      </c>
      <c r="AZ54" s="17">
        <v>0</v>
      </c>
      <c r="BA54" s="17">
        <v>0</v>
      </c>
      <c r="BB54" s="17">
        <v>15000</v>
      </c>
      <c r="BC54" s="12">
        <v>530286.1</v>
      </c>
    </row>
    <row r="55" spans="1:55" x14ac:dyDescent="0.3">
      <c r="A55" s="4" t="s">
        <v>44</v>
      </c>
      <c r="B55" s="92">
        <v>911000</v>
      </c>
      <c r="C55" s="87">
        <v>1228000</v>
      </c>
      <c r="D55" s="87">
        <v>1265000</v>
      </c>
      <c r="E55" s="87">
        <v>0</v>
      </c>
      <c r="F55" s="87">
        <v>22000</v>
      </c>
      <c r="G55" s="93">
        <v>3426000</v>
      </c>
      <c r="H55" s="16">
        <v>732000</v>
      </c>
      <c r="I55" s="17">
        <v>712000</v>
      </c>
      <c r="J55" s="17">
        <v>99000</v>
      </c>
      <c r="K55" s="17">
        <v>0</v>
      </c>
      <c r="L55" s="17">
        <v>22000</v>
      </c>
      <c r="M55" s="12">
        <v>1565000</v>
      </c>
      <c r="N55" s="16">
        <v>0</v>
      </c>
      <c r="O55" s="17">
        <v>0</v>
      </c>
      <c r="P55" s="17">
        <v>0</v>
      </c>
      <c r="Q55" s="17">
        <v>0</v>
      </c>
      <c r="R55" s="17">
        <v>0</v>
      </c>
      <c r="S55" s="12">
        <v>0</v>
      </c>
      <c r="T55" s="16">
        <v>179000</v>
      </c>
      <c r="U55" s="17">
        <v>516000</v>
      </c>
      <c r="V55" s="17">
        <v>1166000</v>
      </c>
      <c r="W55" s="17">
        <v>0</v>
      </c>
      <c r="X55" s="17">
        <v>0</v>
      </c>
      <c r="Y55" s="12">
        <v>1861000</v>
      </c>
      <c r="Z55" s="16">
        <v>0</v>
      </c>
      <c r="AA55" s="17">
        <v>0</v>
      </c>
      <c r="AB55" s="17">
        <v>0</v>
      </c>
      <c r="AC55" s="17">
        <v>0</v>
      </c>
      <c r="AD55" s="17">
        <v>0</v>
      </c>
      <c r="AE55" s="12">
        <v>0</v>
      </c>
      <c r="AF55" s="16">
        <v>0</v>
      </c>
      <c r="AG55" s="17">
        <v>0</v>
      </c>
      <c r="AH55" s="17">
        <v>0</v>
      </c>
      <c r="AI55" s="17">
        <v>0</v>
      </c>
      <c r="AJ55" s="17">
        <v>0</v>
      </c>
      <c r="AK55" s="12">
        <v>0</v>
      </c>
      <c r="AL55" s="16">
        <v>0</v>
      </c>
      <c r="AM55" s="17">
        <v>0</v>
      </c>
      <c r="AN55" s="17">
        <v>0</v>
      </c>
      <c r="AO55" s="17">
        <v>0</v>
      </c>
      <c r="AP55" s="17">
        <v>0</v>
      </c>
      <c r="AQ55" s="12">
        <v>0</v>
      </c>
      <c r="AR55" s="16">
        <v>0</v>
      </c>
      <c r="AS55" s="17">
        <v>0</v>
      </c>
      <c r="AT55" s="17">
        <v>0</v>
      </c>
      <c r="AU55" s="17">
        <v>0</v>
      </c>
      <c r="AV55" s="17">
        <v>0</v>
      </c>
      <c r="AW55" s="12">
        <v>0</v>
      </c>
      <c r="AX55" s="16">
        <v>0</v>
      </c>
      <c r="AY55" s="17">
        <v>0</v>
      </c>
      <c r="AZ55" s="17">
        <v>0</v>
      </c>
      <c r="BA55" s="17">
        <v>0</v>
      </c>
      <c r="BB55" s="17">
        <v>0</v>
      </c>
      <c r="BC55" s="12">
        <v>0</v>
      </c>
    </row>
    <row r="56" spans="1:55" x14ac:dyDescent="0.3">
      <c r="A56" s="4" t="s">
        <v>45</v>
      </c>
      <c r="B56" s="92">
        <v>459284.02</v>
      </c>
      <c r="C56" s="87">
        <v>1578136.4100000001</v>
      </c>
      <c r="D56" s="87">
        <v>0</v>
      </c>
      <c r="E56" s="87">
        <v>0</v>
      </c>
      <c r="F56" s="87">
        <v>17218.73</v>
      </c>
      <c r="G56" s="93">
        <v>2054639.16</v>
      </c>
      <c r="H56" s="16">
        <v>81163.8</v>
      </c>
      <c r="I56" s="17">
        <v>1019429.89</v>
      </c>
      <c r="J56" s="17">
        <v>0</v>
      </c>
      <c r="K56" s="17">
        <v>0</v>
      </c>
      <c r="L56" s="17">
        <v>17187.75</v>
      </c>
      <c r="M56" s="12">
        <v>1117781.44</v>
      </c>
      <c r="N56" s="16">
        <v>56732.72</v>
      </c>
      <c r="O56" s="17">
        <v>279523.43</v>
      </c>
      <c r="P56" s="17">
        <v>0</v>
      </c>
      <c r="Q56" s="17">
        <v>0</v>
      </c>
      <c r="R56" s="17">
        <v>30.98</v>
      </c>
      <c r="S56" s="12">
        <v>336287.13</v>
      </c>
      <c r="T56" s="16">
        <v>0</v>
      </c>
      <c r="U56" s="17">
        <v>252592.53</v>
      </c>
      <c r="V56" s="17">
        <v>0</v>
      </c>
      <c r="W56" s="17">
        <v>0</v>
      </c>
      <c r="X56" s="17">
        <v>0</v>
      </c>
      <c r="Y56" s="12">
        <v>252592.53</v>
      </c>
      <c r="Z56" s="16">
        <v>0</v>
      </c>
      <c r="AA56" s="17">
        <v>0</v>
      </c>
      <c r="AB56" s="17">
        <v>0</v>
      </c>
      <c r="AC56" s="17">
        <v>0</v>
      </c>
      <c r="AD56" s="17">
        <v>0</v>
      </c>
      <c r="AE56" s="12">
        <v>0</v>
      </c>
      <c r="AF56" s="16">
        <v>0</v>
      </c>
      <c r="AG56" s="17">
        <v>0</v>
      </c>
      <c r="AH56" s="17">
        <v>0</v>
      </c>
      <c r="AI56" s="17">
        <v>0</v>
      </c>
      <c r="AJ56" s="17">
        <v>0</v>
      </c>
      <c r="AK56" s="12">
        <v>0</v>
      </c>
      <c r="AL56" s="16">
        <v>0</v>
      </c>
      <c r="AM56" s="17">
        <v>0</v>
      </c>
      <c r="AN56" s="17">
        <v>0</v>
      </c>
      <c r="AO56" s="17">
        <v>0</v>
      </c>
      <c r="AP56" s="17">
        <v>0</v>
      </c>
      <c r="AQ56" s="12">
        <v>0</v>
      </c>
      <c r="AR56" s="16">
        <v>0</v>
      </c>
      <c r="AS56" s="17">
        <v>0</v>
      </c>
      <c r="AT56" s="17">
        <v>0</v>
      </c>
      <c r="AU56" s="17">
        <v>0</v>
      </c>
      <c r="AV56" s="17">
        <v>0</v>
      </c>
      <c r="AW56" s="12">
        <v>0</v>
      </c>
      <c r="AX56" s="16">
        <v>321387.5</v>
      </c>
      <c r="AY56" s="17">
        <v>26590.560000000001</v>
      </c>
      <c r="AZ56" s="17">
        <v>0</v>
      </c>
      <c r="BA56" s="17">
        <v>0</v>
      </c>
      <c r="BB56" s="17">
        <v>0</v>
      </c>
      <c r="BC56" s="12">
        <v>347978.06</v>
      </c>
    </row>
    <row r="57" spans="1:55" x14ac:dyDescent="0.3">
      <c r="A57" s="4" t="s">
        <v>46</v>
      </c>
      <c r="B57" s="92">
        <v>877111.60000000009</v>
      </c>
      <c r="C57" s="87">
        <v>2363427.4</v>
      </c>
      <c r="D57" s="87">
        <v>836348</v>
      </c>
      <c r="E57" s="87">
        <v>0</v>
      </c>
      <c r="F57" s="87">
        <v>10238</v>
      </c>
      <c r="G57" s="93">
        <v>4087125</v>
      </c>
      <c r="H57" s="16">
        <v>0</v>
      </c>
      <c r="I57" s="17">
        <v>274117</v>
      </c>
      <c r="J57" s="17">
        <v>0</v>
      </c>
      <c r="K57" s="17">
        <v>0</v>
      </c>
      <c r="L57" s="17">
        <v>0</v>
      </c>
      <c r="M57" s="12">
        <v>274117</v>
      </c>
      <c r="N57" s="16">
        <v>4524</v>
      </c>
      <c r="O57" s="17">
        <v>40420</v>
      </c>
      <c r="P57" s="17">
        <v>0</v>
      </c>
      <c r="Q57" s="17">
        <v>0</v>
      </c>
      <c r="R57" s="17">
        <v>0</v>
      </c>
      <c r="S57" s="12">
        <v>44944</v>
      </c>
      <c r="T57" s="16">
        <v>356992.60000000003</v>
      </c>
      <c r="U57" s="17">
        <v>1071032.3999999999</v>
      </c>
      <c r="V57" s="17">
        <v>836348</v>
      </c>
      <c r="W57" s="17">
        <v>0</v>
      </c>
      <c r="X57" s="17">
        <v>0</v>
      </c>
      <c r="Y57" s="12">
        <v>2264373</v>
      </c>
      <c r="Z57" s="16">
        <v>177255</v>
      </c>
      <c r="AA57" s="17">
        <v>975493</v>
      </c>
      <c r="AB57" s="17">
        <v>0</v>
      </c>
      <c r="AC57" s="17">
        <v>0</v>
      </c>
      <c r="AD57" s="17">
        <v>10238</v>
      </c>
      <c r="AE57" s="12">
        <v>1162986</v>
      </c>
      <c r="AF57" s="16">
        <v>0</v>
      </c>
      <c r="AG57" s="17">
        <v>0</v>
      </c>
      <c r="AH57" s="17">
        <v>0</v>
      </c>
      <c r="AI57" s="17">
        <v>0</v>
      </c>
      <c r="AJ57" s="17">
        <v>0</v>
      </c>
      <c r="AK57" s="12">
        <v>0</v>
      </c>
      <c r="AL57" s="16">
        <v>0</v>
      </c>
      <c r="AM57" s="17">
        <v>0</v>
      </c>
      <c r="AN57" s="17">
        <v>0</v>
      </c>
      <c r="AO57" s="17">
        <v>0</v>
      </c>
      <c r="AP57" s="17">
        <v>0</v>
      </c>
      <c r="AQ57" s="12">
        <v>0</v>
      </c>
      <c r="AR57" s="16">
        <v>0</v>
      </c>
      <c r="AS57" s="17">
        <v>0</v>
      </c>
      <c r="AT57" s="17">
        <v>0</v>
      </c>
      <c r="AU57" s="17">
        <v>0</v>
      </c>
      <c r="AV57" s="17">
        <v>0</v>
      </c>
      <c r="AW57" s="12">
        <v>0</v>
      </c>
      <c r="AX57" s="16">
        <v>338340</v>
      </c>
      <c r="AY57" s="17">
        <v>2365</v>
      </c>
      <c r="AZ57" s="17">
        <v>0</v>
      </c>
      <c r="BA57" s="17">
        <v>0</v>
      </c>
      <c r="BB57" s="17">
        <v>0</v>
      </c>
      <c r="BC57" s="12">
        <v>340705</v>
      </c>
    </row>
    <row r="58" spans="1:55" x14ac:dyDescent="0.3">
      <c r="A58" s="4" t="s">
        <v>47</v>
      </c>
      <c r="B58" s="92">
        <v>564921</v>
      </c>
      <c r="C58" s="87">
        <v>1748795</v>
      </c>
      <c r="D58" s="87">
        <v>4336090</v>
      </c>
      <c r="E58" s="87">
        <v>0</v>
      </c>
      <c r="F58" s="87">
        <v>253707</v>
      </c>
      <c r="G58" s="93">
        <v>6903513</v>
      </c>
      <c r="H58" s="16">
        <v>39421</v>
      </c>
      <c r="I58" s="17">
        <v>27912</v>
      </c>
      <c r="J58" s="17">
        <v>1784</v>
      </c>
      <c r="K58" s="17">
        <v>0</v>
      </c>
      <c r="L58" s="17">
        <v>36578</v>
      </c>
      <c r="M58" s="12">
        <v>105695</v>
      </c>
      <c r="N58" s="16">
        <v>0</v>
      </c>
      <c r="O58" s="17">
        <v>0</v>
      </c>
      <c r="P58" s="17">
        <v>0</v>
      </c>
      <c r="Q58" s="17">
        <v>0</v>
      </c>
      <c r="R58" s="17">
        <v>0</v>
      </c>
      <c r="S58" s="12">
        <v>0</v>
      </c>
      <c r="T58" s="16">
        <v>525500</v>
      </c>
      <c r="U58" s="17">
        <v>1720883</v>
      </c>
      <c r="V58" s="17">
        <v>4334306</v>
      </c>
      <c r="W58" s="17">
        <v>0</v>
      </c>
      <c r="X58" s="17">
        <v>217129</v>
      </c>
      <c r="Y58" s="12">
        <v>6797818</v>
      </c>
      <c r="Z58" s="16">
        <v>0</v>
      </c>
      <c r="AA58" s="17">
        <v>0</v>
      </c>
      <c r="AB58" s="17">
        <v>0</v>
      </c>
      <c r="AC58" s="17">
        <v>0</v>
      </c>
      <c r="AD58" s="17">
        <v>0</v>
      </c>
      <c r="AE58" s="12">
        <v>0</v>
      </c>
      <c r="AF58" s="16">
        <v>0</v>
      </c>
      <c r="AG58" s="17">
        <v>0</v>
      </c>
      <c r="AH58" s="17">
        <v>0</v>
      </c>
      <c r="AI58" s="17">
        <v>0</v>
      </c>
      <c r="AJ58" s="17">
        <v>0</v>
      </c>
      <c r="AK58" s="12">
        <v>0</v>
      </c>
      <c r="AL58" s="16">
        <v>0</v>
      </c>
      <c r="AM58" s="17">
        <v>0</v>
      </c>
      <c r="AN58" s="17">
        <v>0</v>
      </c>
      <c r="AO58" s="17">
        <v>0</v>
      </c>
      <c r="AP58" s="17">
        <v>0</v>
      </c>
      <c r="AQ58" s="12">
        <v>0</v>
      </c>
      <c r="AR58" s="16">
        <v>0</v>
      </c>
      <c r="AS58" s="17">
        <v>0</v>
      </c>
      <c r="AT58" s="17">
        <v>0</v>
      </c>
      <c r="AU58" s="17">
        <v>0</v>
      </c>
      <c r="AV58" s="17">
        <v>0</v>
      </c>
      <c r="AW58" s="12">
        <v>0</v>
      </c>
      <c r="AX58" s="16">
        <v>0</v>
      </c>
      <c r="AY58" s="17">
        <v>0</v>
      </c>
      <c r="AZ58" s="17">
        <v>0</v>
      </c>
      <c r="BA58" s="17">
        <v>0</v>
      </c>
      <c r="BB58" s="17">
        <v>0</v>
      </c>
      <c r="BC58" s="12">
        <v>0</v>
      </c>
    </row>
    <row r="59" spans="1:55" x14ac:dyDescent="0.3">
      <c r="A59" s="4" t="s">
        <v>48</v>
      </c>
      <c r="B59" s="92">
        <v>4092939.211999998</v>
      </c>
      <c r="C59" s="87">
        <v>3467471.4869999997</v>
      </c>
      <c r="D59" s="87">
        <v>1297419.5461892195</v>
      </c>
      <c r="E59" s="87">
        <v>0</v>
      </c>
      <c r="F59" s="87">
        <v>24290.971499986048</v>
      </c>
      <c r="G59" s="93">
        <v>8882121.2166892029</v>
      </c>
      <c r="H59" s="16">
        <v>188569.61999999997</v>
      </c>
      <c r="I59" s="17">
        <v>592066.00999999989</v>
      </c>
      <c r="J59" s="17">
        <v>19722.222222222223</v>
      </c>
      <c r="K59" s="17">
        <v>0</v>
      </c>
      <c r="L59" s="17">
        <v>24290.749999999996</v>
      </c>
      <c r="M59" s="12">
        <v>824648.60222222214</v>
      </c>
      <c r="N59" s="16">
        <v>0</v>
      </c>
      <c r="O59" s="17">
        <v>0</v>
      </c>
      <c r="P59" s="17">
        <v>0</v>
      </c>
      <c r="Q59" s="17">
        <v>0</v>
      </c>
      <c r="R59" s="17">
        <v>0</v>
      </c>
      <c r="S59" s="12">
        <v>0</v>
      </c>
      <c r="T59" s="16">
        <v>535640.92000000062</v>
      </c>
      <c r="U59" s="17">
        <v>615480.2100000002</v>
      </c>
      <c r="V59" s="17">
        <v>1274115.4784669972</v>
      </c>
      <c r="W59" s="17">
        <v>0</v>
      </c>
      <c r="X59" s="17">
        <v>0</v>
      </c>
      <c r="Y59" s="12">
        <v>2425236.6084669977</v>
      </c>
      <c r="Z59" s="16">
        <v>0</v>
      </c>
      <c r="AA59" s="17">
        <v>0</v>
      </c>
      <c r="AB59" s="17">
        <v>0</v>
      </c>
      <c r="AC59" s="17">
        <v>0</v>
      </c>
      <c r="AD59" s="17">
        <v>0</v>
      </c>
      <c r="AE59" s="12">
        <v>0</v>
      </c>
      <c r="AF59" s="16">
        <v>0</v>
      </c>
      <c r="AG59" s="17">
        <v>0</v>
      </c>
      <c r="AH59" s="17">
        <v>0</v>
      </c>
      <c r="AI59" s="17">
        <v>0</v>
      </c>
      <c r="AJ59" s="17">
        <v>0</v>
      </c>
      <c r="AK59" s="12">
        <v>0</v>
      </c>
      <c r="AL59" s="16">
        <v>0</v>
      </c>
      <c r="AM59" s="17">
        <v>0</v>
      </c>
      <c r="AN59" s="17">
        <v>0</v>
      </c>
      <c r="AO59" s="17">
        <v>0</v>
      </c>
      <c r="AP59" s="17">
        <v>0</v>
      </c>
      <c r="AQ59" s="12">
        <v>0</v>
      </c>
      <c r="AR59" s="16">
        <v>0</v>
      </c>
      <c r="AS59" s="17">
        <v>0</v>
      </c>
      <c r="AT59" s="17">
        <v>0</v>
      </c>
      <c r="AU59" s="17">
        <v>0</v>
      </c>
      <c r="AV59" s="17">
        <v>0</v>
      </c>
      <c r="AW59" s="12">
        <v>0</v>
      </c>
      <c r="AX59" s="16">
        <v>3368728.6719999975</v>
      </c>
      <c r="AY59" s="17">
        <v>2259925.2669999995</v>
      </c>
      <c r="AZ59" s="17">
        <v>3581.8455000000004</v>
      </c>
      <c r="BA59" s="17">
        <v>0</v>
      </c>
      <c r="BB59" s="17">
        <v>0.22149998605164001</v>
      </c>
      <c r="BC59" s="12">
        <v>5632236.0059999833</v>
      </c>
    </row>
    <row r="60" spans="1:55" x14ac:dyDescent="0.3">
      <c r="A60" s="4" t="s">
        <v>49</v>
      </c>
      <c r="B60" s="92">
        <v>1571655</v>
      </c>
      <c r="C60" s="87">
        <v>1390972</v>
      </c>
      <c r="D60" s="87">
        <v>1004646</v>
      </c>
      <c r="E60" s="87">
        <v>0</v>
      </c>
      <c r="F60" s="87">
        <v>6398</v>
      </c>
      <c r="G60" s="93">
        <v>3973671</v>
      </c>
      <c r="H60" s="16">
        <v>464093</v>
      </c>
      <c r="I60" s="17">
        <v>554870</v>
      </c>
      <c r="J60" s="17">
        <v>0</v>
      </c>
      <c r="K60" s="17">
        <v>0</v>
      </c>
      <c r="L60" s="17">
        <v>0</v>
      </c>
      <c r="M60" s="12">
        <v>1018963</v>
      </c>
      <c r="N60" s="16">
        <v>146969</v>
      </c>
      <c r="O60" s="17">
        <v>203763</v>
      </c>
      <c r="P60" s="17">
        <v>0</v>
      </c>
      <c r="Q60" s="17">
        <v>0</v>
      </c>
      <c r="R60" s="17">
        <v>6398</v>
      </c>
      <c r="S60" s="12">
        <v>357130</v>
      </c>
      <c r="T60" s="16">
        <v>154630</v>
      </c>
      <c r="U60" s="17">
        <v>214130</v>
      </c>
      <c r="V60" s="17">
        <v>1004646</v>
      </c>
      <c r="W60" s="17">
        <v>0</v>
      </c>
      <c r="X60" s="17">
        <v>0</v>
      </c>
      <c r="Y60" s="12">
        <v>1373406</v>
      </c>
      <c r="Z60" s="16">
        <v>0</v>
      </c>
      <c r="AA60" s="17">
        <v>42301</v>
      </c>
      <c r="AB60" s="17">
        <v>0</v>
      </c>
      <c r="AC60" s="17">
        <v>0</v>
      </c>
      <c r="AD60" s="17">
        <v>0</v>
      </c>
      <c r="AE60" s="12">
        <v>42301</v>
      </c>
      <c r="AF60" s="16">
        <v>35803</v>
      </c>
      <c r="AG60" s="17">
        <v>254593</v>
      </c>
      <c r="AH60" s="17">
        <v>0</v>
      </c>
      <c r="AI60" s="17">
        <v>0</v>
      </c>
      <c r="AJ60" s="17">
        <v>0</v>
      </c>
      <c r="AK60" s="12">
        <v>290396</v>
      </c>
      <c r="AL60" s="16">
        <v>0</v>
      </c>
      <c r="AM60" s="17">
        <v>0</v>
      </c>
      <c r="AN60" s="17">
        <v>0</v>
      </c>
      <c r="AO60" s="17">
        <v>0</v>
      </c>
      <c r="AP60" s="17">
        <v>0</v>
      </c>
      <c r="AQ60" s="12">
        <v>0</v>
      </c>
      <c r="AR60" s="16">
        <v>0</v>
      </c>
      <c r="AS60" s="17">
        <v>0</v>
      </c>
      <c r="AT60" s="17">
        <v>0</v>
      </c>
      <c r="AU60" s="17">
        <v>0</v>
      </c>
      <c r="AV60" s="17">
        <v>0</v>
      </c>
      <c r="AW60" s="12">
        <v>0</v>
      </c>
      <c r="AX60" s="16">
        <v>770160</v>
      </c>
      <c r="AY60" s="17">
        <v>121315</v>
      </c>
      <c r="AZ60" s="17">
        <v>0</v>
      </c>
      <c r="BA60" s="17">
        <v>0</v>
      </c>
      <c r="BB60" s="17">
        <v>0</v>
      </c>
      <c r="BC60" s="12">
        <v>891475</v>
      </c>
    </row>
    <row r="61" spans="1:55" x14ac:dyDescent="0.3">
      <c r="A61" s="4" t="s">
        <v>50</v>
      </c>
      <c r="B61" s="92">
        <v>1044410</v>
      </c>
      <c r="C61" s="87">
        <v>1649340.72</v>
      </c>
      <c r="D61" s="87">
        <v>2211725.2253999999</v>
      </c>
      <c r="E61" s="87">
        <v>0</v>
      </c>
      <c r="F61" s="87">
        <v>708875.72400000005</v>
      </c>
      <c r="G61" s="93">
        <v>5614351.6694000009</v>
      </c>
      <c r="H61" s="16">
        <v>701468</v>
      </c>
      <c r="I61" s="17">
        <v>983108.21</v>
      </c>
      <c r="J61" s="17">
        <v>7773.8112000000001</v>
      </c>
      <c r="K61" s="17">
        <v>0</v>
      </c>
      <c r="L61" s="17">
        <v>681620</v>
      </c>
      <c r="M61" s="12">
        <v>2373970.0212000003</v>
      </c>
      <c r="N61" s="16">
        <v>0</v>
      </c>
      <c r="O61" s="17">
        <v>168059.16</v>
      </c>
      <c r="P61" s="17">
        <v>0</v>
      </c>
      <c r="Q61" s="17">
        <v>0</v>
      </c>
      <c r="R61" s="17">
        <v>0</v>
      </c>
      <c r="S61" s="12">
        <v>168059.16</v>
      </c>
      <c r="T61" s="16">
        <v>0</v>
      </c>
      <c r="U61" s="17">
        <v>461064.51</v>
      </c>
      <c r="V61" s="17">
        <v>2203951.4142</v>
      </c>
      <c r="W61" s="17">
        <v>0</v>
      </c>
      <c r="X61" s="17">
        <v>0</v>
      </c>
      <c r="Y61" s="12">
        <v>2665015.9242000002</v>
      </c>
      <c r="Z61" s="16">
        <v>0</v>
      </c>
      <c r="AA61" s="17">
        <v>0</v>
      </c>
      <c r="AB61" s="17">
        <v>0</v>
      </c>
      <c r="AC61" s="17">
        <v>0</v>
      </c>
      <c r="AD61" s="17">
        <v>0</v>
      </c>
      <c r="AE61" s="12">
        <v>0</v>
      </c>
      <c r="AF61" s="16">
        <v>0</v>
      </c>
      <c r="AG61" s="17">
        <v>0</v>
      </c>
      <c r="AH61" s="17">
        <v>0</v>
      </c>
      <c r="AI61" s="17">
        <v>0</v>
      </c>
      <c r="AJ61" s="17">
        <v>0</v>
      </c>
      <c r="AK61" s="12">
        <v>0</v>
      </c>
      <c r="AL61" s="16">
        <v>0</v>
      </c>
      <c r="AM61" s="17">
        <v>0</v>
      </c>
      <c r="AN61" s="17">
        <v>0</v>
      </c>
      <c r="AO61" s="17">
        <v>0</v>
      </c>
      <c r="AP61" s="17">
        <v>0</v>
      </c>
      <c r="AQ61" s="12">
        <v>0</v>
      </c>
      <c r="AR61" s="16">
        <v>0</v>
      </c>
      <c r="AS61" s="17">
        <v>0</v>
      </c>
      <c r="AT61" s="17">
        <v>0</v>
      </c>
      <c r="AU61" s="17">
        <v>0</v>
      </c>
      <c r="AV61" s="17">
        <v>0</v>
      </c>
      <c r="AW61" s="12">
        <v>0</v>
      </c>
      <c r="AX61" s="16">
        <v>342942</v>
      </c>
      <c r="AY61" s="17">
        <v>37108.839999999997</v>
      </c>
      <c r="AZ61" s="17">
        <v>0</v>
      </c>
      <c r="BA61" s="17">
        <v>0</v>
      </c>
      <c r="BB61" s="17">
        <v>27255.724000000002</v>
      </c>
      <c r="BC61" s="12">
        <v>407306.56399999995</v>
      </c>
    </row>
    <row r="62" spans="1:55" x14ac:dyDescent="0.3">
      <c r="A62" s="4" t="s">
        <v>51</v>
      </c>
      <c r="B62" s="92">
        <v>8945287.290000001</v>
      </c>
      <c r="C62" s="87">
        <v>20428160.140000001</v>
      </c>
      <c r="D62" s="87">
        <v>31522226.760000002</v>
      </c>
      <c r="E62" s="87">
        <v>0</v>
      </c>
      <c r="F62" s="87">
        <v>116181.57</v>
      </c>
      <c r="G62" s="93">
        <v>61011855.760000005</v>
      </c>
      <c r="H62" s="16">
        <v>1690679.12</v>
      </c>
      <c r="I62" s="17">
        <v>5545084.3499999996</v>
      </c>
      <c r="J62" s="17">
        <v>0</v>
      </c>
      <c r="K62" s="17">
        <v>0</v>
      </c>
      <c r="L62" s="17">
        <v>15552.81</v>
      </c>
      <c r="M62" s="12">
        <v>7251316.2799999993</v>
      </c>
      <c r="N62" s="16">
        <v>519102.28</v>
      </c>
      <c r="O62" s="17">
        <v>3681951.35</v>
      </c>
      <c r="P62" s="17">
        <v>0</v>
      </c>
      <c r="Q62" s="17">
        <v>0</v>
      </c>
      <c r="R62" s="17">
        <v>5370.19</v>
      </c>
      <c r="S62" s="12">
        <v>4206423.82</v>
      </c>
      <c r="T62" s="16">
        <v>0</v>
      </c>
      <c r="U62" s="17">
        <v>2239105.96</v>
      </c>
      <c r="V62" s="17">
        <v>0</v>
      </c>
      <c r="W62" s="17">
        <v>0</v>
      </c>
      <c r="X62" s="17">
        <v>0</v>
      </c>
      <c r="Y62" s="12">
        <v>2239105.96</v>
      </c>
      <c r="Z62" s="16">
        <v>0</v>
      </c>
      <c r="AA62" s="17">
        <v>426336.13999999996</v>
      </c>
      <c r="AB62" s="17">
        <v>0</v>
      </c>
      <c r="AC62" s="17">
        <v>0</v>
      </c>
      <c r="AD62" s="17">
        <v>0</v>
      </c>
      <c r="AE62" s="12">
        <v>426336.13999999996</v>
      </c>
      <c r="AF62" s="16">
        <v>0</v>
      </c>
      <c r="AG62" s="17">
        <v>145721.32</v>
      </c>
      <c r="AH62" s="17">
        <v>0</v>
      </c>
      <c r="AI62" s="17">
        <v>0</v>
      </c>
      <c r="AJ62" s="17">
        <v>0</v>
      </c>
      <c r="AK62" s="12">
        <v>145721.32</v>
      </c>
      <c r="AL62" s="16">
        <v>61904.74</v>
      </c>
      <c r="AM62" s="17">
        <v>48150.9</v>
      </c>
      <c r="AN62" s="17">
        <v>0</v>
      </c>
      <c r="AO62" s="17">
        <v>0</v>
      </c>
      <c r="AP62" s="17">
        <v>0</v>
      </c>
      <c r="AQ62" s="12">
        <v>110055.64</v>
      </c>
      <c r="AR62" s="16">
        <v>0</v>
      </c>
      <c r="AS62" s="17">
        <v>0</v>
      </c>
      <c r="AT62" s="17">
        <v>0</v>
      </c>
      <c r="AU62" s="17">
        <v>0</v>
      </c>
      <c r="AV62" s="17">
        <v>0</v>
      </c>
      <c r="AW62" s="12">
        <v>0</v>
      </c>
      <c r="AX62" s="16">
        <v>6673601.1500000004</v>
      </c>
      <c r="AY62" s="17">
        <v>8341810.1200000001</v>
      </c>
      <c r="AZ62" s="17">
        <v>31522226.760000002</v>
      </c>
      <c r="BA62" s="17">
        <v>0</v>
      </c>
      <c r="BB62" s="17">
        <v>95258.57</v>
      </c>
      <c r="BC62" s="12">
        <v>46632896.600000001</v>
      </c>
    </row>
    <row r="63" spans="1:55" x14ac:dyDescent="0.3">
      <c r="A63" s="4" t="s">
        <v>52</v>
      </c>
      <c r="B63" s="92">
        <v>396761</v>
      </c>
      <c r="C63" s="87">
        <v>507046</v>
      </c>
      <c r="D63" s="87">
        <v>662871</v>
      </c>
      <c r="E63" s="87">
        <v>0</v>
      </c>
      <c r="F63" s="87">
        <v>39129</v>
      </c>
      <c r="G63" s="93">
        <v>1605807</v>
      </c>
      <c r="H63" s="16">
        <v>134335</v>
      </c>
      <c r="I63" s="17">
        <v>223041</v>
      </c>
      <c r="J63" s="17">
        <v>0</v>
      </c>
      <c r="K63" s="17">
        <v>0</v>
      </c>
      <c r="L63" s="17">
        <v>38729</v>
      </c>
      <c r="M63" s="12">
        <v>396105</v>
      </c>
      <c r="N63" s="16">
        <v>64460</v>
      </c>
      <c r="O63" s="17">
        <v>25295</v>
      </c>
      <c r="P63" s="17">
        <v>0</v>
      </c>
      <c r="Q63" s="17">
        <v>0</v>
      </c>
      <c r="R63" s="17">
        <v>400</v>
      </c>
      <c r="S63" s="12">
        <v>90155</v>
      </c>
      <c r="T63" s="16">
        <v>196996</v>
      </c>
      <c r="U63" s="17">
        <v>169548</v>
      </c>
      <c r="V63" s="17">
        <v>623635</v>
      </c>
      <c r="W63" s="17">
        <v>0</v>
      </c>
      <c r="X63" s="17">
        <v>0</v>
      </c>
      <c r="Y63" s="12">
        <v>990179</v>
      </c>
      <c r="Z63" s="16">
        <v>0</v>
      </c>
      <c r="AA63" s="17">
        <v>0</v>
      </c>
      <c r="AB63" s="17">
        <v>0</v>
      </c>
      <c r="AC63" s="17">
        <v>0</v>
      </c>
      <c r="AD63" s="17">
        <v>0</v>
      </c>
      <c r="AE63" s="12">
        <v>0</v>
      </c>
      <c r="AF63" s="16">
        <v>0</v>
      </c>
      <c r="AG63" s="17">
        <v>0</v>
      </c>
      <c r="AH63" s="17">
        <v>0</v>
      </c>
      <c r="AI63" s="17">
        <v>0</v>
      </c>
      <c r="AJ63" s="17">
        <v>0</v>
      </c>
      <c r="AK63" s="12">
        <v>0</v>
      </c>
      <c r="AL63" s="16">
        <v>0</v>
      </c>
      <c r="AM63" s="17">
        <v>18000</v>
      </c>
      <c r="AN63" s="17">
        <v>0</v>
      </c>
      <c r="AO63" s="17">
        <v>0</v>
      </c>
      <c r="AP63" s="17">
        <v>0</v>
      </c>
      <c r="AQ63" s="12">
        <v>18000</v>
      </c>
      <c r="AR63" s="16">
        <v>0</v>
      </c>
      <c r="AS63" s="17">
        <v>1539</v>
      </c>
      <c r="AT63" s="17">
        <v>0</v>
      </c>
      <c r="AU63" s="17">
        <v>0</v>
      </c>
      <c r="AV63" s="17">
        <v>0</v>
      </c>
      <c r="AW63" s="12">
        <v>1539</v>
      </c>
      <c r="AX63" s="16">
        <v>970</v>
      </c>
      <c r="AY63" s="17">
        <v>69623</v>
      </c>
      <c r="AZ63" s="17">
        <v>39236</v>
      </c>
      <c r="BA63" s="17">
        <v>0</v>
      </c>
      <c r="BB63" s="17">
        <v>0</v>
      </c>
      <c r="BC63" s="12">
        <v>109829</v>
      </c>
    </row>
    <row r="64" spans="1:55" x14ac:dyDescent="0.3">
      <c r="A64" s="4" t="s">
        <v>53</v>
      </c>
      <c r="B64" s="92">
        <v>777585</v>
      </c>
      <c r="C64" s="87">
        <v>799515</v>
      </c>
      <c r="D64" s="87">
        <v>199725</v>
      </c>
      <c r="E64" s="87">
        <v>0</v>
      </c>
      <c r="F64" s="87">
        <v>0</v>
      </c>
      <c r="G64" s="93">
        <v>1776825</v>
      </c>
      <c r="H64" s="16">
        <v>508926</v>
      </c>
      <c r="I64" s="17">
        <v>568943</v>
      </c>
      <c r="J64" s="17">
        <v>0</v>
      </c>
      <c r="K64" s="17">
        <v>0</v>
      </c>
      <c r="L64" s="17">
        <v>0</v>
      </c>
      <c r="M64" s="12">
        <v>1077869</v>
      </c>
      <c r="N64" s="16">
        <v>0</v>
      </c>
      <c r="O64" s="17">
        <v>0</v>
      </c>
      <c r="P64" s="17">
        <v>0</v>
      </c>
      <c r="Q64" s="17">
        <v>0</v>
      </c>
      <c r="R64" s="17">
        <v>0</v>
      </c>
      <c r="S64" s="12">
        <v>0</v>
      </c>
      <c r="T64" s="16">
        <v>0</v>
      </c>
      <c r="U64" s="17">
        <v>33273</v>
      </c>
      <c r="V64" s="17">
        <v>0</v>
      </c>
      <c r="W64" s="17">
        <v>0</v>
      </c>
      <c r="X64" s="17">
        <v>0</v>
      </c>
      <c r="Y64" s="12">
        <v>33273</v>
      </c>
      <c r="Z64" s="16">
        <v>0</v>
      </c>
      <c r="AA64" s="17">
        <v>0</v>
      </c>
      <c r="AB64" s="17">
        <v>0</v>
      </c>
      <c r="AC64" s="17">
        <v>0</v>
      </c>
      <c r="AD64" s="17">
        <v>0</v>
      </c>
      <c r="AE64" s="12">
        <v>0</v>
      </c>
      <c r="AF64" s="16">
        <v>0</v>
      </c>
      <c r="AG64" s="17">
        <v>0</v>
      </c>
      <c r="AH64" s="17">
        <v>0</v>
      </c>
      <c r="AI64" s="17">
        <v>0</v>
      </c>
      <c r="AJ64" s="17">
        <v>0</v>
      </c>
      <c r="AK64" s="12">
        <v>0</v>
      </c>
      <c r="AL64" s="16">
        <v>0</v>
      </c>
      <c r="AM64" s="17">
        <v>0</v>
      </c>
      <c r="AN64" s="17">
        <v>0</v>
      </c>
      <c r="AO64" s="17">
        <v>0</v>
      </c>
      <c r="AP64" s="17">
        <v>0</v>
      </c>
      <c r="AQ64" s="12">
        <v>0</v>
      </c>
      <c r="AR64" s="16">
        <v>0</v>
      </c>
      <c r="AS64" s="17">
        <v>0</v>
      </c>
      <c r="AT64" s="17">
        <v>0</v>
      </c>
      <c r="AU64" s="17">
        <v>0</v>
      </c>
      <c r="AV64" s="17">
        <v>0</v>
      </c>
      <c r="AW64" s="12">
        <v>0</v>
      </c>
      <c r="AX64" s="16">
        <v>268659</v>
      </c>
      <c r="AY64" s="17">
        <v>197299</v>
      </c>
      <c r="AZ64" s="17">
        <v>199725</v>
      </c>
      <c r="BA64" s="17">
        <v>0</v>
      </c>
      <c r="BB64" s="17">
        <v>0</v>
      </c>
      <c r="BC64" s="12">
        <v>665683</v>
      </c>
    </row>
    <row r="65" spans="1:55" x14ac:dyDescent="0.3">
      <c r="A65" s="4" t="s">
        <v>54</v>
      </c>
      <c r="B65" s="92">
        <v>382020</v>
      </c>
      <c r="C65" s="87">
        <v>684460</v>
      </c>
      <c r="D65" s="87">
        <v>245054</v>
      </c>
      <c r="E65" s="87">
        <v>0</v>
      </c>
      <c r="F65" s="87">
        <v>0</v>
      </c>
      <c r="G65" s="93">
        <v>1311534</v>
      </c>
      <c r="H65" s="16">
        <v>347856</v>
      </c>
      <c r="I65" s="17">
        <v>191641</v>
      </c>
      <c r="J65" s="17">
        <v>19433</v>
      </c>
      <c r="K65" s="17">
        <v>0</v>
      </c>
      <c r="L65" s="17">
        <v>0</v>
      </c>
      <c r="M65" s="12">
        <v>558930</v>
      </c>
      <c r="N65" s="16">
        <v>0</v>
      </c>
      <c r="O65" s="17">
        <v>186913</v>
      </c>
      <c r="P65" s="17">
        <v>0</v>
      </c>
      <c r="Q65" s="17">
        <v>0</v>
      </c>
      <c r="R65" s="17">
        <v>0</v>
      </c>
      <c r="S65" s="12">
        <v>186913</v>
      </c>
      <c r="T65" s="16">
        <v>865</v>
      </c>
      <c r="U65" s="17">
        <v>27958</v>
      </c>
      <c r="V65" s="17">
        <v>225440</v>
      </c>
      <c r="W65" s="17">
        <v>0</v>
      </c>
      <c r="X65" s="17">
        <v>0</v>
      </c>
      <c r="Y65" s="12">
        <v>254263</v>
      </c>
      <c r="Z65" s="16">
        <v>0</v>
      </c>
      <c r="AA65" s="17">
        <v>0</v>
      </c>
      <c r="AB65" s="17">
        <v>0</v>
      </c>
      <c r="AC65" s="17">
        <v>0</v>
      </c>
      <c r="AD65" s="17">
        <v>0</v>
      </c>
      <c r="AE65" s="12">
        <v>0</v>
      </c>
      <c r="AF65" s="16">
        <v>0</v>
      </c>
      <c r="AG65" s="17">
        <v>0</v>
      </c>
      <c r="AH65" s="17">
        <v>0</v>
      </c>
      <c r="AI65" s="17">
        <v>0</v>
      </c>
      <c r="AJ65" s="17">
        <v>0</v>
      </c>
      <c r="AK65" s="12">
        <v>0</v>
      </c>
      <c r="AL65" s="16">
        <v>30200</v>
      </c>
      <c r="AM65" s="17">
        <v>187952</v>
      </c>
      <c r="AN65" s="17">
        <v>0</v>
      </c>
      <c r="AO65" s="17">
        <v>0</v>
      </c>
      <c r="AP65" s="17">
        <v>0</v>
      </c>
      <c r="AQ65" s="12">
        <v>218152</v>
      </c>
      <c r="AR65" s="16">
        <v>0</v>
      </c>
      <c r="AS65" s="17">
        <v>0</v>
      </c>
      <c r="AT65" s="17">
        <v>0</v>
      </c>
      <c r="AU65" s="17">
        <v>0</v>
      </c>
      <c r="AV65" s="17">
        <v>0</v>
      </c>
      <c r="AW65" s="12">
        <v>0</v>
      </c>
      <c r="AX65" s="16">
        <v>3099</v>
      </c>
      <c r="AY65" s="17">
        <v>89996</v>
      </c>
      <c r="AZ65" s="17">
        <v>181</v>
      </c>
      <c r="BA65" s="17">
        <v>0</v>
      </c>
      <c r="BB65" s="17">
        <v>0</v>
      </c>
      <c r="BC65" s="12">
        <v>93276</v>
      </c>
    </row>
    <row r="66" spans="1:55" x14ac:dyDescent="0.3">
      <c r="A66" s="4" t="s">
        <v>55</v>
      </c>
      <c r="B66" s="92">
        <v>2659000</v>
      </c>
      <c r="C66" s="87">
        <v>6072000</v>
      </c>
      <c r="D66" s="87">
        <v>2557000</v>
      </c>
      <c r="E66" s="87">
        <v>0</v>
      </c>
      <c r="F66" s="87">
        <v>402000</v>
      </c>
      <c r="G66" s="93">
        <v>11690000</v>
      </c>
      <c r="H66" s="16">
        <v>743000</v>
      </c>
      <c r="I66" s="17">
        <v>3160000</v>
      </c>
      <c r="J66" s="17">
        <v>127000</v>
      </c>
      <c r="K66" s="17">
        <v>0</v>
      </c>
      <c r="L66" s="17">
        <v>255000</v>
      </c>
      <c r="M66" s="12">
        <v>4285000</v>
      </c>
      <c r="N66" s="16">
        <v>328000</v>
      </c>
      <c r="O66" s="17">
        <v>940000</v>
      </c>
      <c r="P66" s="17">
        <v>139000</v>
      </c>
      <c r="Q66" s="17">
        <v>0</v>
      </c>
      <c r="R66" s="17">
        <v>2000</v>
      </c>
      <c r="S66" s="12">
        <v>1409000</v>
      </c>
      <c r="T66" s="16">
        <v>260000</v>
      </c>
      <c r="U66" s="17">
        <v>441000</v>
      </c>
      <c r="V66" s="17">
        <v>1569000</v>
      </c>
      <c r="W66" s="17">
        <v>0</v>
      </c>
      <c r="X66" s="17">
        <v>104000</v>
      </c>
      <c r="Y66" s="12">
        <v>2374000</v>
      </c>
      <c r="Z66" s="16">
        <v>0</v>
      </c>
      <c r="AA66" s="17">
        <v>78000</v>
      </c>
      <c r="AB66" s="17">
        <v>0</v>
      </c>
      <c r="AC66" s="17">
        <v>0</v>
      </c>
      <c r="AD66" s="17">
        <v>0</v>
      </c>
      <c r="AE66" s="12">
        <v>78000</v>
      </c>
      <c r="AF66" s="16">
        <v>0</v>
      </c>
      <c r="AG66" s="17">
        <v>0</v>
      </c>
      <c r="AH66" s="17">
        <v>0</v>
      </c>
      <c r="AI66" s="17">
        <v>0</v>
      </c>
      <c r="AJ66" s="17">
        <v>0</v>
      </c>
      <c r="AK66" s="12">
        <v>0</v>
      </c>
      <c r="AL66" s="16">
        <v>0</v>
      </c>
      <c r="AM66" s="17">
        <v>0</v>
      </c>
      <c r="AN66" s="17">
        <v>0</v>
      </c>
      <c r="AO66" s="17">
        <v>0</v>
      </c>
      <c r="AP66" s="17">
        <v>0</v>
      </c>
      <c r="AQ66" s="12">
        <v>0</v>
      </c>
      <c r="AR66" s="16">
        <v>0</v>
      </c>
      <c r="AS66" s="17">
        <v>0</v>
      </c>
      <c r="AT66" s="17">
        <v>0</v>
      </c>
      <c r="AU66" s="17">
        <v>0</v>
      </c>
      <c r="AV66" s="17">
        <v>0</v>
      </c>
      <c r="AW66" s="12">
        <v>0</v>
      </c>
      <c r="AX66" s="16">
        <v>1328000</v>
      </c>
      <c r="AY66" s="17">
        <v>1453000</v>
      </c>
      <c r="AZ66" s="17">
        <v>722000</v>
      </c>
      <c r="BA66" s="17">
        <v>0</v>
      </c>
      <c r="BB66" s="17">
        <v>41000</v>
      </c>
      <c r="BC66" s="12">
        <v>3544000</v>
      </c>
    </row>
    <row r="67" spans="1:55" x14ac:dyDescent="0.3">
      <c r="A67" s="4" t="s">
        <v>56</v>
      </c>
      <c r="B67" s="92">
        <v>329855</v>
      </c>
      <c r="C67" s="87">
        <v>236866</v>
      </c>
      <c r="D67" s="87">
        <v>387884</v>
      </c>
      <c r="E67" s="87">
        <v>0</v>
      </c>
      <c r="F67" s="87">
        <v>21954</v>
      </c>
      <c r="G67" s="93">
        <v>976559</v>
      </c>
      <c r="H67" s="16">
        <v>3771</v>
      </c>
      <c r="I67" s="17">
        <v>11718</v>
      </c>
      <c r="J67" s="17">
        <v>0</v>
      </c>
      <c r="K67" s="17">
        <v>0</v>
      </c>
      <c r="L67" s="17">
        <v>0</v>
      </c>
      <c r="M67" s="12">
        <v>15489</v>
      </c>
      <c r="N67" s="16">
        <v>132752</v>
      </c>
      <c r="O67" s="17">
        <v>7170</v>
      </c>
      <c r="P67" s="17">
        <v>0</v>
      </c>
      <c r="Q67" s="17">
        <v>0</v>
      </c>
      <c r="R67" s="17">
        <v>20441</v>
      </c>
      <c r="S67" s="12">
        <v>160363</v>
      </c>
      <c r="T67" s="16">
        <v>5401</v>
      </c>
      <c r="U67" s="17">
        <v>51260</v>
      </c>
      <c r="V67" s="17">
        <v>234143</v>
      </c>
      <c r="W67" s="17">
        <v>0</v>
      </c>
      <c r="X67" s="17">
        <v>0</v>
      </c>
      <c r="Y67" s="12">
        <v>290804</v>
      </c>
      <c r="Z67" s="16">
        <v>34336</v>
      </c>
      <c r="AA67" s="17">
        <v>110658</v>
      </c>
      <c r="AB67" s="17">
        <v>0</v>
      </c>
      <c r="AC67" s="17">
        <v>0</v>
      </c>
      <c r="AD67" s="17">
        <v>0</v>
      </c>
      <c r="AE67" s="12">
        <v>144994</v>
      </c>
      <c r="AF67" s="16">
        <v>0</v>
      </c>
      <c r="AG67" s="17">
        <v>0</v>
      </c>
      <c r="AH67" s="17">
        <v>0</v>
      </c>
      <c r="AI67" s="17">
        <v>0</v>
      </c>
      <c r="AJ67" s="17">
        <v>0</v>
      </c>
      <c r="AK67" s="12">
        <v>0</v>
      </c>
      <c r="AL67" s="16">
        <v>0</v>
      </c>
      <c r="AM67" s="17">
        <v>12205</v>
      </c>
      <c r="AN67" s="17">
        <v>0</v>
      </c>
      <c r="AO67" s="17">
        <v>0</v>
      </c>
      <c r="AP67" s="17">
        <v>0</v>
      </c>
      <c r="AQ67" s="12">
        <v>12205</v>
      </c>
      <c r="AR67" s="16">
        <v>0</v>
      </c>
      <c r="AS67" s="17">
        <v>0</v>
      </c>
      <c r="AT67" s="17">
        <v>0</v>
      </c>
      <c r="AU67" s="17">
        <v>0</v>
      </c>
      <c r="AV67" s="17">
        <v>0</v>
      </c>
      <c r="AW67" s="12">
        <v>0</v>
      </c>
      <c r="AX67" s="16">
        <v>153595</v>
      </c>
      <c r="AY67" s="17">
        <v>43855</v>
      </c>
      <c r="AZ67" s="17">
        <v>153741</v>
      </c>
      <c r="BA67" s="17">
        <v>0</v>
      </c>
      <c r="BB67" s="17">
        <v>1513</v>
      </c>
      <c r="BC67" s="12">
        <v>352704</v>
      </c>
    </row>
    <row r="68" spans="1:55" x14ac:dyDescent="0.3">
      <c r="A68" s="4" t="s">
        <v>57</v>
      </c>
      <c r="B68" s="92">
        <v>1664559</v>
      </c>
      <c r="C68" s="87">
        <v>2308845</v>
      </c>
      <c r="D68" s="87">
        <v>0</v>
      </c>
      <c r="E68" s="87">
        <v>0</v>
      </c>
      <c r="F68" s="87">
        <v>48927</v>
      </c>
      <c r="G68" s="93">
        <v>4022331</v>
      </c>
      <c r="H68" s="16">
        <v>125604</v>
      </c>
      <c r="I68" s="17">
        <v>1729451</v>
      </c>
      <c r="J68" s="17">
        <v>0</v>
      </c>
      <c r="K68" s="17">
        <v>0</v>
      </c>
      <c r="L68" s="17">
        <v>0</v>
      </c>
      <c r="M68" s="12">
        <v>1855055</v>
      </c>
      <c r="N68" s="16">
        <v>0</v>
      </c>
      <c r="O68" s="17">
        <v>0</v>
      </c>
      <c r="P68" s="17">
        <v>0</v>
      </c>
      <c r="Q68" s="17">
        <v>0</v>
      </c>
      <c r="R68" s="17">
        <v>0</v>
      </c>
      <c r="S68" s="12">
        <v>0</v>
      </c>
      <c r="T68" s="16">
        <v>157728</v>
      </c>
      <c r="U68" s="17">
        <v>125154</v>
      </c>
      <c r="V68" s="17">
        <v>0</v>
      </c>
      <c r="W68" s="17">
        <v>0</v>
      </c>
      <c r="X68" s="17">
        <v>0</v>
      </c>
      <c r="Y68" s="12">
        <v>282882</v>
      </c>
      <c r="Z68" s="16">
        <v>0</v>
      </c>
      <c r="AA68" s="17">
        <v>0</v>
      </c>
      <c r="AB68" s="17">
        <v>0</v>
      </c>
      <c r="AC68" s="17">
        <v>0</v>
      </c>
      <c r="AD68" s="17">
        <v>0</v>
      </c>
      <c r="AE68" s="12">
        <v>0</v>
      </c>
      <c r="AF68" s="16">
        <v>0</v>
      </c>
      <c r="AG68" s="17">
        <v>0</v>
      </c>
      <c r="AH68" s="17">
        <v>0</v>
      </c>
      <c r="AI68" s="17">
        <v>0</v>
      </c>
      <c r="AJ68" s="17">
        <v>0</v>
      </c>
      <c r="AK68" s="12">
        <v>0</v>
      </c>
      <c r="AL68" s="16">
        <v>0</v>
      </c>
      <c r="AM68" s="17">
        <v>0</v>
      </c>
      <c r="AN68" s="17">
        <v>0</v>
      </c>
      <c r="AO68" s="17">
        <v>0</v>
      </c>
      <c r="AP68" s="17">
        <v>0</v>
      </c>
      <c r="AQ68" s="12">
        <v>0</v>
      </c>
      <c r="AR68" s="16">
        <v>0</v>
      </c>
      <c r="AS68" s="17">
        <v>25855</v>
      </c>
      <c r="AT68" s="17">
        <v>0</v>
      </c>
      <c r="AU68" s="17">
        <v>0</v>
      </c>
      <c r="AV68" s="17">
        <v>0</v>
      </c>
      <c r="AW68" s="12">
        <v>25855</v>
      </c>
      <c r="AX68" s="16">
        <v>1381227</v>
      </c>
      <c r="AY68" s="17">
        <v>428385</v>
      </c>
      <c r="AZ68" s="17">
        <v>0</v>
      </c>
      <c r="BA68" s="17">
        <v>0</v>
      </c>
      <c r="BB68" s="17">
        <v>48927</v>
      </c>
      <c r="BC68" s="12">
        <v>1858539</v>
      </c>
    </row>
    <row r="69" spans="1:55" x14ac:dyDescent="0.3">
      <c r="A69" s="4" t="s">
        <v>58</v>
      </c>
      <c r="B69" s="92">
        <v>549614.82999999996</v>
      </c>
      <c r="C69" s="87">
        <v>1150583.8099999996</v>
      </c>
      <c r="D69" s="87">
        <v>24201.97</v>
      </c>
      <c r="E69" s="87">
        <v>0</v>
      </c>
      <c r="F69" s="87">
        <v>0</v>
      </c>
      <c r="G69" s="93">
        <v>1724400.6099999999</v>
      </c>
      <c r="H69" s="16">
        <v>266361.33</v>
      </c>
      <c r="I69" s="17">
        <v>559016.41999999981</v>
      </c>
      <c r="J69" s="17">
        <v>0</v>
      </c>
      <c r="K69" s="17">
        <v>0</v>
      </c>
      <c r="L69" s="17">
        <v>0</v>
      </c>
      <c r="M69" s="12">
        <v>825377.74999999977</v>
      </c>
      <c r="N69" s="16">
        <v>140632.64000000001</v>
      </c>
      <c r="O69" s="17">
        <v>352917.86</v>
      </c>
      <c r="P69" s="17">
        <v>0</v>
      </c>
      <c r="Q69" s="17">
        <v>0</v>
      </c>
      <c r="R69" s="17">
        <v>0</v>
      </c>
      <c r="S69" s="12">
        <v>493550.5</v>
      </c>
      <c r="T69" s="16">
        <v>115064.16</v>
      </c>
      <c r="U69" s="17">
        <v>152462.40000000002</v>
      </c>
      <c r="V69" s="17">
        <v>0</v>
      </c>
      <c r="W69" s="17">
        <v>0</v>
      </c>
      <c r="X69" s="17">
        <v>0</v>
      </c>
      <c r="Y69" s="12">
        <v>267526.56000000006</v>
      </c>
      <c r="Z69" s="16">
        <v>0</v>
      </c>
      <c r="AA69" s="17">
        <v>0</v>
      </c>
      <c r="AB69" s="17">
        <v>0</v>
      </c>
      <c r="AC69" s="17">
        <v>0</v>
      </c>
      <c r="AD69" s="17">
        <v>0</v>
      </c>
      <c r="AE69" s="12">
        <v>0</v>
      </c>
      <c r="AF69" s="16">
        <v>0</v>
      </c>
      <c r="AG69" s="17">
        <v>0</v>
      </c>
      <c r="AH69" s="17">
        <v>0</v>
      </c>
      <c r="AI69" s="17">
        <v>0</v>
      </c>
      <c r="AJ69" s="17">
        <v>0</v>
      </c>
      <c r="AK69" s="12">
        <v>0</v>
      </c>
      <c r="AL69" s="16">
        <v>0</v>
      </c>
      <c r="AM69" s="17">
        <v>0</v>
      </c>
      <c r="AN69" s="17">
        <v>0</v>
      </c>
      <c r="AO69" s="17">
        <v>0</v>
      </c>
      <c r="AP69" s="17">
        <v>0</v>
      </c>
      <c r="AQ69" s="12">
        <v>0</v>
      </c>
      <c r="AR69" s="16">
        <v>0</v>
      </c>
      <c r="AS69" s="17">
        <v>0</v>
      </c>
      <c r="AT69" s="17">
        <v>0</v>
      </c>
      <c r="AU69" s="17">
        <v>0</v>
      </c>
      <c r="AV69" s="17">
        <v>0</v>
      </c>
      <c r="AW69" s="12">
        <v>0</v>
      </c>
      <c r="AX69" s="16">
        <v>27556.699999999997</v>
      </c>
      <c r="AY69" s="17">
        <v>86187.12999999999</v>
      </c>
      <c r="AZ69" s="17">
        <v>24201.97</v>
      </c>
      <c r="BA69" s="17">
        <v>0</v>
      </c>
      <c r="BB69" s="17">
        <v>0</v>
      </c>
      <c r="BC69" s="12">
        <v>137945.79999999999</v>
      </c>
    </row>
    <row r="70" spans="1:55" x14ac:dyDescent="0.3">
      <c r="A70" s="4" t="s">
        <v>59</v>
      </c>
      <c r="B70" s="92">
        <v>170172.37254473419</v>
      </c>
      <c r="C70" s="87">
        <v>429535.72</v>
      </c>
      <c r="D70" s="87">
        <v>55944.729999999996</v>
      </c>
      <c r="E70" s="87">
        <v>0</v>
      </c>
      <c r="F70" s="87">
        <v>0</v>
      </c>
      <c r="G70" s="93">
        <v>655652.82254473423</v>
      </c>
      <c r="H70" s="16">
        <v>170172.37254473419</v>
      </c>
      <c r="I70" s="17">
        <v>300642.63</v>
      </c>
      <c r="J70" s="17">
        <v>8613.8100000000013</v>
      </c>
      <c r="K70" s="17">
        <v>0</v>
      </c>
      <c r="L70" s="17">
        <v>0</v>
      </c>
      <c r="M70" s="12">
        <v>479428.81254473416</v>
      </c>
      <c r="N70" s="16">
        <v>0</v>
      </c>
      <c r="O70" s="17">
        <v>5487.19</v>
      </c>
      <c r="P70" s="17">
        <v>0</v>
      </c>
      <c r="Q70" s="17">
        <v>0</v>
      </c>
      <c r="R70" s="17">
        <v>0</v>
      </c>
      <c r="S70" s="12">
        <v>5487.19</v>
      </c>
      <c r="T70" s="16">
        <v>0</v>
      </c>
      <c r="U70" s="17">
        <v>123405.9</v>
      </c>
      <c r="V70" s="17">
        <v>47330.92</v>
      </c>
      <c r="W70" s="17">
        <v>0</v>
      </c>
      <c r="X70" s="17">
        <v>0</v>
      </c>
      <c r="Y70" s="12">
        <v>170736.82</v>
      </c>
      <c r="Z70" s="16">
        <v>0</v>
      </c>
      <c r="AA70" s="17">
        <v>0</v>
      </c>
      <c r="AB70" s="17">
        <v>0</v>
      </c>
      <c r="AC70" s="17">
        <v>0</v>
      </c>
      <c r="AD70" s="17">
        <v>0</v>
      </c>
      <c r="AE70" s="12">
        <v>0</v>
      </c>
      <c r="AF70" s="16">
        <v>0</v>
      </c>
      <c r="AG70" s="17">
        <v>0</v>
      </c>
      <c r="AH70" s="17">
        <v>0</v>
      </c>
      <c r="AI70" s="17">
        <v>0</v>
      </c>
      <c r="AJ70" s="17">
        <v>0</v>
      </c>
      <c r="AK70" s="12">
        <v>0</v>
      </c>
      <c r="AL70" s="16">
        <v>0</v>
      </c>
      <c r="AM70" s="17">
        <v>0</v>
      </c>
      <c r="AN70" s="17">
        <v>0</v>
      </c>
      <c r="AO70" s="17">
        <v>0</v>
      </c>
      <c r="AP70" s="17">
        <v>0</v>
      </c>
      <c r="AQ70" s="12">
        <v>0</v>
      </c>
      <c r="AR70" s="16">
        <v>0</v>
      </c>
      <c r="AS70" s="17">
        <v>0</v>
      </c>
      <c r="AT70" s="17">
        <v>0</v>
      </c>
      <c r="AU70" s="17">
        <v>0</v>
      </c>
      <c r="AV70" s="17">
        <v>0</v>
      </c>
      <c r="AW70" s="12">
        <v>0</v>
      </c>
      <c r="AX70" s="16">
        <v>0</v>
      </c>
      <c r="AY70" s="17">
        <v>0</v>
      </c>
      <c r="AZ70" s="17">
        <v>0</v>
      </c>
      <c r="BA70" s="17">
        <v>0</v>
      </c>
      <c r="BB70" s="17">
        <v>0</v>
      </c>
      <c r="BC70" s="12">
        <v>0</v>
      </c>
    </row>
    <row r="71" spans="1:55" x14ac:dyDescent="0.3">
      <c r="A71" s="4" t="s">
        <v>60</v>
      </c>
      <c r="B71" s="92">
        <v>1397420</v>
      </c>
      <c r="C71" s="87">
        <v>1370366</v>
      </c>
      <c r="D71" s="87">
        <v>429710</v>
      </c>
      <c r="E71" s="87">
        <v>0</v>
      </c>
      <c r="F71" s="87">
        <v>10448</v>
      </c>
      <c r="G71" s="93">
        <v>3207944</v>
      </c>
      <c r="H71" s="16">
        <v>382269</v>
      </c>
      <c r="I71" s="17">
        <v>682930</v>
      </c>
      <c r="J71" s="17">
        <v>0</v>
      </c>
      <c r="K71" s="17">
        <v>0</v>
      </c>
      <c r="L71" s="17">
        <v>12530</v>
      </c>
      <c r="M71" s="12">
        <v>1077729</v>
      </c>
      <c r="N71" s="16">
        <v>0</v>
      </c>
      <c r="O71" s="17">
        <v>0</v>
      </c>
      <c r="P71" s="17">
        <v>0</v>
      </c>
      <c r="Q71" s="17">
        <v>0</v>
      </c>
      <c r="R71" s="17">
        <v>0</v>
      </c>
      <c r="S71" s="12">
        <v>0</v>
      </c>
      <c r="T71" s="16">
        <v>324662</v>
      </c>
      <c r="U71" s="17">
        <v>436546</v>
      </c>
      <c r="V71" s="17">
        <v>423210</v>
      </c>
      <c r="W71" s="17">
        <v>0</v>
      </c>
      <c r="X71" s="17">
        <v>0</v>
      </c>
      <c r="Y71" s="12">
        <v>1184418</v>
      </c>
      <c r="Z71" s="16">
        <v>0</v>
      </c>
      <c r="AA71" s="17">
        <v>0</v>
      </c>
      <c r="AB71" s="17">
        <v>0</v>
      </c>
      <c r="AC71" s="17">
        <v>0</v>
      </c>
      <c r="AD71" s="17">
        <v>0</v>
      </c>
      <c r="AE71" s="12">
        <v>0</v>
      </c>
      <c r="AF71" s="16">
        <v>0</v>
      </c>
      <c r="AG71" s="17">
        <v>0</v>
      </c>
      <c r="AH71" s="17">
        <v>0</v>
      </c>
      <c r="AI71" s="17">
        <v>0</v>
      </c>
      <c r="AJ71" s="17">
        <v>0</v>
      </c>
      <c r="AK71" s="12">
        <v>0</v>
      </c>
      <c r="AL71" s="16">
        <v>0</v>
      </c>
      <c r="AM71" s="17">
        <v>0</v>
      </c>
      <c r="AN71" s="17">
        <v>0</v>
      </c>
      <c r="AO71" s="17">
        <v>0</v>
      </c>
      <c r="AP71" s="17">
        <v>0</v>
      </c>
      <c r="AQ71" s="12">
        <v>0</v>
      </c>
      <c r="AR71" s="16">
        <v>0</v>
      </c>
      <c r="AS71" s="17">
        <v>0</v>
      </c>
      <c r="AT71" s="17">
        <v>0</v>
      </c>
      <c r="AU71" s="17">
        <v>0</v>
      </c>
      <c r="AV71" s="17">
        <v>0</v>
      </c>
      <c r="AW71" s="12">
        <v>0</v>
      </c>
      <c r="AX71" s="16">
        <v>690489</v>
      </c>
      <c r="AY71" s="17">
        <v>250890</v>
      </c>
      <c r="AZ71" s="17">
        <v>6500</v>
      </c>
      <c r="BA71" s="17">
        <v>0</v>
      </c>
      <c r="BB71" s="17">
        <v>-2082</v>
      </c>
      <c r="BC71" s="12">
        <v>945797</v>
      </c>
    </row>
    <row r="72" spans="1:55" x14ac:dyDescent="0.3">
      <c r="A72" s="4" t="s">
        <v>61</v>
      </c>
      <c r="B72" s="92">
        <v>360916</v>
      </c>
      <c r="C72" s="87">
        <v>1678810</v>
      </c>
      <c r="D72" s="87">
        <v>106506</v>
      </c>
      <c r="E72" s="87">
        <v>0</v>
      </c>
      <c r="F72" s="87">
        <v>28131</v>
      </c>
      <c r="G72" s="93">
        <v>2174363</v>
      </c>
      <c r="H72" s="16">
        <v>226710</v>
      </c>
      <c r="I72" s="17">
        <v>1459815</v>
      </c>
      <c r="J72" s="17">
        <v>0</v>
      </c>
      <c r="K72" s="17">
        <v>0</v>
      </c>
      <c r="L72" s="17">
        <v>14070</v>
      </c>
      <c r="M72" s="12">
        <v>1700595</v>
      </c>
      <c r="N72" s="16">
        <v>11605</v>
      </c>
      <c r="O72" s="17">
        <v>39161</v>
      </c>
      <c r="P72" s="17">
        <v>0</v>
      </c>
      <c r="Q72" s="17">
        <v>0</v>
      </c>
      <c r="R72" s="17">
        <v>12072</v>
      </c>
      <c r="S72" s="12">
        <v>62838</v>
      </c>
      <c r="T72" s="16">
        <v>122601</v>
      </c>
      <c r="U72" s="17">
        <v>179834</v>
      </c>
      <c r="V72" s="17">
        <v>106506</v>
      </c>
      <c r="W72" s="17">
        <v>0</v>
      </c>
      <c r="X72" s="17">
        <v>1989</v>
      </c>
      <c r="Y72" s="12">
        <v>410930</v>
      </c>
      <c r="Z72" s="16">
        <v>0</v>
      </c>
      <c r="AA72" s="17">
        <v>0</v>
      </c>
      <c r="AB72" s="17">
        <v>0</v>
      </c>
      <c r="AC72" s="17">
        <v>0</v>
      </c>
      <c r="AD72" s="17">
        <v>0</v>
      </c>
      <c r="AE72" s="12">
        <v>0</v>
      </c>
      <c r="AF72" s="16">
        <v>0</v>
      </c>
      <c r="AG72" s="17">
        <v>0</v>
      </c>
      <c r="AH72" s="17">
        <v>0</v>
      </c>
      <c r="AI72" s="17">
        <v>0</v>
      </c>
      <c r="AJ72" s="17">
        <v>0</v>
      </c>
      <c r="AK72" s="12">
        <v>0</v>
      </c>
      <c r="AL72" s="16">
        <v>0</v>
      </c>
      <c r="AM72" s="17">
        <v>0</v>
      </c>
      <c r="AN72" s="17">
        <v>0</v>
      </c>
      <c r="AO72" s="17">
        <v>0</v>
      </c>
      <c r="AP72" s="17">
        <v>0</v>
      </c>
      <c r="AQ72" s="12">
        <v>0</v>
      </c>
      <c r="AR72" s="16">
        <v>0</v>
      </c>
      <c r="AS72" s="17">
        <v>0</v>
      </c>
      <c r="AT72" s="17">
        <v>0</v>
      </c>
      <c r="AU72" s="17">
        <v>0</v>
      </c>
      <c r="AV72" s="17">
        <v>0</v>
      </c>
      <c r="AW72" s="12">
        <v>0</v>
      </c>
      <c r="AX72" s="16">
        <v>0</v>
      </c>
      <c r="AY72" s="17">
        <v>0</v>
      </c>
      <c r="AZ72" s="17">
        <v>0</v>
      </c>
      <c r="BA72" s="17">
        <v>0</v>
      </c>
      <c r="BB72" s="17">
        <v>0</v>
      </c>
      <c r="BC72" s="12">
        <v>0</v>
      </c>
    </row>
    <row r="73" spans="1:55" x14ac:dyDescent="0.3">
      <c r="A73" s="4" t="s">
        <v>62</v>
      </c>
      <c r="B73" s="92">
        <v>680897.57000000007</v>
      </c>
      <c r="C73" s="87">
        <v>759895.83000000007</v>
      </c>
      <c r="D73" s="87">
        <v>0</v>
      </c>
      <c r="E73" s="87">
        <v>0</v>
      </c>
      <c r="F73" s="87">
        <v>1375.27</v>
      </c>
      <c r="G73" s="93">
        <v>1442168.67</v>
      </c>
      <c r="H73" s="16">
        <v>439837.45</v>
      </c>
      <c r="I73" s="17">
        <v>365863.81</v>
      </c>
      <c r="J73" s="17">
        <v>0</v>
      </c>
      <c r="K73" s="17">
        <v>0</v>
      </c>
      <c r="L73" s="17">
        <v>1147.27</v>
      </c>
      <c r="M73" s="12">
        <v>806848.53</v>
      </c>
      <c r="N73" s="16">
        <v>0</v>
      </c>
      <c r="O73" s="17">
        <v>71189.14</v>
      </c>
      <c r="P73" s="17">
        <v>0</v>
      </c>
      <c r="Q73" s="17">
        <v>0</v>
      </c>
      <c r="R73" s="17">
        <v>0</v>
      </c>
      <c r="S73" s="12">
        <v>71189.14</v>
      </c>
      <c r="T73" s="16">
        <v>0</v>
      </c>
      <c r="U73" s="17">
        <v>0</v>
      </c>
      <c r="V73" s="17">
        <v>0</v>
      </c>
      <c r="W73" s="17">
        <v>0</v>
      </c>
      <c r="X73" s="17">
        <v>0</v>
      </c>
      <c r="Y73" s="12">
        <v>0</v>
      </c>
      <c r="Z73" s="16">
        <v>0</v>
      </c>
      <c r="AA73" s="17">
        <v>0</v>
      </c>
      <c r="AB73" s="17">
        <v>0</v>
      </c>
      <c r="AC73" s="17">
        <v>0</v>
      </c>
      <c r="AD73" s="17">
        <v>0</v>
      </c>
      <c r="AE73" s="12">
        <v>0</v>
      </c>
      <c r="AF73" s="16">
        <v>0</v>
      </c>
      <c r="AG73" s="17">
        <v>0</v>
      </c>
      <c r="AH73" s="17">
        <v>0</v>
      </c>
      <c r="AI73" s="17">
        <v>0</v>
      </c>
      <c r="AJ73" s="17">
        <v>0</v>
      </c>
      <c r="AK73" s="12">
        <v>0</v>
      </c>
      <c r="AL73" s="16">
        <v>0</v>
      </c>
      <c r="AM73" s="17">
        <v>0</v>
      </c>
      <c r="AN73" s="17">
        <v>0</v>
      </c>
      <c r="AO73" s="17">
        <v>0</v>
      </c>
      <c r="AP73" s="17">
        <v>0</v>
      </c>
      <c r="AQ73" s="12">
        <v>0</v>
      </c>
      <c r="AR73" s="16">
        <v>0</v>
      </c>
      <c r="AS73" s="17">
        <v>0</v>
      </c>
      <c r="AT73" s="17">
        <v>0</v>
      </c>
      <c r="AU73" s="17">
        <v>0</v>
      </c>
      <c r="AV73" s="17">
        <v>0</v>
      </c>
      <c r="AW73" s="12">
        <v>0</v>
      </c>
      <c r="AX73" s="16">
        <v>241060.12</v>
      </c>
      <c r="AY73" s="17">
        <v>322842.88</v>
      </c>
      <c r="AZ73" s="17">
        <v>0</v>
      </c>
      <c r="BA73" s="17">
        <v>0</v>
      </c>
      <c r="BB73" s="17">
        <v>228</v>
      </c>
      <c r="BC73" s="12">
        <v>564131</v>
      </c>
    </row>
    <row r="74" spans="1:55" x14ac:dyDescent="0.3">
      <c r="A74" s="4" t="s">
        <v>63</v>
      </c>
      <c r="B74" s="92">
        <v>63884.72</v>
      </c>
      <c r="C74" s="87">
        <v>684562.2699999999</v>
      </c>
      <c r="D74" s="87">
        <v>0</v>
      </c>
      <c r="E74" s="87">
        <v>0</v>
      </c>
      <c r="F74" s="87">
        <v>11328.920000000002</v>
      </c>
      <c r="G74" s="93">
        <v>759775.90999999992</v>
      </c>
      <c r="H74" s="16">
        <v>61335.86</v>
      </c>
      <c r="I74" s="17">
        <v>169182.23</v>
      </c>
      <c r="J74" s="17">
        <v>0</v>
      </c>
      <c r="K74" s="17">
        <v>0</v>
      </c>
      <c r="L74" s="17">
        <v>1569.7200000000003</v>
      </c>
      <c r="M74" s="12">
        <v>232087.81000000003</v>
      </c>
      <c r="N74" s="16">
        <v>2548.86</v>
      </c>
      <c r="O74" s="17">
        <v>515380.03999999992</v>
      </c>
      <c r="P74" s="17">
        <v>0</v>
      </c>
      <c r="Q74" s="17">
        <v>0</v>
      </c>
      <c r="R74" s="17">
        <v>9759.2000000000007</v>
      </c>
      <c r="S74" s="12">
        <v>527688.09999999986</v>
      </c>
      <c r="T74" s="16">
        <v>0</v>
      </c>
      <c r="U74" s="17">
        <v>0</v>
      </c>
      <c r="V74" s="17">
        <v>0</v>
      </c>
      <c r="W74" s="17">
        <v>0</v>
      </c>
      <c r="X74" s="17">
        <v>0</v>
      </c>
      <c r="Y74" s="12">
        <v>0</v>
      </c>
      <c r="Z74" s="16">
        <v>0</v>
      </c>
      <c r="AA74" s="17">
        <v>0</v>
      </c>
      <c r="AB74" s="17">
        <v>0</v>
      </c>
      <c r="AC74" s="17">
        <v>0</v>
      </c>
      <c r="AD74" s="17">
        <v>0</v>
      </c>
      <c r="AE74" s="12">
        <v>0</v>
      </c>
      <c r="AF74" s="16">
        <v>0</v>
      </c>
      <c r="AG74" s="17">
        <v>0</v>
      </c>
      <c r="AH74" s="17">
        <v>0</v>
      </c>
      <c r="AI74" s="17">
        <v>0</v>
      </c>
      <c r="AJ74" s="17">
        <v>0</v>
      </c>
      <c r="AK74" s="12">
        <v>0</v>
      </c>
      <c r="AL74" s="16">
        <v>0</v>
      </c>
      <c r="AM74" s="17">
        <v>0</v>
      </c>
      <c r="AN74" s="17">
        <v>0</v>
      </c>
      <c r="AO74" s="17">
        <v>0</v>
      </c>
      <c r="AP74" s="17">
        <v>0</v>
      </c>
      <c r="AQ74" s="12">
        <v>0</v>
      </c>
      <c r="AR74" s="16">
        <v>0</v>
      </c>
      <c r="AS74" s="17">
        <v>0</v>
      </c>
      <c r="AT74" s="17">
        <v>0</v>
      </c>
      <c r="AU74" s="17">
        <v>0</v>
      </c>
      <c r="AV74" s="17">
        <v>0</v>
      </c>
      <c r="AW74" s="12">
        <v>0</v>
      </c>
      <c r="AX74" s="16">
        <v>0</v>
      </c>
      <c r="AY74" s="17">
        <v>0</v>
      </c>
      <c r="AZ74" s="17">
        <v>0</v>
      </c>
      <c r="BA74" s="17">
        <v>0</v>
      </c>
      <c r="BB74" s="17">
        <v>0</v>
      </c>
      <c r="BC74" s="12">
        <v>0</v>
      </c>
    </row>
    <row r="75" spans="1:55" x14ac:dyDescent="0.3">
      <c r="A75" s="4" t="s">
        <v>64</v>
      </c>
      <c r="B75" s="92">
        <v>2484191.0700000022</v>
      </c>
      <c r="C75" s="87">
        <v>2593788.5800000005</v>
      </c>
      <c r="D75" s="87">
        <v>1290215.6299999999</v>
      </c>
      <c r="E75" s="87">
        <v>0</v>
      </c>
      <c r="F75" s="87">
        <v>0</v>
      </c>
      <c r="G75" s="93">
        <v>6368195.2800000021</v>
      </c>
      <c r="H75" s="16">
        <v>1206227.8400000019</v>
      </c>
      <c r="I75" s="17">
        <v>718224.16000000027</v>
      </c>
      <c r="J75" s="17">
        <v>0</v>
      </c>
      <c r="K75" s="17">
        <v>0</v>
      </c>
      <c r="L75" s="17">
        <v>0</v>
      </c>
      <c r="M75" s="12">
        <v>1924452.0000000023</v>
      </c>
      <c r="N75" s="16">
        <v>194553.81000000043</v>
      </c>
      <c r="O75" s="17">
        <v>369606.03</v>
      </c>
      <c r="P75" s="17">
        <v>0</v>
      </c>
      <c r="Q75" s="17">
        <v>0</v>
      </c>
      <c r="R75" s="17">
        <v>0</v>
      </c>
      <c r="S75" s="12">
        <v>564159.84000000043</v>
      </c>
      <c r="T75" s="16">
        <v>422325.42999999976</v>
      </c>
      <c r="U75" s="17">
        <v>990440.09999999986</v>
      </c>
      <c r="V75" s="17">
        <v>1290215.6299999999</v>
      </c>
      <c r="W75" s="17">
        <v>0</v>
      </c>
      <c r="X75" s="17">
        <v>0</v>
      </c>
      <c r="Y75" s="12">
        <v>2702981.1599999992</v>
      </c>
      <c r="Z75" s="16">
        <v>5981.38</v>
      </c>
      <c r="AA75" s="17">
        <v>254325.89999999997</v>
      </c>
      <c r="AB75" s="17">
        <v>0</v>
      </c>
      <c r="AC75" s="17">
        <v>0</v>
      </c>
      <c r="AD75" s="17">
        <v>0</v>
      </c>
      <c r="AE75" s="12">
        <v>260307.27999999997</v>
      </c>
      <c r="AF75" s="16">
        <v>0</v>
      </c>
      <c r="AG75" s="17">
        <v>0</v>
      </c>
      <c r="AH75" s="17">
        <v>0</v>
      </c>
      <c r="AI75" s="17">
        <v>0</v>
      </c>
      <c r="AJ75" s="17">
        <v>0</v>
      </c>
      <c r="AK75" s="12">
        <v>0</v>
      </c>
      <c r="AL75" s="16">
        <v>0</v>
      </c>
      <c r="AM75" s="17">
        <v>0</v>
      </c>
      <c r="AN75" s="17">
        <v>0</v>
      </c>
      <c r="AO75" s="17">
        <v>0</v>
      </c>
      <c r="AP75" s="17">
        <v>0</v>
      </c>
      <c r="AQ75" s="12">
        <v>0</v>
      </c>
      <c r="AR75" s="16">
        <v>0</v>
      </c>
      <c r="AS75" s="17">
        <v>0</v>
      </c>
      <c r="AT75" s="17">
        <v>0</v>
      </c>
      <c r="AU75" s="17">
        <v>0</v>
      </c>
      <c r="AV75" s="17">
        <v>0</v>
      </c>
      <c r="AW75" s="12">
        <v>0</v>
      </c>
      <c r="AX75" s="16">
        <v>655102.61000000022</v>
      </c>
      <c r="AY75" s="17">
        <v>261192.39000000004</v>
      </c>
      <c r="AZ75" s="17">
        <v>0</v>
      </c>
      <c r="BA75" s="17">
        <v>0</v>
      </c>
      <c r="BB75" s="17">
        <v>0</v>
      </c>
      <c r="BC75" s="12">
        <v>916295.00000000023</v>
      </c>
    </row>
    <row r="76" spans="1:55" x14ac:dyDescent="0.3">
      <c r="A76" s="4" t="s">
        <v>65</v>
      </c>
      <c r="B76" s="92">
        <v>675100</v>
      </c>
      <c r="C76" s="87">
        <v>322729</v>
      </c>
      <c r="D76" s="87">
        <v>930254</v>
      </c>
      <c r="E76" s="87">
        <v>0</v>
      </c>
      <c r="F76" s="87">
        <v>36818</v>
      </c>
      <c r="G76" s="93">
        <v>1964901</v>
      </c>
      <c r="H76" s="16">
        <v>277178</v>
      </c>
      <c r="I76" s="17">
        <v>193915</v>
      </c>
      <c r="J76" s="17">
        <v>0</v>
      </c>
      <c r="K76" s="17">
        <v>0</v>
      </c>
      <c r="L76" s="17">
        <v>0</v>
      </c>
      <c r="M76" s="12">
        <v>471093</v>
      </c>
      <c r="N76" s="16">
        <v>107034</v>
      </c>
      <c r="O76" s="17">
        <v>6007</v>
      </c>
      <c r="P76" s="17">
        <v>0</v>
      </c>
      <c r="Q76" s="17">
        <v>0</v>
      </c>
      <c r="R76" s="17">
        <v>0</v>
      </c>
      <c r="S76" s="12">
        <v>113041</v>
      </c>
      <c r="T76" s="16">
        <v>256258</v>
      </c>
      <c r="U76" s="17">
        <v>98839</v>
      </c>
      <c r="V76" s="17">
        <v>917948</v>
      </c>
      <c r="W76" s="17">
        <v>0</v>
      </c>
      <c r="X76" s="17">
        <v>34682</v>
      </c>
      <c r="Y76" s="12">
        <v>1307727</v>
      </c>
      <c r="Z76" s="16">
        <v>0</v>
      </c>
      <c r="AA76" s="17">
        <v>0</v>
      </c>
      <c r="AB76" s="17">
        <v>0</v>
      </c>
      <c r="AC76" s="17">
        <v>0</v>
      </c>
      <c r="AD76" s="17">
        <v>0</v>
      </c>
      <c r="AE76" s="12">
        <v>0</v>
      </c>
      <c r="AF76" s="16">
        <v>0</v>
      </c>
      <c r="AG76" s="17">
        <v>0</v>
      </c>
      <c r="AH76" s="17">
        <v>0</v>
      </c>
      <c r="AI76" s="17">
        <v>0</v>
      </c>
      <c r="AJ76" s="17">
        <v>0</v>
      </c>
      <c r="AK76" s="12">
        <v>0</v>
      </c>
      <c r="AL76" s="16">
        <v>0</v>
      </c>
      <c r="AM76" s="17">
        <v>0</v>
      </c>
      <c r="AN76" s="17">
        <v>0</v>
      </c>
      <c r="AO76" s="17">
        <v>0</v>
      </c>
      <c r="AP76" s="17">
        <v>0</v>
      </c>
      <c r="AQ76" s="12">
        <v>0</v>
      </c>
      <c r="AR76" s="16">
        <v>0</v>
      </c>
      <c r="AS76" s="17">
        <v>0</v>
      </c>
      <c r="AT76" s="17">
        <v>0</v>
      </c>
      <c r="AU76" s="17">
        <v>0</v>
      </c>
      <c r="AV76" s="17">
        <v>0</v>
      </c>
      <c r="AW76" s="12">
        <v>0</v>
      </c>
      <c r="AX76" s="16">
        <v>34630</v>
      </c>
      <c r="AY76" s="17">
        <v>23968</v>
      </c>
      <c r="AZ76" s="17">
        <v>12306</v>
      </c>
      <c r="BA76" s="17">
        <v>0</v>
      </c>
      <c r="BB76" s="17">
        <v>2136</v>
      </c>
      <c r="BC76" s="12">
        <v>73040</v>
      </c>
    </row>
    <row r="77" spans="1:55" x14ac:dyDescent="0.3">
      <c r="A77" s="4" t="s">
        <v>66</v>
      </c>
      <c r="B77" s="92">
        <v>266882</v>
      </c>
      <c r="C77" s="87">
        <v>34809</v>
      </c>
      <c r="D77" s="87">
        <v>77179</v>
      </c>
      <c r="E77" s="87">
        <v>0</v>
      </c>
      <c r="F77" s="87">
        <v>0</v>
      </c>
      <c r="G77" s="93">
        <v>378870</v>
      </c>
      <c r="H77" s="16">
        <v>40332</v>
      </c>
      <c r="I77" s="17">
        <v>1902</v>
      </c>
      <c r="J77" s="17">
        <v>0</v>
      </c>
      <c r="K77" s="17">
        <v>0</v>
      </c>
      <c r="L77" s="17">
        <v>0</v>
      </c>
      <c r="M77" s="12">
        <v>42234</v>
      </c>
      <c r="N77" s="16">
        <v>206988</v>
      </c>
      <c r="O77" s="17">
        <v>0</v>
      </c>
      <c r="P77" s="17">
        <v>0</v>
      </c>
      <c r="Q77" s="17">
        <v>0</v>
      </c>
      <c r="R77" s="17">
        <v>0</v>
      </c>
      <c r="S77" s="12">
        <v>206988</v>
      </c>
      <c r="T77" s="16">
        <v>0</v>
      </c>
      <c r="U77" s="17">
        <v>0</v>
      </c>
      <c r="V77" s="17">
        <v>77179</v>
      </c>
      <c r="W77" s="17">
        <v>0</v>
      </c>
      <c r="X77" s="17">
        <v>0</v>
      </c>
      <c r="Y77" s="12">
        <v>77179</v>
      </c>
      <c r="Z77" s="16">
        <v>19562</v>
      </c>
      <c r="AA77" s="17">
        <v>32907</v>
      </c>
      <c r="AB77" s="17">
        <v>0</v>
      </c>
      <c r="AC77" s="17">
        <v>0</v>
      </c>
      <c r="AD77" s="17">
        <v>0</v>
      </c>
      <c r="AE77" s="12">
        <v>52469</v>
      </c>
      <c r="AF77" s="16">
        <v>0</v>
      </c>
      <c r="AG77" s="17">
        <v>0</v>
      </c>
      <c r="AH77" s="17">
        <v>0</v>
      </c>
      <c r="AI77" s="17">
        <v>0</v>
      </c>
      <c r="AJ77" s="17">
        <v>0</v>
      </c>
      <c r="AK77" s="12">
        <v>0</v>
      </c>
      <c r="AL77" s="16">
        <v>0</v>
      </c>
      <c r="AM77" s="17">
        <v>0</v>
      </c>
      <c r="AN77" s="17">
        <v>0</v>
      </c>
      <c r="AO77" s="17">
        <v>0</v>
      </c>
      <c r="AP77" s="17">
        <v>0</v>
      </c>
      <c r="AQ77" s="12">
        <v>0</v>
      </c>
      <c r="AR77" s="16">
        <v>0</v>
      </c>
      <c r="AS77" s="17">
        <v>0</v>
      </c>
      <c r="AT77" s="17">
        <v>0</v>
      </c>
      <c r="AU77" s="17">
        <v>0</v>
      </c>
      <c r="AV77" s="17">
        <v>0</v>
      </c>
      <c r="AW77" s="12">
        <v>0</v>
      </c>
      <c r="AX77" s="16">
        <v>0</v>
      </c>
      <c r="AY77" s="17">
        <v>0</v>
      </c>
      <c r="AZ77" s="17">
        <v>0</v>
      </c>
      <c r="BA77" s="17">
        <v>0</v>
      </c>
      <c r="BB77" s="17">
        <v>0</v>
      </c>
      <c r="BC77" s="12">
        <v>0</v>
      </c>
    </row>
    <row r="78" spans="1:55" x14ac:dyDescent="0.3">
      <c r="A78" s="4" t="s">
        <v>67</v>
      </c>
      <c r="B78" s="92">
        <v>1022230.7299999999</v>
      </c>
      <c r="C78" s="87">
        <v>702837.94</v>
      </c>
      <c r="D78" s="87">
        <v>873322.72</v>
      </c>
      <c r="E78" s="87">
        <v>0</v>
      </c>
      <c r="F78" s="87">
        <v>863009.22000000009</v>
      </c>
      <c r="G78" s="93">
        <v>3461400.61</v>
      </c>
      <c r="H78" s="16">
        <v>356693.26999999996</v>
      </c>
      <c r="I78" s="17">
        <v>84672.66</v>
      </c>
      <c r="J78" s="17">
        <v>0</v>
      </c>
      <c r="K78" s="17">
        <v>0</v>
      </c>
      <c r="L78" s="17">
        <v>6484.75</v>
      </c>
      <c r="M78" s="12">
        <v>447850.67999999993</v>
      </c>
      <c r="N78" s="16">
        <v>95131.36</v>
      </c>
      <c r="O78" s="17">
        <v>34098.370000000003</v>
      </c>
      <c r="P78" s="17">
        <v>18846.37</v>
      </c>
      <c r="Q78" s="17">
        <v>0</v>
      </c>
      <c r="R78" s="17">
        <v>88.64</v>
      </c>
      <c r="S78" s="12">
        <v>148164.74000000002</v>
      </c>
      <c r="T78" s="16">
        <v>519292.75</v>
      </c>
      <c r="U78" s="17">
        <v>304393.58999999997</v>
      </c>
      <c r="V78" s="17">
        <v>854476.35</v>
      </c>
      <c r="W78" s="17">
        <v>0</v>
      </c>
      <c r="X78" s="17">
        <v>305036.7</v>
      </c>
      <c r="Y78" s="12">
        <v>1983199.39</v>
      </c>
      <c r="Z78" s="16">
        <v>148.88</v>
      </c>
      <c r="AA78" s="17">
        <v>167825.74</v>
      </c>
      <c r="AB78" s="17">
        <v>0</v>
      </c>
      <c r="AC78" s="17">
        <v>0</v>
      </c>
      <c r="AD78" s="17">
        <v>0</v>
      </c>
      <c r="AE78" s="12">
        <v>167974.62</v>
      </c>
      <c r="AF78" s="16">
        <v>0</v>
      </c>
      <c r="AG78" s="17">
        <v>0</v>
      </c>
      <c r="AH78" s="17">
        <v>0</v>
      </c>
      <c r="AI78" s="17">
        <v>0</v>
      </c>
      <c r="AJ78" s="17">
        <v>0</v>
      </c>
      <c r="AK78" s="12">
        <v>0</v>
      </c>
      <c r="AL78" s="16">
        <v>0</v>
      </c>
      <c r="AM78" s="17">
        <v>90876</v>
      </c>
      <c r="AN78" s="17">
        <v>0</v>
      </c>
      <c r="AO78" s="17">
        <v>0</v>
      </c>
      <c r="AP78" s="17">
        <v>0</v>
      </c>
      <c r="AQ78" s="12">
        <v>90876</v>
      </c>
      <c r="AR78" s="16">
        <v>0</v>
      </c>
      <c r="AS78" s="17">
        <v>0</v>
      </c>
      <c r="AT78" s="17">
        <v>0</v>
      </c>
      <c r="AU78" s="17">
        <v>0</v>
      </c>
      <c r="AV78" s="17">
        <v>551005.94999999995</v>
      </c>
      <c r="AW78" s="12">
        <v>551005.94999999995</v>
      </c>
      <c r="AX78" s="16">
        <v>50964.47</v>
      </c>
      <c r="AY78" s="17">
        <v>20971.579999999998</v>
      </c>
      <c r="AZ78" s="17">
        <v>0</v>
      </c>
      <c r="BA78" s="17">
        <v>0</v>
      </c>
      <c r="BB78" s="17">
        <v>393.18</v>
      </c>
      <c r="BC78" s="12">
        <v>72329.23</v>
      </c>
    </row>
    <row r="79" spans="1:55" x14ac:dyDescent="0.3">
      <c r="A79" s="4" t="s">
        <v>68</v>
      </c>
      <c r="B79" s="92">
        <v>808202.19</v>
      </c>
      <c r="C79" s="87">
        <v>646756.88</v>
      </c>
      <c r="D79" s="87">
        <v>1005945.7990659598</v>
      </c>
      <c r="E79" s="87">
        <v>0</v>
      </c>
      <c r="F79" s="87">
        <v>0</v>
      </c>
      <c r="G79" s="93">
        <v>2460904.8690659599</v>
      </c>
      <c r="H79" s="16">
        <v>402166.37</v>
      </c>
      <c r="I79" s="17">
        <v>281681.39</v>
      </c>
      <c r="J79" s="17">
        <v>39511.437621476602</v>
      </c>
      <c r="K79" s="17">
        <v>0</v>
      </c>
      <c r="L79" s="17">
        <v>0</v>
      </c>
      <c r="M79" s="12">
        <v>723359.1976214766</v>
      </c>
      <c r="N79" s="16">
        <v>0</v>
      </c>
      <c r="O79" s="17">
        <v>0</v>
      </c>
      <c r="P79" s="17">
        <v>0</v>
      </c>
      <c r="Q79" s="17">
        <v>0</v>
      </c>
      <c r="R79" s="17">
        <v>0</v>
      </c>
      <c r="S79" s="12">
        <v>0</v>
      </c>
      <c r="T79" s="16">
        <v>406035.82</v>
      </c>
      <c r="U79" s="17">
        <v>365075.49</v>
      </c>
      <c r="V79" s="17">
        <v>966434.36144448316</v>
      </c>
      <c r="W79" s="17">
        <v>0</v>
      </c>
      <c r="X79" s="17">
        <v>0</v>
      </c>
      <c r="Y79" s="12">
        <v>1737545.6714444831</v>
      </c>
      <c r="Z79" s="16">
        <v>0</v>
      </c>
      <c r="AA79" s="17">
        <v>0</v>
      </c>
      <c r="AB79" s="17">
        <v>0</v>
      </c>
      <c r="AC79" s="17">
        <v>0</v>
      </c>
      <c r="AD79" s="17">
        <v>0</v>
      </c>
      <c r="AE79" s="12">
        <v>0</v>
      </c>
      <c r="AF79" s="16">
        <v>0</v>
      </c>
      <c r="AG79" s="17">
        <v>0</v>
      </c>
      <c r="AH79" s="17">
        <v>0</v>
      </c>
      <c r="AI79" s="17">
        <v>0</v>
      </c>
      <c r="AJ79" s="17">
        <v>0</v>
      </c>
      <c r="AK79" s="12">
        <v>0</v>
      </c>
      <c r="AL79" s="16">
        <v>0</v>
      </c>
      <c r="AM79" s="17">
        <v>0</v>
      </c>
      <c r="AN79" s="17">
        <v>0</v>
      </c>
      <c r="AO79" s="17">
        <v>0</v>
      </c>
      <c r="AP79" s="17">
        <v>0</v>
      </c>
      <c r="AQ79" s="12">
        <v>0</v>
      </c>
      <c r="AR79" s="16">
        <v>0</v>
      </c>
      <c r="AS79" s="17">
        <v>0</v>
      </c>
      <c r="AT79" s="17">
        <v>0</v>
      </c>
      <c r="AU79" s="17">
        <v>0</v>
      </c>
      <c r="AV79" s="17">
        <v>0</v>
      </c>
      <c r="AW79" s="12">
        <v>0</v>
      </c>
      <c r="AX79" s="16">
        <v>0</v>
      </c>
      <c r="AY79" s="17">
        <v>0</v>
      </c>
      <c r="AZ79" s="17">
        <v>0</v>
      </c>
      <c r="BA79" s="17">
        <v>0</v>
      </c>
      <c r="BB79" s="17">
        <v>0</v>
      </c>
      <c r="BC79" s="12">
        <v>0</v>
      </c>
    </row>
    <row r="80" spans="1:55" x14ac:dyDescent="0.3">
      <c r="A80" s="4" t="s">
        <v>69</v>
      </c>
      <c r="B80" s="92">
        <v>1567051.9201</v>
      </c>
      <c r="C80" s="87">
        <v>1866916.3475000001</v>
      </c>
      <c r="D80" s="87">
        <v>978894.3</v>
      </c>
      <c r="E80" s="87">
        <v>0</v>
      </c>
      <c r="F80" s="87">
        <v>0</v>
      </c>
      <c r="G80" s="93">
        <v>4412862.5676000006</v>
      </c>
      <c r="H80" s="16">
        <v>613627.58000000007</v>
      </c>
      <c r="I80" s="17">
        <v>976088.28</v>
      </c>
      <c r="J80" s="17">
        <v>0</v>
      </c>
      <c r="K80" s="17">
        <v>0</v>
      </c>
      <c r="L80" s="17">
        <v>0</v>
      </c>
      <c r="M80" s="12">
        <v>1589715.86</v>
      </c>
      <c r="N80" s="16">
        <v>155186.22999999998</v>
      </c>
      <c r="O80" s="17">
        <v>156234.38</v>
      </c>
      <c r="P80" s="17">
        <v>0</v>
      </c>
      <c r="Q80" s="17">
        <v>0</v>
      </c>
      <c r="R80" s="17">
        <v>0</v>
      </c>
      <c r="S80" s="12">
        <v>311420.61</v>
      </c>
      <c r="T80" s="16">
        <v>505210.93</v>
      </c>
      <c r="U80" s="17">
        <v>709085.41999999981</v>
      </c>
      <c r="V80" s="17">
        <v>978894.3</v>
      </c>
      <c r="W80" s="17">
        <v>0</v>
      </c>
      <c r="X80" s="17">
        <v>0</v>
      </c>
      <c r="Y80" s="12">
        <v>2193190.65</v>
      </c>
      <c r="Z80" s="16">
        <v>0</v>
      </c>
      <c r="AA80" s="17">
        <v>0</v>
      </c>
      <c r="AB80" s="17">
        <v>0</v>
      </c>
      <c r="AC80" s="17">
        <v>0</v>
      </c>
      <c r="AD80" s="17">
        <v>0</v>
      </c>
      <c r="AE80" s="12">
        <v>0</v>
      </c>
      <c r="AF80" s="16">
        <v>0</v>
      </c>
      <c r="AG80" s="17">
        <v>0</v>
      </c>
      <c r="AH80" s="17">
        <v>0</v>
      </c>
      <c r="AI80" s="17">
        <v>0</v>
      </c>
      <c r="AJ80" s="17">
        <v>0</v>
      </c>
      <c r="AK80" s="12">
        <v>0</v>
      </c>
      <c r="AL80" s="16">
        <v>0</v>
      </c>
      <c r="AM80" s="17">
        <v>0</v>
      </c>
      <c r="AN80" s="17">
        <v>0</v>
      </c>
      <c r="AO80" s="17">
        <v>0</v>
      </c>
      <c r="AP80" s="17">
        <v>0</v>
      </c>
      <c r="AQ80" s="12">
        <v>0</v>
      </c>
      <c r="AR80" s="16">
        <v>0</v>
      </c>
      <c r="AS80" s="17">
        <v>0</v>
      </c>
      <c r="AT80" s="17">
        <v>0</v>
      </c>
      <c r="AU80" s="17">
        <v>0</v>
      </c>
      <c r="AV80" s="17">
        <v>0</v>
      </c>
      <c r="AW80" s="12">
        <v>0</v>
      </c>
      <c r="AX80" s="16">
        <v>293027.18010000006</v>
      </c>
      <c r="AY80" s="17">
        <v>25508.267500000005</v>
      </c>
      <c r="AZ80" s="17">
        <v>0</v>
      </c>
      <c r="BA80" s="17">
        <v>0</v>
      </c>
      <c r="BB80" s="17">
        <v>0</v>
      </c>
      <c r="BC80" s="12">
        <v>318535.44760000007</v>
      </c>
    </row>
    <row r="81" spans="1:55" x14ac:dyDescent="0.3">
      <c r="A81" s="4" t="s">
        <v>70</v>
      </c>
      <c r="B81" s="92">
        <v>120904</v>
      </c>
      <c r="C81" s="87">
        <v>135136</v>
      </c>
      <c r="D81" s="87">
        <v>254812</v>
      </c>
      <c r="E81" s="87">
        <v>0</v>
      </c>
      <c r="F81" s="87">
        <v>4397</v>
      </c>
      <c r="G81" s="93">
        <v>515249</v>
      </c>
      <c r="H81" s="16">
        <v>25004</v>
      </c>
      <c r="I81" s="17">
        <v>14189</v>
      </c>
      <c r="J81" s="17">
        <v>0</v>
      </c>
      <c r="K81" s="17">
        <v>0</v>
      </c>
      <c r="L81" s="17">
        <v>0</v>
      </c>
      <c r="M81" s="12">
        <v>39193</v>
      </c>
      <c r="N81" s="16">
        <v>12336</v>
      </c>
      <c r="O81" s="17">
        <v>1504</v>
      </c>
      <c r="P81" s="17">
        <v>0</v>
      </c>
      <c r="Q81" s="17">
        <v>0</v>
      </c>
      <c r="R81" s="17">
        <v>0</v>
      </c>
      <c r="S81" s="12">
        <v>13840</v>
      </c>
      <c r="T81" s="16">
        <v>6035</v>
      </c>
      <c r="U81" s="17">
        <v>69809</v>
      </c>
      <c r="V81" s="17">
        <v>189636</v>
      </c>
      <c r="W81" s="17">
        <v>0</v>
      </c>
      <c r="X81" s="17">
        <v>0</v>
      </c>
      <c r="Y81" s="12">
        <v>265480</v>
      </c>
      <c r="Z81" s="16">
        <v>0</v>
      </c>
      <c r="AA81" s="17">
        <v>0</v>
      </c>
      <c r="AB81" s="17">
        <v>0</v>
      </c>
      <c r="AC81" s="17">
        <v>0</v>
      </c>
      <c r="AD81" s="17">
        <v>0</v>
      </c>
      <c r="AE81" s="12">
        <v>0</v>
      </c>
      <c r="AF81" s="16">
        <v>0</v>
      </c>
      <c r="AG81" s="17">
        <v>0</v>
      </c>
      <c r="AH81" s="17">
        <v>39</v>
      </c>
      <c r="AI81" s="17">
        <v>0</v>
      </c>
      <c r="AJ81" s="17">
        <v>0</v>
      </c>
      <c r="AK81" s="12">
        <v>39</v>
      </c>
      <c r="AL81" s="16">
        <v>0</v>
      </c>
      <c r="AM81" s="17">
        <v>0</v>
      </c>
      <c r="AN81" s="17">
        <v>0</v>
      </c>
      <c r="AO81" s="17">
        <v>0</v>
      </c>
      <c r="AP81" s="17">
        <v>0</v>
      </c>
      <c r="AQ81" s="12">
        <v>0</v>
      </c>
      <c r="AR81" s="16">
        <v>0</v>
      </c>
      <c r="AS81" s="17">
        <v>0</v>
      </c>
      <c r="AT81" s="17">
        <v>0</v>
      </c>
      <c r="AU81" s="17">
        <v>0</v>
      </c>
      <c r="AV81" s="17">
        <v>0</v>
      </c>
      <c r="AW81" s="12">
        <v>0</v>
      </c>
      <c r="AX81" s="16">
        <v>77529</v>
      </c>
      <c r="AY81" s="17">
        <v>49634</v>
      </c>
      <c r="AZ81" s="17">
        <v>65137</v>
      </c>
      <c r="BA81" s="17">
        <v>0</v>
      </c>
      <c r="BB81" s="17">
        <v>4397</v>
      </c>
      <c r="BC81" s="12">
        <v>196697</v>
      </c>
    </row>
    <row r="82" spans="1:55" x14ac:dyDescent="0.3">
      <c r="A82" s="4" t="s">
        <v>71</v>
      </c>
      <c r="B82" s="92">
        <v>668009.78570947563</v>
      </c>
      <c r="C82" s="87">
        <v>1038152.5664756061</v>
      </c>
      <c r="D82" s="87">
        <v>3098724.379999999</v>
      </c>
      <c r="E82" s="87">
        <v>0</v>
      </c>
      <c r="F82" s="87">
        <v>204327.28123577795</v>
      </c>
      <c r="G82" s="93">
        <v>5009214.0134208584</v>
      </c>
      <c r="H82" s="16">
        <v>186818.04136666667</v>
      </c>
      <c r="I82" s="17">
        <v>256388.22333333333</v>
      </c>
      <c r="J82" s="17">
        <v>0</v>
      </c>
      <c r="K82" s="17">
        <v>0</v>
      </c>
      <c r="L82" s="17">
        <v>0</v>
      </c>
      <c r="M82" s="12">
        <v>443206.2647</v>
      </c>
      <c r="N82" s="16">
        <v>0</v>
      </c>
      <c r="O82" s="17">
        <v>0</v>
      </c>
      <c r="P82" s="17">
        <v>0</v>
      </c>
      <c r="Q82" s="17">
        <v>0</v>
      </c>
      <c r="R82" s="17">
        <v>200425.95</v>
      </c>
      <c r="S82" s="12">
        <v>200425.95</v>
      </c>
      <c r="T82" s="16">
        <v>392434</v>
      </c>
      <c r="U82" s="17">
        <v>691263</v>
      </c>
      <c r="V82" s="17">
        <v>0</v>
      </c>
      <c r="W82" s="17">
        <v>0</v>
      </c>
      <c r="X82" s="17">
        <v>0</v>
      </c>
      <c r="Y82" s="12">
        <v>1083697</v>
      </c>
      <c r="Z82" s="16">
        <v>0</v>
      </c>
      <c r="AA82" s="17">
        <v>0</v>
      </c>
      <c r="AB82" s="17">
        <v>0</v>
      </c>
      <c r="AC82" s="17">
        <v>0</v>
      </c>
      <c r="AD82" s="17">
        <v>0</v>
      </c>
      <c r="AE82" s="12">
        <v>0</v>
      </c>
      <c r="AF82" s="16">
        <v>0</v>
      </c>
      <c r="AG82" s="17">
        <v>0</v>
      </c>
      <c r="AH82" s="17">
        <v>0</v>
      </c>
      <c r="AI82" s="17">
        <v>0</v>
      </c>
      <c r="AJ82" s="17">
        <v>0</v>
      </c>
      <c r="AK82" s="12">
        <v>0</v>
      </c>
      <c r="AL82" s="16">
        <v>0</v>
      </c>
      <c r="AM82" s="17">
        <v>0</v>
      </c>
      <c r="AN82" s="17">
        <v>0</v>
      </c>
      <c r="AO82" s="17">
        <v>0</v>
      </c>
      <c r="AP82" s="17">
        <v>0</v>
      </c>
      <c r="AQ82" s="12">
        <v>0</v>
      </c>
      <c r="AR82" s="16">
        <v>0</v>
      </c>
      <c r="AS82" s="17">
        <v>0</v>
      </c>
      <c r="AT82" s="17">
        <v>0</v>
      </c>
      <c r="AU82" s="17">
        <v>0</v>
      </c>
      <c r="AV82" s="17">
        <v>0</v>
      </c>
      <c r="AW82" s="12">
        <v>0</v>
      </c>
      <c r="AX82" s="16">
        <v>88757.74434280899</v>
      </c>
      <c r="AY82" s="17">
        <v>90501.34314227273</v>
      </c>
      <c r="AZ82" s="17">
        <v>3098724.379999999</v>
      </c>
      <c r="BA82" s="17">
        <v>0</v>
      </c>
      <c r="BB82" s="17">
        <v>3901.3312357779223</v>
      </c>
      <c r="BC82" s="12">
        <v>3281884.7987208585</v>
      </c>
    </row>
    <row r="83" spans="1:55" x14ac:dyDescent="0.3">
      <c r="A83" s="4" t="s">
        <v>72</v>
      </c>
      <c r="B83" s="92">
        <v>2484991.4459000002</v>
      </c>
      <c r="C83" s="87">
        <v>2586297.445584985</v>
      </c>
      <c r="D83" s="87">
        <v>5150000</v>
      </c>
      <c r="E83" s="87">
        <v>0</v>
      </c>
      <c r="F83" s="87">
        <v>139856.5626</v>
      </c>
      <c r="G83" s="93">
        <v>10361145.454084985</v>
      </c>
      <c r="H83" s="16">
        <v>1609597.48</v>
      </c>
      <c r="I83" s="17">
        <v>1735219.46</v>
      </c>
      <c r="J83" s="17">
        <v>0</v>
      </c>
      <c r="K83" s="17">
        <v>0</v>
      </c>
      <c r="L83" s="17">
        <v>3833.27</v>
      </c>
      <c r="M83" s="12">
        <v>3348650.21</v>
      </c>
      <c r="N83" s="16">
        <v>139049.03</v>
      </c>
      <c r="O83" s="17">
        <v>128522.61</v>
      </c>
      <c r="P83" s="17">
        <v>0</v>
      </c>
      <c r="Q83" s="17">
        <v>0</v>
      </c>
      <c r="R83" s="17">
        <v>130276.36</v>
      </c>
      <c r="S83" s="12">
        <v>397848</v>
      </c>
      <c r="T83" s="16">
        <v>271465.06</v>
      </c>
      <c r="U83" s="17">
        <v>629527.46</v>
      </c>
      <c r="V83" s="17">
        <v>5150000</v>
      </c>
      <c r="W83" s="17">
        <v>0</v>
      </c>
      <c r="X83" s="17">
        <v>0</v>
      </c>
      <c r="Y83" s="12">
        <v>6050992.5199999996</v>
      </c>
      <c r="Z83" s="16">
        <v>0</v>
      </c>
      <c r="AA83" s="17">
        <v>0</v>
      </c>
      <c r="AB83" s="17">
        <v>0</v>
      </c>
      <c r="AC83" s="17">
        <v>0</v>
      </c>
      <c r="AD83" s="17">
        <v>0</v>
      </c>
      <c r="AE83" s="12">
        <v>0</v>
      </c>
      <c r="AF83" s="16">
        <v>0</v>
      </c>
      <c r="AG83" s="17">
        <v>0</v>
      </c>
      <c r="AH83" s="17">
        <v>0</v>
      </c>
      <c r="AI83" s="17">
        <v>0</v>
      </c>
      <c r="AJ83" s="17">
        <v>0</v>
      </c>
      <c r="AK83" s="12">
        <v>0</v>
      </c>
      <c r="AL83" s="16">
        <v>0</v>
      </c>
      <c r="AM83" s="17">
        <v>0</v>
      </c>
      <c r="AN83" s="17">
        <v>0</v>
      </c>
      <c r="AO83" s="17">
        <v>0</v>
      </c>
      <c r="AP83" s="17">
        <v>0</v>
      </c>
      <c r="AQ83" s="12">
        <v>0</v>
      </c>
      <c r="AR83" s="16">
        <v>0</v>
      </c>
      <c r="AS83" s="17">
        <v>0</v>
      </c>
      <c r="AT83" s="17">
        <v>0</v>
      </c>
      <c r="AU83" s="17">
        <v>0</v>
      </c>
      <c r="AV83" s="17">
        <v>0</v>
      </c>
      <c r="AW83" s="12">
        <v>0</v>
      </c>
      <c r="AX83" s="16">
        <v>464879.87589999998</v>
      </c>
      <c r="AY83" s="17">
        <v>93027.915584984803</v>
      </c>
      <c r="AZ83" s="17">
        <v>0</v>
      </c>
      <c r="BA83" s="17">
        <v>0</v>
      </c>
      <c r="BB83" s="17">
        <v>5746.9326000000001</v>
      </c>
      <c r="BC83" s="12">
        <v>563654.72408498474</v>
      </c>
    </row>
    <row r="84" spans="1:55" x14ac:dyDescent="0.3">
      <c r="A84" s="4" t="s">
        <v>73</v>
      </c>
      <c r="B84" s="92">
        <v>316349</v>
      </c>
      <c r="C84" s="87">
        <v>1244108</v>
      </c>
      <c r="D84" s="87">
        <v>1207678</v>
      </c>
      <c r="E84" s="87">
        <v>0</v>
      </c>
      <c r="F84" s="87">
        <v>16164</v>
      </c>
      <c r="G84" s="93">
        <v>2784299</v>
      </c>
      <c r="H84" s="16">
        <v>316349</v>
      </c>
      <c r="I84" s="17">
        <v>1244108</v>
      </c>
      <c r="J84" s="17">
        <v>0</v>
      </c>
      <c r="K84" s="17">
        <v>0</v>
      </c>
      <c r="L84" s="17">
        <v>16164</v>
      </c>
      <c r="M84" s="12">
        <v>1576621</v>
      </c>
      <c r="N84" s="16">
        <v>0</v>
      </c>
      <c r="O84" s="17">
        <v>0</v>
      </c>
      <c r="P84" s="17">
        <v>0</v>
      </c>
      <c r="Q84" s="17">
        <v>0</v>
      </c>
      <c r="R84" s="17">
        <v>0</v>
      </c>
      <c r="S84" s="12">
        <v>0</v>
      </c>
      <c r="T84" s="16">
        <v>0</v>
      </c>
      <c r="U84" s="17">
        <v>0</v>
      </c>
      <c r="V84" s="17">
        <v>1207678</v>
      </c>
      <c r="W84" s="17">
        <v>0</v>
      </c>
      <c r="X84" s="17">
        <v>0</v>
      </c>
      <c r="Y84" s="12">
        <v>1207678</v>
      </c>
      <c r="Z84" s="16">
        <v>0</v>
      </c>
      <c r="AA84" s="17">
        <v>0</v>
      </c>
      <c r="AB84" s="17">
        <v>0</v>
      </c>
      <c r="AC84" s="17">
        <v>0</v>
      </c>
      <c r="AD84" s="17">
        <v>0</v>
      </c>
      <c r="AE84" s="12">
        <v>0</v>
      </c>
      <c r="AF84" s="16">
        <v>0</v>
      </c>
      <c r="AG84" s="17">
        <v>0</v>
      </c>
      <c r="AH84" s="17">
        <v>0</v>
      </c>
      <c r="AI84" s="17">
        <v>0</v>
      </c>
      <c r="AJ84" s="17">
        <v>0</v>
      </c>
      <c r="AK84" s="12">
        <v>0</v>
      </c>
      <c r="AL84" s="16">
        <v>0</v>
      </c>
      <c r="AM84" s="17">
        <v>0</v>
      </c>
      <c r="AN84" s="17">
        <v>0</v>
      </c>
      <c r="AO84" s="17">
        <v>0</v>
      </c>
      <c r="AP84" s="17">
        <v>0</v>
      </c>
      <c r="AQ84" s="12">
        <v>0</v>
      </c>
      <c r="AR84" s="16">
        <v>0</v>
      </c>
      <c r="AS84" s="17">
        <v>0</v>
      </c>
      <c r="AT84" s="17">
        <v>0</v>
      </c>
      <c r="AU84" s="17">
        <v>0</v>
      </c>
      <c r="AV84" s="17">
        <v>0</v>
      </c>
      <c r="AW84" s="12">
        <v>0</v>
      </c>
      <c r="AX84" s="16">
        <v>0</v>
      </c>
      <c r="AY84" s="17">
        <v>0</v>
      </c>
      <c r="AZ84" s="17">
        <v>0</v>
      </c>
      <c r="BA84" s="17">
        <v>0</v>
      </c>
      <c r="BB84" s="17">
        <v>0</v>
      </c>
      <c r="BC84" s="12">
        <v>0</v>
      </c>
    </row>
    <row r="85" spans="1:55" x14ac:dyDescent="0.3">
      <c r="A85" s="4" t="s">
        <v>74</v>
      </c>
      <c r="B85" s="92">
        <v>6371578.666301148</v>
      </c>
      <c r="C85" s="87">
        <v>4947686.3033575462</v>
      </c>
      <c r="D85" s="87">
        <v>5386860.4326538676</v>
      </c>
      <c r="E85" s="87">
        <v>0</v>
      </c>
      <c r="F85" s="87">
        <v>67529.147821140825</v>
      </c>
      <c r="G85" s="93">
        <v>16773654.550133701</v>
      </c>
      <c r="H85" s="16">
        <v>3317186.428200434</v>
      </c>
      <c r="I85" s="17">
        <v>985083.06707400549</v>
      </c>
      <c r="J85" s="17">
        <v>10353.256175913586</v>
      </c>
      <c r="K85" s="17">
        <v>0</v>
      </c>
      <c r="L85" s="17">
        <v>67529.147821140825</v>
      </c>
      <c r="M85" s="12">
        <v>4380151.8992714938</v>
      </c>
      <c r="N85" s="16">
        <v>0</v>
      </c>
      <c r="O85" s="17">
        <v>0</v>
      </c>
      <c r="P85" s="17">
        <v>0</v>
      </c>
      <c r="Q85" s="17">
        <v>0</v>
      </c>
      <c r="R85" s="17">
        <v>0</v>
      </c>
      <c r="S85" s="12">
        <v>0</v>
      </c>
      <c r="T85" s="16">
        <v>345672.31454595499</v>
      </c>
      <c r="U85" s="17">
        <v>595854.83479985339</v>
      </c>
      <c r="V85" s="17">
        <v>5362679.057524099</v>
      </c>
      <c r="W85" s="17">
        <v>0</v>
      </c>
      <c r="X85" s="17">
        <v>0</v>
      </c>
      <c r="Y85" s="12">
        <v>6304206.2068699077</v>
      </c>
      <c r="Z85" s="16">
        <v>0</v>
      </c>
      <c r="AA85" s="17">
        <v>0</v>
      </c>
      <c r="AB85" s="17">
        <v>0</v>
      </c>
      <c r="AC85" s="17">
        <v>0</v>
      </c>
      <c r="AD85" s="17">
        <v>0</v>
      </c>
      <c r="AE85" s="12">
        <v>0</v>
      </c>
      <c r="AF85" s="16">
        <v>0</v>
      </c>
      <c r="AG85" s="17">
        <v>0</v>
      </c>
      <c r="AH85" s="17">
        <v>0</v>
      </c>
      <c r="AI85" s="17">
        <v>0</v>
      </c>
      <c r="AJ85" s="17">
        <v>0</v>
      </c>
      <c r="AK85" s="12">
        <v>0</v>
      </c>
      <c r="AL85" s="16">
        <v>0</v>
      </c>
      <c r="AM85" s="17">
        <v>0</v>
      </c>
      <c r="AN85" s="17">
        <v>0</v>
      </c>
      <c r="AO85" s="17">
        <v>0</v>
      </c>
      <c r="AP85" s="17">
        <v>0</v>
      </c>
      <c r="AQ85" s="12">
        <v>0</v>
      </c>
      <c r="AR85" s="16">
        <v>0</v>
      </c>
      <c r="AS85" s="17">
        <v>0</v>
      </c>
      <c r="AT85" s="17">
        <v>0</v>
      </c>
      <c r="AU85" s="17">
        <v>0</v>
      </c>
      <c r="AV85" s="17">
        <v>0</v>
      </c>
      <c r="AW85" s="12">
        <v>0</v>
      </c>
      <c r="AX85" s="16">
        <v>2708719.923554759</v>
      </c>
      <c r="AY85" s="17">
        <v>3366748.4014836876</v>
      </c>
      <c r="AZ85" s="17">
        <v>13828.118953854579</v>
      </c>
      <c r="BA85" s="17">
        <v>0</v>
      </c>
      <c r="BB85" s="17">
        <v>0</v>
      </c>
      <c r="BC85" s="12">
        <v>6089296.4439923009</v>
      </c>
    </row>
    <row r="86" spans="1:55" x14ac:dyDescent="0.3">
      <c r="A86" s="4" t="s">
        <v>75</v>
      </c>
      <c r="B86" s="92">
        <v>2042000</v>
      </c>
      <c r="C86" s="87">
        <v>-459000</v>
      </c>
      <c r="D86" s="87">
        <v>1265000</v>
      </c>
      <c r="E86" s="87">
        <v>0</v>
      </c>
      <c r="F86" s="87">
        <v>0</v>
      </c>
      <c r="G86" s="93">
        <v>2848000</v>
      </c>
      <c r="H86" s="16">
        <v>777000</v>
      </c>
      <c r="I86" s="17">
        <v>451000</v>
      </c>
      <c r="J86" s="17">
        <v>0</v>
      </c>
      <c r="K86" s="17">
        <v>0</v>
      </c>
      <c r="L86" s="17">
        <v>0</v>
      </c>
      <c r="M86" s="12">
        <v>1228000</v>
      </c>
      <c r="N86" s="16">
        <v>0</v>
      </c>
      <c r="O86" s="17">
        <v>0</v>
      </c>
      <c r="P86" s="17">
        <v>0</v>
      </c>
      <c r="Q86" s="17">
        <v>0</v>
      </c>
      <c r="R86" s="17">
        <v>0</v>
      </c>
      <c r="S86" s="12">
        <v>0</v>
      </c>
      <c r="T86" s="16">
        <v>413000</v>
      </c>
      <c r="U86" s="17">
        <v>628000</v>
      </c>
      <c r="V86" s="17">
        <v>1265000</v>
      </c>
      <c r="W86" s="17">
        <v>0</v>
      </c>
      <c r="X86" s="17">
        <v>0</v>
      </c>
      <c r="Y86" s="12">
        <v>2306000</v>
      </c>
      <c r="Z86" s="16">
        <v>97000</v>
      </c>
      <c r="AA86" s="17">
        <v>507000</v>
      </c>
      <c r="AB86" s="17">
        <v>0</v>
      </c>
      <c r="AC86" s="17">
        <v>0</v>
      </c>
      <c r="AD86" s="17">
        <v>0</v>
      </c>
      <c r="AE86" s="12">
        <v>604000</v>
      </c>
      <c r="AF86" s="16">
        <v>0</v>
      </c>
      <c r="AG86" s="17">
        <v>0</v>
      </c>
      <c r="AH86" s="17">
        <v>0</v>
      </c>
      <c r="AI86" s="17">
        <v>0</v>
      </c>
      <c r="AJ86" s="17">
        <v>0</v>
      </c>
      <c r="AK86" s="12">
        <v>0</v>
      </c>
      <c r="AL86" s="16">
        <v>21000</v>
      </c>
      <c r="AM86" s="17">
        <v>407000</v>
      </c>
      <c r="AN86" s="17">
        <v>0</v>
      </c>
      <c r="AO86" s="17">
        <v>0</v>
      </c>
      <c r="AP86" s="17">
        <v>0</v>
      </c>
      <c r="AQ86" s="12">
        <v>428000</v>
      </c>
      <c r="AR86" s="16">
        <v>0</v>
      </c>
      <c r="AS86" s="17">
        <v>0</v>
      </c>
      <c r="AT86" s="17">
        <v>0</v>
      </c>
      <c r="AU86" s="17">
        <v>0</v>
      </c>
      <c r="AV86" s="17">
        <v>0</v>
      </c>
      <c r="AW86" s="12">
        <v>0</v>
      </c>
      <c r="AX86" s="16">
        <v>734000</v>
      </c>
      <c r="AY86" s="17">
        <v>-2452000</v>
      </c>
      <c r="AZ86" s="17">
        <v>0</v>
      </c>
      <c r="BA86" s="17">
        <v>0</v>
      </c>
      <c r="BB86" s="17">
        <v>0</v>
      </c>
      <c r="BC86" s="12">
        <v>-1718000</v>
      </c>
    </row>
    <row r="87" spans="1:55" x14ac:dyDescent="0.3">
      <c r="A87" s="4" t="s">
        <v>76</v>
      </c>
      <c r="B87" s="92">
        <v>5112761.4399999995</v>
      </c>
      <c r="C87" s="87">
        <v>12755506.510000002</v>
      </c>
      <c r="D87" s="87">
        <v>3308941.04</v>
      </c>
      <c r="E87" s="87">
        <v>0</v>
      </c>
      <c r="F87" s="87">
        <v>69692.56</v>
      </c>
      <c r="G87" s="93">
        <v>21246901.550000001</v>
      </c>
      <c r="H87" s="16">
        <v>3541839.67</v>
      </c>
      <c r="I87" s="17">
        <v>8522406.2400000021</v>
      </c>
      <c r="J87" s="17">
        <v>0</v>
      </c>
      <c r="K87" s="17">
        <v>0</v>
      </c>
      <c r="L87" s="17">
        <v>69296.56</v>
      </c>
      <c r="M87" s="12">
        <v>12133542.470000003</v>
      </c>
      <c r="N87" s="16">
        <v>1035937.0599999997</v>
      </c>
      <c r="O87" s="17">
        <v>740726.01999999979</v>
      </c>
      <c r="P87" s="17">
        <v>0</v>
      </c>
      <c r="Q87" s="17">
        <v>0</v>
      </c>
      <c r="R87" s="17">
        <v>396</v>
      </c>
      <c r="S87" s="12">
        <v>1777059.0799999996</v>
      </c>
      <c r="T87" s="16">
        <v>209758.25</v>
      </c>
      <c r="U87" s="17">
        <v>3328789.42</v>
      </c>
      <c r="V87" s="17">
        <v>3308941.04</v>
      </c>
      <c r="W87" s="17">
        <v>0</v>
      </c>
      <c r="X87" s="17">
        <v>0</v>
      </c>
      <c r="Y87" s="12">
        <v>6847488.71</v>
      </c>
      <c r="Z87" s="16">
        <v>0</v>
      </c>
      <c r="AA87" s="17">
        <v>0</v>
      </c>
      <c r="AB87" s="17">
        <v>0</v>
      </c>
      <c r="AC87" s="17">
        <v>0</v>
      </c>
      <c r="AD87" s="17">
        <v>0</v>
      </c>
      <c r="AE87" s="12">
        <v>0</v>
      </c>
      <c r="AF87" s="16">
        <v>0</v>
      </c>
      <c r="AG87" s="17">
        <v>58598.9</v>
      </c>
      <c r="AH87" s="17">
        <v>0</v>
      </c>
      <c r="AI87" s="17">
        <v>0</v>
      </c>
      <c r="AJ87" s="17">
        <v>0</v>
      </c>
      <c r="AK87" s="12">
        <v>58598.9</v>
      </c>
      <c r="AL87" s="16">
        <v>0</v>
      </c>
      <c r="AM87" s="17">
        <v>25962.73</v>
      </c>
      <c r="AN87" s="17">
        <v>0</v>
      </c>
      <c r="AO87" s="17">
        <v>0</v>
      </c>
      <c r="AP87" s="17">
        <v>0</v>
      </c>
      <c r="AQ87" s="12">
        <v>25962.73</v>
      </c>
      <c r="AR87" s="16">
        <v>0</v>
      </c>
      <c r="AS87" s="17">
        <v>0</v>
      </c>
      <c r="AT87" s="17">
        <v>0</v>
      </c>
      <c r="AU87" s="17">
        <v>0</v>
      </c>
      <c r="AV87" s="17">
        <v>0</v>
      </c>
      <c r="AW87" s="12">
        <v>0</v>
      </c>
      <c r="AX87" s="16">
        <v>325226.45999999996</v>
      </c>
      <c r="AY87" s="17">
        <v>79023.199999999997</v>
      </c>
      <c r="AZ87" s="17">
        <v>0</v>
      </c>
      <c r="BA87" s="17">
        <v>0</v>
      </c>
      <c r="BB87" s="17">
        <v>0</v>
      </c>
      <c r="BC87" s="12">
        <v>404249.66</v>
      </c>
    </row>
    <row r="88" spans="1:55" x14ac:dyDescent="0.3">
      <c r="A88" s="4" t="s">
        <v>77</v>
      </c>
      <c r="B88" s="92">
        <v>302900</v>
      </c>
      <c r="C88" s="87">
        <v>275500</v>
      </c>
      <c r="D88" s="87">
        <v>256500</v>
      </c>
      <c r="E88" s="87">
        <v>0</v>
      </c>
      <c r="F88" s="87">
        <v>32600</v>
      </c>
      <c r="G88" s="93">
        <v>867500</v>
      </c>
      <c r="H88" s="16">
        <v>104300</v>
      </c>
      <c r="I88" s="17">
        <v>91000</v>
      </c>
      <c r="J88" s="17">
        <v>6000</v>
      </c>
      <c r="K88" s="17">
        <v>0</v>
      </c>
      <c r="L88" s="17">
        <v>4300</v>
      </c>
      <c r="M88" s="12">
        <v>205600</v>
      </c>
      <c r="N88" s="16">
        <v>72600</v>
      </c>
      <c r="O88" s="17">
        <v>49000</v>
      </c>
      <c r="P88" s="17">
        <v>26700</v>
      </c>
      <c r="Q88" s="17">
        <v>0</v>
      </c>
      <c r="R88" s="17">
        <v>12500</v>
      </c>
      <c r="S88" s="12">
        <v>160800</v>
      </c>
      <c r="T88" s="16">
        <v>75600</v>
      </c>
      <c r="U88" s="17">
        <v>78900</v>
      </c>
      <c r="V88" s="17">
        <v>112800</v>
      </c>
      <c r="W88" s="17">
        <v>0</v>
      </c>
      <c r="X88" s="17">
        <v>700</v>
      </c>
      <c r="Y88" s="12">
        <v>268000</v>
      </c>
      <c r="Z88" s="16">
        <v>0</v>
      </c>
      <c r="AA88" s="17">
        <v>0</v>
      </c>
      <c r="AB88" s="17">
        <v>0</v>
      </c>
      <c r="AC88" s="17">
        <v>0</v>
      </c>
      <c r="AD88" s="17">
        <v>0</v>
      </c>
      <c r="AE88" s="12">
        <v>0</v>
      </c>
      <c r="AF88" s="16">
        <v>0</v>
      </c>
      <c r="AG88" s="17">
        <v>0</v>
      </c>
      <c r="AH88" s="17">
        <v>0</v>
      </c>
      <c r="AI88" s="17">
        <v>0</v>
      </c>
      <c r="AJ88" s="17">
        <v>0</v>
      </c>
      <c r="AK88" s="12">
        <v>0</v>
      </c>
      <c r="AL88" s="16">
        <v>0</v>
      </c>
      <c r="AM88" s="17">
        <v>0</v>
      </c>
      <c r="AN88" s="17">
        <v>0</v>
      </c>
      <c r="AO88" s="17">
        <v>0</v>
      </c>
      <c r="AP88" s="17">
        <v>0</v>
      </c>
      <c r="AQ88" s="12">
        <v>0</v>
      </c>
      <c r="AR88" s="16">
        <v>0</v>
      </c>
      <c r="AS88" s="17">
        <v>0</v>
      </c>
      <c r="AT88" s="17">
        <v>0</v>
      </c>
      <c r="AU88" s="17">
        <v>0</v>
      </c>
      <c r="AV88" s="17">
        <v>0</v>
      </c>
      <c r="AW88" s="12">
        <v>0</v>
      </c>
      <c r="AX88" s="16">
        <v>50400</v>
      </c>
      <c r="AY88" s="17">
        <v>56600</v>
      </c>
      <c r="AZ88" s="17">
        <v>111000</v>
      </c>
      <c r="BA88" s="17">
        <v>0</v>
      </c>
      <c r="BB88" s="17">
        <v>15100</v>
      </c>
      <c r="BC88" s="12">
        <v>233100</v>
      </c>
    </row>
    <row r="89" spans="1:55"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c r="AR89" s="18"/>
      <c r="AS89" s="19"/>
      <c r="AT89" s="19"/>
      <c r="AU89" s="19"/>
      <c r="AV89" s="19"/>
      <c r="AW89" s="13"/>
      <c r="AX89" s="18"/>
      <c r="AY89" s="19"/>
      <c r="AZ89" s="19"/>
      <c r="BA89" s="19"/>
      <c r="BB89" s="19"/>
      <c r="BC89" s="13"/>
    </row>
    <row r="90" spans="1:55" x14ac:dyDescent="0.3">
      <c r="A90" s="30"/>
      <c r="B90" s="31">
        <f>SUM(B9:B89)</f>
        <v>121072276.94640371</v>
      </c>
      <c r="C90" s="32">
        <f t="shared" ref="C90:G90" si="0">SUM(C9:C89)</f>
        <v>157870964.1774697</v>
      </c>
      <c r="D90" s="32">
        <f t="shared" si="0"/>
        <v>162162510.0296807</v>
      </c>
      <c r="E90" s="32">
        <f t="shared" si="0"/>
        <v>47470.189999999995</v>
      </c>
      <c r="F90" s="32">
        <f t="shared" si="0"/>
        <v>12158425.944707971</v>
      </c>
      <c r="G90" s="33">
        <f t="shared" si="0"/>
        <v>453311647.28826231</v>
      </c>
      <c r="H90" s="31">
        <f t="shared" ref="H90:BC90" si="1">SUM(H9:H89)</f>
        <v>40564818.344045185</v>
      </c>
      <c r="I90" s="32">
        <f t="shared" si="1"/>
        <v>59179850.837859482</v>
      </c>
      <c r="J90" s="32">
        <f t="shared" si="1"/>
        <v>2007877.5711597591</v>
      </c>
      <c r="K90" s="32">
        <f t="shared" si="1"/>
        <v>2804.77</v>
      </c>
      <c r="L90" s="32">
        <f t="shared" si="1"/>
        <v>5887047.8962843213</v>
      </c>
      <c r="M90" s="33">
        <f t="shared" si="1"/>
        <v>107642399.4193487</v>
      </c>
      <c r="N90" s="31">
        <f t="shared" si="1"/>
        <v>6393699.2134825438</v>
      </c>
      <c r="O90" s="32">
        <f t="shared" si="1"/>
        <v>14462096.512260614</v>
      </c>
      <c r="P90" s="32">
        <f t="shared" si="1"/>
        <v>893180.31476218125</v>
      </c>
      <c r="Q90" s="32">
        <f t="shared" si="1"/>
        <v>0</v>
      </c>
      <c r="R90" s="32">
        <f t="shared" si="1"/>
        <v>832272.99312801578</v>
      </c>
      <c r="S90" s="33">
        <f t="shared" si="1"/>
        <v>22581249.033633359</v>
      </c>
      <c r="T90" s="31">
        <f t="shared" ref="T90:AK90" si="2">SUM(T9:T89)</f>
        <v>23423080.943124764</v>
      </c>
      <c r="U90" s="32">
        <f t="shared" si="2"/>
        <v>42776773.289395258</v>
      </c>
      <c r="V90" s="32">
        <f t="shared" si="2"/>
        <v>116975370.22083868</v>
      </c>
      <c r="W90" s="32">
        <f t="shared" si="2"/>
        <v>34700.42</v>
      </c>
      <c r="X90" s="32">
        <f t="shared" si="2"/>
        <v>3019510.7934548324</v>
      </c>
      <c r="Y90" s="33">
        <f t="shared" si="2"/>
        <v>186229435.66681352</v>
      </c>
      <c r="Z90" s="31">
        <f t="shared" si="2"/>
        <v>883484.83000000007</v>
      </c>
      <c r="AA90" s="32">
        <f t="shared" si="2"/>
        <v>3422727.3865999999</v>
      </c>
      <c r="AB90" s="32">
        <f t="shared" si="2"/>
        <v>24748</v>
      </c>
      <c r="AC90" s="32">
        <f t="shared" si="2"/>
        <v>0</v>
      </c>
      <c r="AD90" s="32">
        <f t="shared" si="2"/>
        <v>30426.18</v>
      </c>
      <c r="AE90" s="33">
        <f t="shared" si="2"/>
        <v>4361386.3966000006</v>
      </c>
      <c r="AF90" s="31">
        <f t="shared" si="2"/>
        <v>729892.47386593057</v>
      </c>
      <c r="AG90" s="32">
        <f t="shared" si="2"/>
        <v>1286634.7996845709</v>
      </c>
      <c r="AH90" s="32">
        <f t="shared" si="2"/>
        <v>4351</v>
      </c>
      <c r="AI90" s="32">
        <f t="shared" si="2"/>
        <v>0</v>
      </c>
      <c r="AJ90" s="32">
        <f t="shared" si="2"/>
        <v>44413.936046212548</v>
      </c>
      <c r="AK90" s="33">
        <f t="shared" si="2"/>
        <v>2065292.209596714</v>
      </c>
      <c r="AL90" s="31">
        <f t="shared" si="1"/>
        <v>499156.31446808507</v>
      </c>
      <c r="AM90" s="32">
        <f t="shared" si="1"/>
        <v>2145746.0020425529</v>
      </c>
      <c r="AN90" s="32">
        <f t="shared" si="1"/>
        <v>5115</v>
      </c>
      <c r="AO90" s="32">
        <f t="shared" si="1"/>
        <v>0</v>
      </c>
      <c r="AP90" s="32">
        <f t="shared" si="1"/>
        <v>9776</v>
      </c>
      <c r="AQ90" s="33">
        <f t="shared" si="1"/>
        <v>2659793.3165106378</v>
      </c>
      <c r="AR90" s="31">
        <f t="shared" si="1"/>
        <v>246790.87999999998</v>
      </c>
      <c r="AS90" s="32">
        <f t="shared" si="1"/>
        <v>1898805.21</v>
      </c>
      <c r="AT90" s="32">
        <f t="shared" si="1"/>
        <v>358524</v>
      </c>
      <c r="AU90" s="32">
        <f t="shared" si="1"/>
        <v>0</v>
      </c>
      <c r="AV90" s="32">
        <f t="shared" si="1"/>
        <v>1125256.95</v>
      </c>
      <c r="AW90" s="33">
        <f t="shared" si="1"/>
        <v>3629377.04</v>
      </c>
      <c r="AX90" s="31">
        <f t="shared" si="1"/>
        <v>48331353.947417215</v>
      </c>
      <c r="AY90" s="32">
        <f t="shared" si="1"/>
        <v>32698330.139627304</v>
      </c>
      <c r="AZ90" s="32">
        <f t="shared" si="1"/>
        <v>41893343.922920078</v>
      </c>
      <c r="BA90" s="32">
        <f t="shared" si="1"/>
        <v>9965</v>
      </c>
      <c r="BB90" s="32">
        <f t="shared" si="1"/>
        <v>1209721.1957945854</v>
      </c>
      <c r="BC90" s="33">
        <f t="shared" si="1"/>
        <v>124142714.2057592</v>
      </c>
    </row>
    <row r="91" spans="1:55"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BI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61" width="12.7265625" style="9"/>
    <col min="62" max="16384" width="12.7265625" style="6"/>
  </cols>
  <sheetData>
    <row r="1" spans="1:61" x14ac:dyDescent="0.3">
      <c r="A1" s="1" t="s">
        <v>324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ht="15.5" x14ac:dyDescent="0.35">
      <c r="A2" s="2" t="s">
        <v>84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1" x14ac:dyDescent="0.3">
      <c r="A3" s="28" t="str">
        <f>'Total Exp'!A3</f>
        <v>2019-20</v>
      </c>
    </row>
    <row r="4" spans="1:61" ht="15.5" x14ac:dyDescent="0.35">
      <c r="A4" s="82" t="s">
        <v>127</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3"/>
      <c r="AF4" s="85"/>
      <c r="AG4" s="83"/>
      <c r="AH4" s="83"/>
      <c r="AI4" s="83"/>
      <c r="AJ4" s="83"/>
      <c r="AK4" s="83"/>
      <c r="AL4" s="85"/>
      <c r="AM4" s="83"/>
      <c r="AN4" s="83"/>
      <c r="AO4" s="83"/>
      <c r="AP4" s="83"/>
      <c r="AQ4" s="83"/>
      <c r="AR4" s="85"/>
      <c r="AS4" s="83"/>
      <c r="AT4" s="83"/>
      <c r="AU4" s="83"/>
      <c r="AV4" s="83"/>
      <c r="AW4" s="83"/>
      <c r="AX4" s="85"/>
      <c r="AY4" s="83"/>
      <c r="AZ4" s="83"/>
      <c r="BA4" s="83"/>
      <c r="BB4" s="83"/>
      <c r="BC4" s="83"/>
      <c r="BD4" s="85"/>
      <c r="BE4" s="83"/>
      <c r="BF4" s="83"/>
      <c r="BG4" s="83"/>
      <c r="BH4" s="83"/>
      <c r="BI4" s="84" t="s">
        <v>285</v>
      </c>
    </row>
    <row r="5" spans="1:61" s="60" customFormat="1" ht="13" x14ac:dyDescent="0.3">
      <c r="A5" s="49"/>
      <c r="B5" s="65" t="s">
        <v>231</v>
      </c>
      <c r="C5" s="62"/>
      <c r="D5" s="62"/>
      <c r="E5" s="62"/>
      <c r="F5" s="62"/>
      <c r="G5" s="63"/>
      <c r="H5" s="64" t="s">
        <v>214</v>
      </c>
      <c r="I5" s="65"/>
      <c r="J5" s="65"/>
      <c r="K5" s="65"/>
      <c r="L5" s="65"/>
      <c r="M5" s="66"/>
      <c r="N5" s="65" t="s">
        <v>215</v>
      </c>
      <c r="O5" s="65"/>
      <c r="P5" s="65"/>
      <c r="Q5" s="65"/>
      <c r="R5" s="65"/>
      <c r="S5" s="66"/>
      <c r="T5" s="65" t="s">
        <v>216</v>
      </c>
      <c r="U5" s="65"/>
      <c r="V5" s="65"/>
      <c r="W5" s="65"/>
      <c r="X5" s="65"/>
      <c r="Y5" s="66"/>
      <c r="Z5" s="64" t="s">
        <v>220</v>
      </c>
      <c r="AA5" s="65"/>
      <c r="AB5" s="65"/>
      <c r="AC5" s="65"/>
      <c r="AD5" s="65"/>
      <c r="AE5" s="66"/>
      <c r="AF5" s="65" t="s">
        <v>221</v>
      </c>
      <c r="AG5" s="65"/>
      <c r="AH5" s="65"/>
      <c r="AI5" s="65"/>
      <c r="AJ5" s="65"/>
      <c r="AK5" s="66"/>
      <c r="AL5" s="65" t="s">
        <v>222</v>
      </c>
      <c r="AM5" s="65"/>
      <c r="AN5" s="65"/>
      <c r="AO5" s="65"/>
      <c r="AP5" s="65"/>
      <c r="AQ5" s="66"/>
      <c r="AR5" s="64" t="s">
        <v>226</v>
      </c>
      <c r="AS5" s="65"/>
      <c r="AT5" s="65"/>
      <c r="AU5" s="65"/>
      <c r="AV5" s="65"/>
      <c r="AW5" s="66"/>
      <c r="AX5" s="65" t="s">
        <v>227</v>
      </c>
      <c r="AY5" s="65"/>
      <c r="AZ5" s="65"/>
      <c r="BA5" s="65"/>
      <c r="BB5" s="65"/>
      <c r="BC5" s="66"/>
      <c r="BD5" s="64" t="s">
        <v>230</v>
      </c>
      <c r="BE5" s="65"/>
      <c r="BF5" s="65"/>
      <c r="BG5" s="65"/>
      <c r="BH5" s="65"/>
      <c r="BI5" s="66"/>
    </row>
    <row r="6" spans="1:61" s="60" customFormat="1" ht="13" x14ac:dyDescent="0.3">
      <c r="A6" s="49"/>
      <c r="B6" s="50" t="str">
        <f>$A$4&amp;" Total"</f>
        <v>Business &amp; Economic Services Total</v>
      </c>
      <c r="C6" s="51"/>
      <c r="D6" s="51"/>
      <c r="E6" s="51"/>
      <c r="F6" s="51"/>
      <c r="G6" s="52"/>
      <c r="H6" s="50" t="s">
        <v>217</v>
      </c>
      <c r="I6" s="51"/>
      <c r="J6" s="51"/>
      <c r="K6" s="51"/>
      <c r="L6" s="51"/>
      <c r="M6" s="52"/>
      <c r="N6" s="51" t="s">
        <v>218</v>
      </c>
      <c r="O6" s="51"/>
      <c r="P6" s="51"/>
      <c r="Q6" s="51"/>
      <c r="R6" s="51"/>
      <c r="S6" s="52"/>
      <c r="T6" s="51" t="s">
        <v>219</v>
      </c>
      <c r="U6" s="51"/>
      <c r="V6" s="51"/>
      <c r="W6" s="51"/>
      <c r="X6" s="51"/>
      <c r="Y6" s="52"/>
      <c r="Z6" s="50" t="s">
        <v>223</v>
      </c>
      <c r="AA6" s="51"/>
      <c r="AB6" s="51"/>
      <c r="AC6" s="51"/>
      <c r="AD6" s="51"/>
      <c r="AE6" s="52"/>
      <c r="AF6" s="51" t="s">
        <v>224</v>
      </c>
      <c r="AG6" s="51"/>
      <c r="AH6" s="51"/>
      <c r="AI6" s="51"/>
      <c r="AJ6" s="51"/>
      <c r="AK6" s="52"/>
      <c r="AL6" s="51" t="s">
        <v>225</v>
      </c>
      <c r="AM6" s="51"/>
      <c r="AN6" s="51"/>
      <c r="AO6" s="51"/>
      <c r="AP6" s="51"/>
      <c r="AQ6" s="52"/>
      <c r="AR6" s="50" t="s">
        <v>228</v>
      </c>
      <c r="AS6" s="51"/>
      <c r="AT6" s="51"/>
      <c r="AU6" s="51"/>
      <c r="AV6" s="51"/>
      <c r="AW6" s="52"/>
      <c r="AX6" s="51" t="s">
        <v>229</v>
      </c>
      <c r="AY6" s="51"/>
      <c r="AZ6" s="51"/>
      <c r="BA6" s="51"/>
      <c r="BB6" s="51"/>
      <c r="BC6" s="52"/>
      <c r="BD6" s="53" t="s">
        <v>141</v>
      </c>
      <c r="BE6" s="51"/>
      <c r="BF6" s="51"/>
      <c r="BG6" s="51"/>
      <c r="BH6" s="51"/>
      <c r="BI6" s="52"/>
    </row>
    <row r="7" spans="1:61" s="59" customFormat="1" ht="21" x14ac:dyDescent="0.25">
      <c r="A7" s="57"/>
      <c r="B7" s="42" t="s">
        <v>86</v>
      </c>
      <c r="C7" s="43" t="s">
        <v>87</v>
      </c>
      <c r="D7" s="43" t="s">
        <v>88</v>
      </c>
      <c r="E7" s="43" t="s">
        <v>89</v>
      </c>
      <c r="F7" s="43" t="s">
        <v>90</v>
      </c>
      <c r="G7" s="58" t="s">
        <v>91</v>
      </c>
      <c r="H7" s="42" t="s">
        <v>86</v>
      </c>
      <c r="I7" s="43" t="s">
        <v>87</v>
      </c>
      <c r="J7" s="43" t="s">
        <v>88</v>
      </c>
      <c r="K7" s="43" t="s">
        <v>89</v>
      </c>
      <c r="L7" s="43" t="s">
        <v>90</v>
      </c>
      <c r="M7" s="58" t="s">
        <v>91</v>
      </c>
      <c r="N7" s="42" t="s">
        <v>86</v>
      </c>
      <c r="O7" s="43" t="s">
        <v>87</v>
      </c>
      <c r="P7" s="43" t="s">
        <v>88</v>
      </c>
      <c r="Q7" s="43" t="s">
        <v>89</v>
      </c>
      <c r="R7" s="43" t="s">
        <v>90</v>
      </c>
      <c r="S7" s="58" t="s">
        <v>91</v>
      </c>
      <c r="T7" s="42" t="s">
        <v>86</v>
      </c>
      <c r="U7" s="43" t="s">
        <v>87</v>
      </c>
      <c r="V7" s="43" t="s">
        <v>88</v>
      </c>
      <c r="W7" s="43" t="s">
        <v>89</v>
      </c>
      <c r="X7" s="43" t="s">
        <v>90</v>
      </c>
      <c r="Y7" s="58" t="s">
        <v>91</v>
      </c>
      <c r="Z7" s="42" t="s">
        <v>86</v>
      </c>
      <c r="AA7" s="43" t="s">
        <v>87</v>
      </c>
      <c r="AB7" s="43" t="s">
        <v>88</v>
      </c>
      <c r="AC7" s="43" t="s">
        <v>89</v>
      </c>
      <c r="AD7" s="43" t="s">
        <v>90</v>
      </c>
      <c r="AE7" s="58" t="s">
        <v>91</v>
      </c>
      <c r="AF7" s="42" t="s">
        <v>86</v>
      </c>
      <c r="AG7" s="43" t="s">
        <v>87</v>
      </c>
      <c r="AH7" s="43" t="s">
        <v>88</v>
      </c>
      <c r="AI7" s="43" t="s">
        <v>89</v>
      </c>
      <c r="AJ7" s="43" t="s">
        <v>90</v>
      </c>
      <c r="AK7" s="58" t="s">
        <v>91</v>
      </c>
      <c r="AL7" s="42" t="s">
        <v>86</v>
      </c>
      <c r="AM7" s="43" t="s">
        <v>87</v>
      </c>
      <c r="AN7" s="43" t="s">
        <v>88</v>
      </c>
      <c r="AO7" s="43" t="s">
        <v>89</v>
      </c>
      <c r="AP7" s="43" t="s">
        <v>90</v>
      </c>
      <c r="AQ7" s="58" t="s">
        <v>91</v>
      </c>
      <c r="AR7" s="42" t="s">
        <v>86</v>
      </c>
      <c r="AS7" s="43" t="s">
        <v>87</v>
      </c>
      <c r="AT7" s="43" t="s">
        <v>88</v>
      </c>
      <c r="AU7" s="43" t="s">
        <v>89</v>
      </c>
      <c r="AV7" s="43" t="s">
        <v>90</v>
      </c>
      <c r="AW7" s="58" t="s">
        <v>91</v>
      </c>
      <c r="AX7" s="42" t="s">
        <v>86</v>
      </c>
      <c r="AY7" s="43" t="s">
        <v>87</v>
      </c>
      <c r="AZ7" s="43" t="s">
        <v>88</v>
      </c>
      <c r="BA7" s="43" t="s">
        <v>89</v>
      </c>
      <c r="BB7" s="43" t="s">
        <v>90</v>
      </c>
      <c r="BC7" s="58" t="s">
        <v>91</v>
      </c>
      <c r="BD7" s="42" t="s">
        <v>86</v>
      </c>
      <c r="BE7" s="43" t="s">
        <v>87</v>
      </c>
      <c r="BF7" s="43" t="s">
        <v>88</v>
      </c>
      <c r="BG7" s="43" t="s">
        <v>89</v>
      </c>
      <c r="BH7" s="43" t="s">
        <v>90</v>
      </c>
      <c r="BI7" s="58" t="s">
        <v>91</v>
      </c>
    </row>
    <row r="8" spans="1:61" s="59" customFormat="1" ht="10.5" x14ac:dyDescent="0.25">
      <c r="A8" s="67"/>
      <c r="B8" s="46" t="s">
        <v>78</v>
      </c>
      <c r="C8" s="47" t="s">
        <v>79</v>
      </c>
      <c r="D8" s="47" t="s">
        <v>80</v>
      </c>
      <c r="E8" s="47" t="s">
        <v>81</v>
      </c>
      <c r="F8" s="47" t="s">
        <v>82</v>
      </c>
      <c r="G8" s="54" t="s">
        <v>83</v>
      </c>
      <c r="H8" s="46" t="s">
        <v>78</v>
      </c>
      <c r="I8" s="47" t="s">
        <v>79</v>
      </c>
      <c r="J8" s="47" t="s">
        <v>80</v>
      </c>
      <c r="K8" s="47" t="s">
        <v>81</v>
      </c>
      <c r="L8" s="47" t="s">
        <v>82</v>
      </c>
      <c r="M8" s="54" t="s">
        <v>83</v>
      </c>
      <c r="N8" s="46" t="s">
        <v>78</v>
      </c>
      <c r="O8" s="47" t="s">
        <v>79</v>
      </c>
      <c r="P8" s="47" t="s">
        <v>80</v>
      </c>
      <c r="Q8" s="47" t="s">
        <v>81</v>
      </c>
      <c r="R8" s="47" t="s">
        <v>82</v>
      </c>
      <c r="S8" s="54" t="s">
        <v>83</v>
      </c>
      <c r="T8" s="46" t="s">
        <v>78</v>
      </c>
      <c r="U8" s="47" t="s">
        <v>79</v>
      </c>
      <c r="V8" s="47" t="s">
        <v>80</v>
      </c>
      <c r="W8" s="47" t="s">
        <v>81</v>
      </c>
      <c r="X8" s="47" t="s">
        <v>82</v>
      </c>
      <c r="Y8" s="54" t="s">
        <v>83</v>
      </c>
      <c r="Z8" s="46" t="s">
        <v>78</v>
      </c>
      <c r="AA8" s="47" t="s">
        <v>79</v>
      </c>
      <c r="AB8" s="47" t="s">
        <v>80</v>
      </c>
      <c r="AC8" s="47" t="s">
        <v>81</v>
      </c>
      <c r="AD8" s="47" t="s">
        <v>82</v>
      </c>
      <c r="AE8" s="54" t="s">
        <v>83</v>
      </c>
      <c r="AF8" s="46" t="s">
        <v>78</v>
      </c>
      <c r="AG8" s="47" t="s">
        <v>79</v>
      </c>
      <c r="AH8" s="47" t="s">
        <v>80</v>
      </c>
      <c r="AI8" s="47" t="s">
        <v>81</v>
      </c>
      <c r="AJ8" s="47" t="s">
        <v>82</v>
      </c>
      <c r="AK8" s="54" t="s">
        <v>83</v>
      </c>
      <c r="AL8" s="46" t="s">
        <v>78</v>
      </c>
      <c r="AM8" s="47" t="s">
        <v>79</v>
      </c>
      <c r="AN8" s="47" t="s">
        <v>80</v>
      </c>
      <c r="AO8" s="47" t="s">
        <v>81</v>
      </c>
      <c r="AP8" s="47" t="s">
        <v>82</v>
      </c>
      <c r="AQ8" s="54" t="s">
        <v>83</v>
      </c>
      <c r="AR8" s="46" t="s">
        <v>78</v>
      </c>
      <c r="AS8" s="47" t="s">
        <v>79</v>
      </c>
      <c r="AT8" s="47" t="s">
        <v>80</v>
      </c>
      <c r="AU8" s="47" t="s">
        <v>81</v>
      </c>
      <c r="AV8" s="47" t="s">
        <v>82</v>
      </c>
      <c r="AW8" s="54" t="s">
        <v>83</v>
      </c>
      <c r="AX8" s="46" t="s">
        <v>78</v>
      </c>
      <c r="AY8" s="47" t="s">
        <v>79</v>
      </c>
      <c r="AZ8" s="47" t="s">
        <v>80</v>
      </c>
      <c r="BA8" s="47" t="s">
        <v>81</v>
      </c>
      <c r="BB8" s="47" t="s">
        <v>82</v>
      </c>
      <c r="BC8" s="54" t="s">
        <v>83</v>
      </c>
      <c r="BD8" s="46" t="s">
        <v>78</v>
      </c>
      <c r="BE8" s="47" t="s">
        <v>79</v>
      </c>
      <c r="BF8" s="47" t="s">
        <v>80</v>
      </c>
      <c r="BG8" s="47" t="s">
        <v>81</v>
      </c>
      <c r="BH8" s="47" t="s">
        <v>82</v>
      </c>
      <c r="BI8" s="54" t="s">
        <v>83</v>
      </c>
    </row>
    <row r="9" spans="1:61"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c r="AR9" s="14"/>
      <c r="AS9" s="15"/>
      <c r="AT9" s="15"/>
      <c r="AU9" s="15"/>
      <c r="AV9" s="15"/>
      <c r="AW9" s="11"/>
      <c r="AX9" s="14"/>
      <c r="AY9" s="15"/>
      <c r="AZ9" s="15"/>
      <c r="BA9" s="15"/>
      <c r="BB9" s="15"/>
      <c r="BC9" s="11"/>
      <c r="BD9" s="14"/>
      <c r="BE9" s="15"/>
      <c r="BF9" s="15"/>
      <c r="BG9" s="15"/>
      <c r="BH9" s="15"/>
      <c r="BI9" s="11"/>
    </row>
    <row r="10" spans="1:61" x14ac:dyDescent="0.3">
      <c r="A10" s="4" t="s">
        <v>0</v>
      </c>
      <c r="B10" s="92">
        <v>1726829.5363975198</v>
      </c>
      <c r="C10" s="87">
        <v>1384562.91</v>
      </c>
      <c r="D10" s="87">
        <v>46075.750915264165</v>
      </c>
      <c r="E10" s="87">
        <v>0</v>
      </c>
      <c r="F10" s="87">
        <v>425087.85</v>
      </c>
      <c r="G10" s="93">
        <v>3582556.0473127835</v>
      </c>
      <c r="H10" s="16">
        <v>600876.53336716758</v>
      </c>
      <c r="I10" s="17">
        <v>78021.009999999995</v>
      </c>
      <c r="J10" s="17">
        <v>0</v>
      </c>
      <c r="K10" s="17">
        <v>0</v>
      </c>
      <c r="L10" s="17">
        <v>59504.4</v>
      </c>
      <c r="M10" s="12">
        <v>738401.94336716761</v>
      </c>
      <c r="N10" s="16">
        <v>301274.62991482636</v>
      </c>
      <c r="O10" s="17">
        <v>14184.309999999998</v>
      </c>
      <c r="P10" s="17">
        <v>0</v>
      </c>
      <c r="Q10" s="17">
        <v>0</v>
      </c>
      <c r="R10" s="17">
        <v>0</v>
      </c>
      <c r="S10" s="12">
        <v>315458.93991482636</v>
      </c>
      <c r="T10" s="16">
        <v>532900.15072582813</v>
      </c>
      <c r="U10" s="17">
        <v>1052456.3399999999</v>
      </c>
      <c r="V10" s="17">
        <v>30937.103618199297</v>
      </c>
      <c r="W10" s="17">
        <v>0</v>
      </c>
      <c r="X10" s="17">
        <v>350997.20999999996</v>
      </c>
      <c r="Y10" s="12">
        <v>1967290.8043440271</v>
      </c>
      <c r="Z10" s="16">
        <v>0</v>
      </c>
      <c r="AA10" s="17">
        <v>86783.93</v>
      </c>
      <c r="AB10" s="17">
        <v>15138.64729706487</v>
      </c>
      <c r="AC10" s="17">
        <v>0</v>
      </c>
      <c r="AD10" s="17">
        <v>0</v>
      </c>
      <c r="AE10" s="12">
        <v>101922.57729706487</v>
      </c>
      <c r="AF10" s="16">
        <v>0</v>
      </c>
      <c r="AG10" s="17">
        <v>72899.760000000009</v>
      </c>
      <c r="AH10" s="17">
        <v>0</v>
      </c>
      <c r="AI10" s="17">
        <v>0</v>
      </c>
      <c r="AJ10" s="17">
        <v>14586.24</v>
      </c>
      <c r="AK10" s="12">
        <v>87486.000000000015</v>
      </c>
      <c r="AL10" s="16">
        <v>0</v>
      </c>
      <c r="AM10" s="17">
        <v>0</v>
      </c>
      <c r="AN10" s="17">
        <v>0</v>
      </c>
      <c r="AO10" s="17">
        <v>0</v>
      </c>
      <c r="AP10" s="17">
        <v>0</v>
      </c>
      <c r="AQ10" s="12">
        <v>0</v>
      </c>
      <c r="AR10" s="16">
        <v>291778.22238969774</v>
      </c>
      <c r="AS10" s="17">
        <v>0</v>
      </c>
      <c r="AT10" s="17">
        <v>0</v>
      </c>
      <c r="AU10" s="17">
        <v>0</v>
      </c>
      <c r="AV10" s="17">
        <v>0</v>
      </c>
      <c r="AW10" s="12">
        <v>291778.22238969774</v>
      </c>
      <c r="AX10" s="16">
        <v>0</v>
      </c>
      <c r="AY10" s="17">
        <v>80217.56</v>
      </c>
      <c r="AZ10" s="17">
        <v>0</v>
      </c>
      <c r="BA10" s="17">
        <v>0</v>
      </c>
      <c r="BB10" s="17">
        <v>0</v>
      </c>
      <c r="BC10" s="12">
        <v>80217.56</v>
      </c>
      <c r="BD10" s="16">
        <v>0</v>
      </c>
      <c r="BE10" s="17">
        <v>0</v>
      </c>
      <c r="BF10" s="17">
        <v>0</v>
      </c>
      <c r="BG10" s="17">
        <v>0</v>
      </c>
      <c r="BH10" s="17">
        <v>0</v>
      </c>
      <c r="BI10" s="12">
        <v>0</v>
      </c>
    </row>
    <row r="11" spans="1:61" x14ac:dyDescent="0.3">
      <c r="A11" s="4" t="s">
        <v>1</v>
      </c>
      <c r="B11" s="92">
        <v>1126258.3191</v>
      </c>
      <c r="C11" s="87">
        <v>680149.23539999989</v>
      </c>
      <c r="D11" s="87">
        <v>38433</v>
      </c>
      <c r="E11" s="87">
        <v>0</v>
      </c>
      <c r="F11" s="87">
        <v>0</v>
      </c>
      <c r="G11" s="93">
        <v>1844840.5545000001</v>
      </c>
      <c r="H11" s="16">
        <v>708538.39870000002</v>
      </c>
      <c r="I11" s="17">
        <v>289530.71999999997</v>
      </c>
      <c r="J11" s="17">
        <v>0</v>
      </c>
      <c r="K11" s="17">
        <v>0</v>
      </c>
      <c r="L11" s="17">
        <v>0</v>
      </c>
      <c r="M11" s="12">
        <v>998069.11869999999</v>
      </c>
      <c r="N11" s="16">
        <v>235707.8602</v>
      </c>
      <c r="O11" s="17">
        <v>7404.5</v>
      </c>
      <c r="P11" s="17">
        <v>0</v>
      </c>
      <c r="Q11" s="17">
        <v>0</v>
      </c>
      <c r="R11" s="17">
        <v>0</v>
      </c>
      <c r="S11" s="12">
        <v>243112.3602</v>
      </c>
      <c r="T11" s="16">
        <v>137182.9902</v>
      </c>
      <c r="U11" s="17">
        <v>127212.77399999999</v>
      </c>
      <c r="V11" s="17">
        <v>0</v>
      </c>
      <c r="W11" s="17">
        <v>0</v>
      </c>
      <c r="X11" s="17">
        <v>0</v>
      </c>
      <c r="Y11" s="12">
        <v>264395.76419999998</v>
      </c>
      <c r="Z11" s="16">
        <v>21378.89</v>
      </c>
      <c r="AA11" s="17">
        <v>174748.99920000002</v>
      </c>
      <c r="AB11" s="17">
        <v>34352</v>
      </c>
      <c r="AC11" s="17">
        <v>0</v>
      </c>
      <c r="AD11" s="17">
        <v>0</v>
      </c>
      <c r="AE11" s="12">
        <v>230479.88920000003</v>
      </c>
      <c r="AF11" s="16">
        <v>13001.43</v>
      </c>
      <c r="AG11" s="17">
        <v>15871.820199999998</v>
      </c>
      <c r="AH11" s="17">
        <v>2302</v>
      </c>
      <c r="AI11" s="17">
        <v>0</v>
      </c>
      <c r="AJ11" s="17">
        <v>0</v>
      </c>
      <c r="AK11" s="12">
        <v>31175.250199999999</v>
      </c>
      <c r="AL11" s="16">
        <v>0</v>
      </c>
      <c r="AM11" s="17">
        <v>0</v>
      </c>
      <c r="AN11" s="17">
        <v>0</v>
      </c>
      <c r="AO11" s="17">
        <v>0</v>
      </c>
      <c r="AP11" s="17">
        <v>0</v>
      </c>
      <c r="AQ11" s="12">
        <v>0</v>
      </c>
      <c r="AR11" s="16">
        <v>3000</v>
      </c>
      <c r="AS11" s="17">
        <v>8308.4920000000002</v>
      </c>
      <c r="AT11" s="17">
        <v>0</v>
      </c>
      <c r="AU11" s="17">
        <v>0</v>
      </c>
      <c r="AV11" s="17">
        <v>0</v>
      </c>
      <c r="AW11" s="12">
        <v>11308.492</v>
      </c>
      <c r="AX11" s="16">
        <v>7448.75</v>
      </c>
      <c r="AY11" s="17">
        <v>57071.93</v>
      </c>
      <c r="AZ11" s="17">
        <v>1779</v>
      </c>
      <c r="BA11" s="17">
        <v>0</v>
      </c>
      <c r="BB11" s="17">
        <v>0</v>
      </c>
      <c r="BC11" s="12">
        <v>66299.679999999993</v>
      </c>
      <c r="BD11" s="16">
        <v>0</v>
      </c>
      <c r="BE11" s="17">
        <v>0</v>
      </c>
      <c r="BF11" s="17">
        <v>0</v>
      </c>
      <c r="BG11" s="17">
        <v>0</v>
      </c>
      <c r="BH11" s="17">
        <v>0</v>
      </c>
      <c r="BI11" s="12">
        <v>0</v>
      </c>
    </row>
    <row r="12" spans="1:61" x14ac:dyDescent="0.3">
      <c r="A12" s="4" t="s">
        <v>2</v>
      </c>
      <c r="B12" s="92">
        <v>7774869</v>
      </c>
      <c r="C12" s="87">
        <v>7194281</v>
      </c>
      <c r="D12" s="87">
        <v>0</v>
      </c>
      <c r="E12" s="87">
        <v>0</v>
      </c>
      <c r="F12" s="87">
        <v>0</v>
      </c>
      <c r="G12" s="93">
        <v>14969150</v>
      </c>
      <c r="H12" s="16">
        <v>5446208</v>
      </c>
      <c r="I12" s="17">
        <v>3836576</v>
      </c>
      <c r="J12" s="17">
        <v>0</v>
      </c>
      <c r="K12" s="17">
        <v>0</v>
      </c>
      <c r="L12" s="17">
        <v>0</v>
      </c>
      <c r="M12" s="12">
        <v>9282784</v>
      </c>
      <c r="N12" s="16">
        <v>490771</v>
      </c>
      <c r="O12" s="17">
        <v>42895</v>
      </c>
      <c r="P12" s="17">
        <v>0</v>
      </c>
      <c r="Q12" s="17">
        <v>0</v>
      </c>
      <c r="R12" s="17">
        <v>0</v>
      </c>
      <c r="S12" s="12">
        <v>533666</v>
      </c>
      <c r="T12" s="16">
        <v>929237</v>
      </c>
      <c r="U12" s="17">
        <v>3028076</v>
      </c>
      <c r="V12" s="17">
        <v>0</v>
      </c>
      <c r="W12" s="17">
        <v>0</v>
      </c>
      <c r="X12" s="17">
        <v>0</v>
      </c>
      <c r="Y12" s="12">
        <v>3957313</v>
      </c>
      <c r="Z12" s="16">
        <v>0</v>
      </c>
      <c r="AA12" s="17">
        <v>0</v>
      </c>
      <c r="AB12" s="17">
        <v>0</v>
      </c>
      <c r="AC12" s="17">
        <v>0</v>
      </c>
      <c r="AD12" s="17">
        <v>0</v>
      </c>
      <c r="AE12" s="12">
        <v>0</v>
      </c>
      <c r="AF12" s="16">
        <v>134544</v>
      </c>
      <c r="AG12" s="17">
        <v>152377</v>
      </c>
      <c r="AH12" s="17">
        <v>0</v>
      </c>
      <c r="AI12" s="17">
        <v>0</v>
      </c>
      <c r="AJ12" s="17">
        <v>0</v>
      </c>
      <c r="AK12" s="12">
        <v>286921</v>
      </c>
      <c r="AL12" s="16">
        <v>0</v>
      </c>
      <c r="AM12" s="17">
        <v>0</v>
      </c>
      <c r="AN12" s="17">
        <v>0</v>
      </c>
      <c r="AO12" s="17">
        <v>0</v>
      </c>
      <c r="AP12" s="17">
        <v>0</v>
      </c>
      <c r="AQ12" s="12">
        <v>0</v>
      </c>
      <c r="AR12" s="16">
        <v>0</v>
      </c>
      <c r="AS12" s="17">
        <v>0</v>
      </c>
      <c r="AT12" s="17">
        <v>0</v>
      </c>
      <c r="AU12" s="17">
        <v>0</v>
      </c>
      <c r="AV12" s="17">
        <v>0</v>
      </c>
      <c r="AW12" s="12">
        <v>0</v>
      </c>
      <c r="AX12" s="16">
        <v>0</v>
      </c>
      <c r="AY12" s="17">
        <v>0</v>
      </c>
      <c r="AZ12" s="17">
        <v>0</v>
      </c>
      <c r="BA12" s="17">
        <v>0</v>
      </c>
      <c r="BB12" s="17">
        <v>0</v>
      </c>
      <c r="BC12" s="12">
        <v>0</v>
      </c>
      <c r="BD12" s="16">
        <v>774109</v>
      </c>
      <c r="BE12" s="17">
        <v>134357</v>
      </c>
      <c r="BF12" s="17">
        <v>0</v>
      </c>
      <c r="BG12" s="17">
        <v>0</v>
      </c>
      <c r="BH12" s="17">
        <v>0</v>
      </c>
      <c r="BI12" s="12">
        <v>908466</v>
      </c>
    </row>
    <row r="13" spans="1:61" x14ac:dyDescent="0.3">
      <c r="A13" s="4" t="s">
        <v>3</v>
      </c>
      <c r="B13" s="92">
        <v>7875000</v>
      </c>
      <c r="C13" s="87">
        <v>3721000</v>
      </c>
      <c r="D13" s="87">
        <v>363000</v>
      </c>
      <c r="E13" s="87">
        <v>1000</v>
      </c>
      <c r="F13" s="87">
        <v>1540000</v>
      </c>
      <c r="G13" s="93">
        <v>13500000</v>
      </c>
      <c r="H13" s="16">
        <v>4349000</v>
      </c>
      <c r="I13" s="17">
        <v>1808000</v>
      </c>
      <c r="J13" s="17">
        <v>96000</v>
      </c>
      <c r="K13" s="17">
        <v>0</v>
      </c>
      <c r="L13" s="17">
        <v>1496000</v>
      </c>
      <c r="M13" s="12">
        <v>7749000</v>
      </c>
      <c r="N13" s="16">
        <v>2026000</v>
      </c>
      <c r="O13" s="17">
        <v>581000</v>
      </c>
      <c r="P13" s="17">
        <v>84000</v>
      </c>
      <c r="Q13" s="17">
        <v>0</v>
      </c>
      <c r="R13" s="17">
        <v>11000</v>
      </c>
      <c r="S13" s="12">
        <v>2702000</v>
      </c>
      <c r="T13" s="16">
        <v>0</v>
      </c>
      <c r="U13" s="17">
        <v>0</v>
      </c>
      <c r="V13" s="17">
        <v>0</v>
      </c>
      <c r="W13" s="17">
        <v>0</v>
      </c>
      <c r="X13" s="17">
        <v>0</v>
      </c>
      <c r="Y13" s="12">
        <v>0</v>
      </c>
      <c r="Z13" s="16">
        <v>136000</v>
      </c>
      <c r="AA13" s="17">
        <v>241000</v>
      </c>
      <c r="AB13" s="17">
        <v>49000</v>
      </c>
      <c r="AC13" s="17">
        <v>0</v>
      </c>
      <c r="AD13" s="17">
        <v>0</v>
      </c>
      <c r="AE13" s="12">
        <v>426000</v>
      </c>
      <c r="AF13" s="16">
        <v>0</v>
      </c>
      <c r="AG13" s="17">
        <v>0</v>
      </c>
      <c r="AH13" s="17">
        <v>0</v>
      </c>
      <c r="AI13" s="17">
        <v>0</v>
      </c>
      <c r="AJ13" s="17">
        <v>0</v>
      </c>
      <c r="AK13" s="12">
        <v>0</v>
      </c>
      <c r="AL13" s="16">
        <v>0</v>
      </c>
      <c r="AM13" s="17">
        <v>0</v>
      </c>
      <c r="AN13" s="17">
        <v>0</v>
      </c>
      <c r="AO13" s="17">
        <v>0</v>
      </c>
      <c r="AP13" s="17">
        <v>0</v>
      </c>
      <c r="AQ13" s="12">
        <v>0</v>
      </c>
      <c r="AR13" s="16">
        <v>0</v>
      </c>
      <c r="AS13" s="17">
        <v>0</v>
      </c>
      <c r="AT13" s="17">
        <v>0</v>
      </c>
      <c r="AU13" s="17">
        <v>0</v>
      </c>
      <c r="AV13" s="17">
        <v>0</v>
      </c>
      <c r="AW13" s="12">
        <v>0</v>
      </c>
      <c r="AX13" s="16">
        <v>890000</v>
      </c>
      <c r="AY13" s="17">
        <v>937000</v>
      </c>
      <c r="AZ13" s="17">
        <v>111000</v>
      </c>
      <c r="BA13" s="17">
        <v>0</v>
      </c>
      <c r="BB13" s="17">
        <v>25000</v>
      </c>
      <c r="BC13" s="12">
        <v>1963000</v>
      </c>
      <c r="BD13" s="16">
        <v>474000</v>
      </c>
      <c r="BE13" s="17">
        <v>154000</v>
      </c>
      <c r="BF13" s="17">
        <v>23000</v>
      </c>
      <c r="BG13" s="17">
        <v>1000</v>
      </c>
      <c r="BH13" s="17">
        <v>8000</v>
      </c>
      <c r="BI13" s="12">
        <v>660000</v>
      </c>
    </row>
    <row r="14" spans="1:61" x14ac:dyDescent="0.3">
      <c r="A14" s="4" t="s">
        <v>4</v>
      </c>
      <c r="B14" s="92">
        <v>5780277.7999999998</v>
      </c>
      <c r="C14" s="87">
        <v>2086749.32</v>
      </c>
      <c r="D14" s="87">
        <v>0</v>
      </c>
      <c r="E14" s="87">
        <v>0</v>
      </c>
      <c r="F14" s="87">
        <v>452112.3</v>
      </c>
      <c r="G14" s="93">
        <v>8319139.4199999999</v>
      </c>
      <c r="H14" s="16">
        <v>2976570</v>
      </c>
      <c r="I14" s="17">
        <v>982354</v>
      </c>
      <c r="J14" s="17">
        <v>0</v>
      </c>
      <c r="K14" s="17">
        <v>0</v>
      </c>
      <c r="L14" s="17">
        <v>481.3</v>
      </c>
      <c r="M14" s="12">
        <v>3959405.3</v>
      </c>
      <c r="N14" s="16">
        <v>368158</v>
      </c>
      <c r="O14" s="17">
        <v>78722</v>
      </c>
      <c r="P14" s="17">
        <v>0</v>
      </c>
      <c r="Q14" s="17">
        <v>0</v>
      </c>
      <c r="R14" s="17">
        <v>0</v>
      </c>
      <c r="S14" s="12">
        <v>446880</v>
      </c>
      <c r="T14" s="16">
        <v>2003791</v>
      </c>
      <c r="U14" s="17">
        <v>797367</v>
      </c>
      <c r="V14" s="17">
        <v>0</v>
      </c>
      <c r="W14" s="17">
        <v>0</v>
      </c>
      <c r="X14" s="17">
        <v>451631</v>
      </c>
      <c r="Y14" s="12">
        <v>3252789</v>
      </c>
      <c r="Z14" s="16">
        <v>431697.5</v>
      </c>
      <c r="AA14" s="17">
        <v>228117.46</v>
      </c>
      <c r="AB14" s="17">
        <v>0</v>
      </c>
      <c r="AC14" s="17">
        <v>0</v>
      </c>
      <c r="AD14" s="17">
        <v>0</v>
      </c>
      <c r="AE14" s="12">
        <v>659814.96</v>
      </c>
      <c r="AF14" s="16">
        <v>0</v>
      </c>
      <c r="AG14" s="17">
        <v>0</v>
      </c>
      <c r="AH14" s="17">
        <v>0</v>
      </c>
      <c r="AI14" s="17">
        <v>0</v>
      </c>
      <c r="AJ14" s="17">
        <v>0</v>
      </c>
      <c r="AK14" s="12">
        <v>0</v>
      </c>
      <c r="AL14" s="16">
        <v>0</v>
      </c>
      <c r="AM14" s="17">
        <v>0</v>
      </c>
      <c r="AN14" s="17">
        <v>0</v>
      </c>
      <c r="AO14" s="17">
        <v>0</v>
      </c>
      <c r="AP14" s="17">
        <v>0</v>
      </c>
      <c r="AQ14" s="12">
        <v>0</v>
      </c>
      <c r="AR14" s="16">
        <v>0</v>
      </c>
      <c r="AS14" s="17">
        <v>0</v>
      </c>
      <c r="AT14" s="17">
        <v>0</v>
      </c>
      <c r="AU14" s="17">
        <v>0</v>
      </c>
      <c r="AV14" s="17">
        <v>0</v>
      </c>
      <c r="AW14" s="12">
        <v>0</v>
      </c>
      <c r="AX14" s="16">
        <v>0</v>
      </c>
      <c r="AY14" s="17">
        <v>0</v>
      </c>
      <c r="AZ14" s="17">
        <v>0</v>
      </c>
      <c r="BA14" s="17">
        <v>0</v>
      </c>
      <c r="BB14" s="17">
        <v>0</v>
      </c>
      <c r="BC14" s="12">
        <v>0</v>
      </c>
      <c r="BD14" s="16">
        <v>61.3</v>
      </c>
      <c r="BE14" s="17">
        <v>188.86</v>
      </c>
      <c r="BF14" s="17">
        <v>0</v>
      </c>
      <c r="BG14" s="17">
        <v>0</v>
      </c>
      <c r="BH14" s="17">
        <v>0</v>
      </c>
      <c r="BI14" s="12">
        <v>250.16000000000003</v>
      </c>
    </row>
    <row r="15" spans="1:61" x14ac:dyDescent="0.3">
      <c r="A15" s="4" t="s">
        <v>5</v>
      </c>
      <c r="B15" s="92">
        <v>5081066</v>
      </c>
      <c r="C15" s="87">
        <v>1931443</v>
      </c>
      <c r="D15" s="87">
        <v>82581</v>
      </c>
      <c r="E15" s="87">
        <v>0</v>
      </c>
      <c r="F15" s="87">
        <v>32144</v>
      </c>
      <c r="G15" s="93">
        <v>7127234</v>
      </c>
      <c r="H15" s="16">
        <v>2666920</v>
      </c>
      <c r="I15" s="17">
        <v>1025602</v>
      </c>
      <c r="J15" s="17">
        <v>0</v>
      </c>
      <c r="K15" s="17">
        <v>0</v>
      </c>
      <c r="L15" s="17">
        <v>2454</v>
      </c>
      <c r="M15" s="12">
        <v>3694976</v>
      </c>
      <c r="N15" s="16">
        <v>941985</v>
      </c>
      <c r="O15" s="17">
        <v>146275</v>
      </c>
      <c r="P15" s="17">
        <v>0</v>
      </c>
      <c r="Q15" s="17">
        <v>0</v>
      </c>
      <c r="R15" s="17">
        <v>-1008</v>
      </c>
      <c r="S15" s="12">
        <v>1087252</v>
      </c>
      <c r="T15" s="16">
        <v>628344</v>
      </c>
      <c r="U15" s="17">
        <v>413377</v>
      </c>
      <c r="V15" s="17">
        <v>0</v>
      </c>
      <c r="W15" s="17">
        <v>0</v>
      </c>
      <c r="X15" s="17">
        <v>1862</v>
      </c>
      <c r="Y15" s="12">
        <v>1043583</v>
      </c>
      <c r="Z15" s="16">
        <v>0</v>
      </c>
      <c r="AA15" s="17">
        <v>680</v>
      </c>
      <c r="AB15" s="17">
        <v>65020</v>
      </c>
      <c r="AC15" s="17">
        <v>0</v>
      </c>
      <c r="AD15" s="17">
        <v>0</v>
      </c>
      <c r="AE15" s="12">
        <v>65700</v>
      </c>
      <c r="AF15" s="16">
        <v>0</v>
      </c>
      <c r="AG15" s="17">
        <v>0</v>
      </c>
      <c r="AH15" s="17">
        <v>0</v>
      </c>
      <c r="AI15" s="17">
        <v>0</v>
      </c>
      <c r="AJ15" s="17">
        <v>0</v>
      </c>
      <c r="AK15" s="12">
        <v>0</v>
      </c>
      <c r="AL15" s="16">
        <v>0</v>
      </c>
      <c r="AM15" s="17">
        <v>0</v>
      </c>
      <c r="AN15" s="17">
        <v>0</v>
      </c>
      <c r="AO15" s="17">
        <v>0</v>
      </c>
      <c r="AP15" s="17">
        <v>0</v>
      </c>
      <c r="AQ15" s="12">
        <v>0</v>
      </c>
      <c r="AR15" s="16">
        <v>0</v>
      </c>
      <c r="AS15" s="17">
        <v>0</v>
      </c>
      <c r="AT15" s="17">
        <v>0</v>
      </c>
      <c r="AU15" s="17">
        <v>0</v>
      </c>
      <c r="AV15" s="17">
        <v>0</v>
      </c>
      <c r="AW15" s="12">
        <v>0</v>
      </c>
      <c r="AX15" s="16">
        <v>0</v>
      </c>
      <c r="AY15" s="17">
        <v>0</v>
      </c>
      <c r="AZ15" s="17">
        <v>0</v>
      </c>
      <c r="BA15" s="17">
        <v>0</v>
      </c>
      <c r="BB15" s="17">
        <v>0</v>
      </c>
      <c r="BC15" s="12">
        <v>0</v>
      </c>
      <c r="BD15" s="16">
        <v>843817</v>
      </c>
      <c r="BE15" s="17">
        <v>345509</v>
      </c>
      <c r="BF15" s="17">
        <v>17561</v>
      </c>
      <c r="BG15" s="17">
        <v>0</v>
      </c>
      <c r="BH15" s="17">
        <v>28836</v>
      </c>
      <c r="BI15" s="12">
        <v>1235723</v>
      </c>
    </row>
    <row r="16" spans="1:61" x14ac:dyDescent="0.3">
      <c r="A16" s="4" t="s">
        <v>6</v>
      </c>
      <c r="B16" s="92">
        <v>6119154.0400000019</v>
      </c>
      <c r="C16" s="87">
        <v>1739887.9499999997</v>
      </c>
      <c r="D16" s="87">
        <v>0</v>
      </c>
      <c r="E16" s="87">
        <v>0</v>
      </c>
      <c r="F16" s="87">
        <v>587621.54</v>
      </c>
      <c r="G16" s="93">
        <v>8446663.5300000031</v>
      </c>
      <c r="H16" s="16">
        <v>5119543.3400000017</v>
      </c>
      <c r="I16" s="17">
        <v>1388773.68</v>
      </c>
      <c r="J16" s="17">
        <v>0</v>
      </c>
      <c r="K16" s="17">
        <v>0</v>
      </c>
      <c r="L16" s="17">
        <v>172623.94999999998</v>
      </c>
      <c r="M16" s="12">
        <v>6680940.9700000016</v>
      </c>
      <c r="N16" s="16">
        <v>819027.49</v>
      </c>
      <c r="O16" s="17">
        <v>24612.930000000004</v>
      </c>
      <c r="P16" s="17">
        <v>0</v>
      </c>
      <c r="Q16" s="17">
        <v>0</v>
      </c>
      <c r="R16" s="17">
        <v>15075.78</v>
      </c>
      <c r="S16" s="12">
        <v>858716.20000000007</v>
      </c>
      <c r="T16" s="16">
        <v>1086.32</v>
      </c>
      <c r="U16" s="17">
        <v>36516.46</v>
      </c>
      <c r="V16" s="17">
        <v>0</v>
      </c>
      <c r="W16" s="17">
        <v>0</v>
      </c>
      <c r="X16" s="17">
        <v>160636.62</v>
      </c>
      <c r="Y16" s="12">
        <v>198239.4</v>
      </c>
      <c r="Z16" s="16">
        <v>0</v>
      </c>
      <c r="AA16" s="17">
        <v>0</v>
      </c>
      <c r="AB16" s="17">
        <v>0</v>
      </c>
      <c r="AC16" s="17">
        <v>0</v>
      </c>
      <c r="AD16" s="17">
        <v>0</v>
      </c>
      <c r="AE16" s="12">
        <v>0</v>
      </c>
      <c r="AF16" s="16">
        <v>0</v>
      </c>
      <c r="AG16" s="17">
        <v>0</v>
      </c>
      <c r="AH16" s="17">
        <v>0</v>
      </c>
      <c r="AI16" s="17">
        <v>0</v>
      </c>
      <c r="AJ16" s="17">
        <v>0</v>
      </c>
      <c r="AK16" s="12">
        <v>0</v>
      </c>
      <c r="AL16" s="16">
        <v>0</v>
      </c>
      <c r="AM16" s="17">
        <v>8140.5</v>
      </c>
      <c r="AN16" s="17">
        <v>0</v>
      </c>
      <c r="AO16" s="17">
        <v>0</v>
      </c>
      <c r="AP16" s="17">
        <v>283.42</v>
      </c>
      <c r="AQ16" s="12">
        <v>8423.92</v>
      </c>
      <c r="AR16" s="16">
        <v>0</v>
      </c>
      <c r="AS16" s="17">
        <v>0</v>
      </c>
      <c r="AT16" s="17">
        <v>0</v>
      </c>
      <c r="AU16" s="17">
        <v>0</v>
      </c>
      <c r="AV16" s="17">
        <v>0</v>
      </c>
      <c r="AW16" s="12">
        <v>0</v>
      </c>
      <c r="AX16" s="16">
        <v>0</v>
      </c>
      <c r="AY16" s="17">
        <v>239591.22999999998</v>
      </c>
      <c r="AZ16" s="17">
        <v>0</v>
      </c>
      <c r="BA16" s="17">
        <v>0</v>
      </c>
      <c r="BB16" s="17">
        <v>230394.51</v>
      </c>
      <c r="BC16" s="12">
        <v>469985.74</v>
      </c>
      <c r="BD16" s="16">
        <v>179496.89</v>
      </c>
      <c r="BE16" s="17">
        <v>42253.15</v>
      </c>
      <c r="BF16" s="17">
        <v>0</v>
      </c>
      <c r="BG16" s="17">
        <v>0</v>
      </c>
      <c r="BH16" s="17">
        <v>8607.2599999999984</v>
      </c>
      <c r="BI16" s="12">
        <v>230357.30000000002</v>
      </c>
    </row>
    <row r="17" spans="1:61" x14ac:dyDescent="0.3">
      <c r="A17" s="4" t="s">
        <v>7</v>
      </c>
      <c r="B17" s="92">
        <v>883318</v>
      </c>
      <c r="C17" s="87">
        <v>729942</v>
      </c>
      <c r="D17" s="87">
        <v>133086</v>
      </c>
      <c r="E17" s="87">
        <v>0</v>
      </c>
      <c r="F17" s="87">
        <v>57998</v>
      </c>
      <c r="G17" s="93">
        <v>1804344</v>
      </c>
      <c r="H17" s="16">
        <v>375414</v>
      </c>
      <c r="I17" s="17">
        <v>106413</v>
      </c>
      <c r="J17" s="17">
        <v>0</v>
      </c>
      <c r="K17" s="17">
        <v>0</v>
      </c>
      <c r="L17" s="17">
        <v>3830</v>
      </c>
      <c r="M17" s="12">
        <v>485657</v>
      </c>
      <c r="N17" s="16">
        <v>140662</v>
      </c>
      <c r="O17" s="17">
        <v>60012</v>
      </c>
      <c r="P17" s="17">
        <v>0</v>
      </c>
      <c r="Q17" s="17">
        <v>0</v>
      </c>
      <c r="R17" s="17">
        <v>0</v>
      </c>
      <c r="S17" s="12">
        <v>200674</v>
      </c>
      <c r="T17" s="16">
        <v>121309</v>
      </c>
      <c r="U17" s="17">
        <v>56212</v>
      </c>
      <c r="V17" s="17">
        <v>0</v>
      </c>
      <c r="W17" s="17">
        <v>0</v>
      </c>
      <c r="X17" s="17">
        <v>1533</v>
      </c>
      <c r="Y17" s="12">
        <v>179054</v>
      </c>
      <c r="Z17" s="16">
        <v>586</v>
      </c>
      <c r="AA17" s="17">
        <v>100072</v>
      </c>
      <c r="AB17" s="17">
        <v>0</v>
      </c>
      <c r="AC17" s="17">
        <v>0</v>
      </c>
      <c r="AD17" s="17">
        <v>0</v>
      </c>
      <c r="AE17" s="12">
        <v>100658</v>
      </c>
      <c r="AF17" s="16">
        <v>2590</v>
      </c>
      <c r="AG17" s="17">
        <v>111717</v>
      </c>
      <c r="AH17" s="17">
        <v>133086</v>
      </c>
      <c r="AI17" s="17">
        <v>0</v>
      </c>
      <c r="AJ17" s="17">
        <v>1075</v>
      </c>
      <c r="AK17" s="12">
        <v>248468</v>
      </c>
      <c r="AL17" s="16">
        <v>115</v>
      </c>
      <c r="AM17" s="17">
        <v>51341</v>
      </c>
      <c r="AN17" s="17">
        <v>0</v>
      </c>
      <c r="AO17" s="17">
        <v>0</v>
      </c>
      <c r="AP17" s="17">
        <v>0</v>
      </c>
      <c r="AQ17" s="12">
        <v>51456</v>
      </c>
      <c r="AR17" s="16">
        <v>0</v>
      </c>
      <c r="AS17" s="17">
        <v>0</v>
      </c>
      <c r="AT17" s="17">
        <v>0</v>
      </c>
      <c r="AU17" s="17">
        <v>0</v>
      </c>
      <c r="AV17" s="17">
        <v>0</v>
      </c>
      <c r="AW17" s="12">
        <v>0</v>
      </c>
      <c r="AX17" s="16">
        <v>0</v>
      </c>
      <c r="AY17" s="17">
        <v>2024</v>
      </c>
      <c r="AZ17" s="17">
        <v>0</v>
      </c>
      <c r="BA17" s="17">
        <v>0</v>
      </c>
      <c r="BB17" s="17">
        <v>0</v>
      </c>
      <c r="BC17" s="12">
        <v>2024</v>
      </c>
      <c r="BD17" s="16">
        <v>242642</v>
      </c>
      <c r="BE17" s="17">
        <v>242151</v>
      </c>
      <c r="BF17" s="17">
        <v>0</v>
      </c>
      <c r="BG17" s="17">
        <v>0</v>
      </c>
      <c r="BH17" s="17">
        <v>51560</v>
      </c>
      <c r="BI17" s="12">
        <v>536353</v>
      </c>
    </row>
    <row r="18" spans="1:61" x14ac:dyDescent="0.3">
      <c r="A18" s="4" t="s">
        <v>8</v>
      </c>
      <c r="B18" s="92">
        <v>10283109.519999998</v>
      </c>
      <c r="C18" s="87">
        <v>3146259.09</v>
      </c>
      <c r="D18" s="87">
        <v>550001.86</v>
      </c>
      <c r="E18" s="87">
        <v>5470.16</v>
      </c>
      <c r="F18" s="87">
        <v>1645640.8</v>
      </c>
      <c r="G18" s="93">
        <v>15630481.429999998</v>
      </c>
      <c r="H18" s="16">
        <v>8015577.6999999993</v>
      </c>
      <c r="I18" s="17">
        <v>2063721.4699999997</v>
      </c>
      <c r="J18" s="17">
        <v>65182.400000000001</v>
      </c>
      <c r="K18" s="17">
        <v>3488.91</v>
      </c>
      <c r="L18" s="17">
        <v>59701.8</v>
      </c>
      <c r="M18" s="12">
        <v>10207672.279999999</v>
      </c>
      <c r="N18" s="16">
        <v>1990255.74</v>
      </c>
      <c r="O18" s="17">
        <v>309434.71999999997</v>
      </c>
      <c r="P18" s="17">
        <v>31775.46</v>
      </c>
      <c r="Q18" s="17">
        <v>1981.25</v>
      </c>
      <c r="R18" s="17">
        <v>15972.31</v>
      </c>
      <c r="S18" s="12">
        <v>2349419.48</v>
      </c>
      <c r="T18" s="16">
        <v>0</v>
      </c>
      <c r="U18" s="17">
        <v>57196.5</v>
      </c>
      <c r="V18" s="17">
        <v>0</v>
      </c>
      <c r="W18" s="17">
        <v>0</v>
      </c>
      <c r="X18" s="17">
        <v>21.62</v>
      </c>
      <c r="Y18" s="12">
        <v>57218.12</v>
      </c>
      <c r="Z18" s="16">
        <v>0</v>
      </c>
      <c r="AA18" s="17">
        <v>0</v>
      </c>
      <c r="AB18" s="17">
        <v>239709</v>
      </c>
      <c r="AC18" s="17">
        <v>0</v>
      </c>
      <c r="AD18" s="17">
        <v>0</v>
      </c>
      <c r="AE18" s="12">
        <v>239709</v>
      </c>
      <c r="AF18" s="16">
        <v>0</v>
      </c>
      <c r="AG18" s="17">
        <v>0</v>
      </c>
      <c r="AH18" s="17">
        <v>0</v>
      </c>
      <c r="AI18" s="17">
        <v>0</v>
      </c>
      <c r="AJ18" s="17">
        <v>0</v>
      </c>
      <c r="AK18" s="12">
        <v>0</v>
      </c>
      <c r="AL18" s="16">
        <v>138638.03999999998</v>
      </c>
      <c r="AM18" s="17">
        <v>570190.22000000009</v>
      </c>
      <c r="AN18" s="17">
        <v>211936</v>
      </c>
      <c r="AO18" s="17">
        <v>0</v>
      </c>
      <c r="AP18" s="17">
        <v>13428</v>
      </c>
      <c r="AQ18" s="12">
        <v>934192.26</v>
      </c>
      <c r="AR18" s="16">
        <v>0</v>
      </c>
      <c r="AS18" s="17">
        <v>30966.7</v>
      </c>
      <c r="AT18" s="17">
        <v>0</v>
      </c>
      <c r="AU18" s="17">
        <v>0</v>
      </c>
      <c r="AV18" s="17">
        <v>0</v>
      </c>
      <c r="AW18" s="12">
        <v>30966.7</v>
      </c>
      <c r="AX18" s="16">
        <v>138638.03999999998</v>
      </c>
      <c r="AY18" s="17">
        <v>114749.48000000001</v>
      </c>
      <c r="AZ18" s="17">
        <v>1399</v>
      </c>
      <c r="BA18" s="17">
        <v>0</v>
      </c>
      <c r="BB18" s="17">
        <v>1556517.07</v>
      </c>
      <c r="BC18" s="12">
        <v>1811303.59</v>
      </c>
      <c r="BD18" s="16">
        <v>0</v>
      </c>
      <c r="BE18" s="17">
        <v>0</v>
      </c>
      <c r="BF18" s="17">
        <v>0</v>
      </c>
      <c r="BG18" s="17">
        <v>0</v>
      </c>
      <c r="BH18" s="17">
        <v>0</v>
      </c>
      <c r="BI18" s="12">
        <v>0</v>
      </c>
    </row>
    <row r="19" spans="1:61" x14ac:dyDescent="0.3">
      <c r="A19" s="4" t="s">
        <v>9</v>
      </c>
      <c r="B19" s="92">
        <v>8261466</v>
      </c>
      <c r="C19" s="87">
        <v>1661471</v>
      </c>
      <c r="D19" s="87">
        <v>821891</v>
      </c>
      <c r="E19" s="87">
        <v>0</v>
      </c>
      <c r="F19" s="87">
        <v>565173</v>
      </c>
      <c r="G19" s="93">
        <v>11310001</v>
      </c>
      <c r="H19" s="16">
        <v>5029581</v>
      </c>
      <c r="I19" s="17">
        <v>1332550</v>
      </c>
      <c r="J19" s="17">
        <v>451630</v>
      </c>
      <c r="K19" s="17">
        <v>0</v>
      </c>
      <c r="L19" s="17">
        <v>565173</v>
      </c>
      <c r="M19" s="12">
        <v>7378934</v>
      </c>
      <c r="N19" s="16">
        <v>1718823</v>
      </c>
      <c r="O19" s="17">
        <v>55856</v>
      </c>
      <c r="P19" s="17">
        <v>117288</v>
      </c>
      <c r="Q19" s="17">
        <v>0</v>
      </c>
      <c r="R19" s="17">
        <v>0</v>
      </c>
      <c r="S19" s="12">
        <v>1891967</v>
      </c>
      <c r="T19" s="16">
        <v>0</v>
      </c>
      <c r="U19" s="17">
        <v>0</v>
      </c>
      <c r="V19" s="17">
        <v>0</v>
      </c>
      <c r="W19" s="17">
        <v>0</v>
      </c>
      <c r="X19" s="17">
        <v>0</v>
      </c>
      <c r="Y19" s="12">
        <v>0</v>
      </c>
      <c r="Z19" s="16">
        <v>0</v>
      </c>
      <c r="AA19" s="17">
        <v>0</v>
      </c>
      <c r="AB19" s="17">
        <v>0</v>
      </c>
      <c r="AC19" s="17">
        <v>0</v>
      </c>
      <c r="AD19" s="17">
        <v>0</v>
      </c>
      <c r="AE19" s="12">
        <v>0</v>
      </c>
      <c r="AF19" s="16">
        <v>0</v>
      </c>
      <c r="AG19" s="17">
        <v>0</v>
      </c>
      <c r="AH19" s="17">
        <v>0</v>
      </c>
      <c r="AI19" s="17">
        <v>0</v>
      </c>
      <c r="AJ19" s="17">
        <v>0</v>
      </c>
      <c r="AK19" s="12">
        <v>0</v>
      </c>
      <c r="AL19" s="16">
        <v>0</v>
      </c>
      <c r="AM19" s="17">
        <v>0</v>
      </c>
      <c r="AN19" s="17">
        <v>0</v>
      </c>
      <c r="AO19" s="17">
        <v>0</v>
      </c>
      <c r="AP19" s="17">
        <v>0</v>
      </c>
      <c r="AQ19" s="12">
        <v>0</v>
      </c>
      <c r="AR19" s="16">
        <v>0</v>
      </c>
      <c r="AS19" s="17">
        <v>0</v>
      </c>
      <c r="AT19" s="17">
        <v>0</v>
      </c>
      <c r="AU19" s="17">
        <v>0</v>
      </c>
      <c r="AV19" s="17">
        <v>0</v>
      </c>
      <c r="AW19" s="12">
        <v>0</v>
      </c>
      <c r="AX19" s="16">
        <v>1051749</v>
      </c>
      <c r="AY19" s="17">
        <v>184428</v>
      </c>
      <c r="AZ19" s="17">
        <v>92498</v>
      </c>
      <c r="BA19" s="17">
        <v>0</v>
      </c>
      <c r="BB19" s="17">
        <v>0</v>
      </c>
      <c r="BC19" s="12">
        <v>1328675</v>
      </c>
      <c r="BD19" s="16">
        <v>461313</v>
      </c>
      <c r="BE19" s="17">
        <v>88637</v>
      </c>
      <c r="BF19" s="17">
        <v>160475</v>
      </c>
      <c r="BG19" s="17">
        <v>0</v>
      </c>
      <c r="BH19" s="17">
        <v>0</v>
      </c>
      <c r="BI19" s="12">
        <v>710425</v>
      </c>
    </row>
    <row r="20" spans="1:61" x14ac:dyDescent="0.3">
      <c r="A20" s="4" t="s">
        <v>10</v>
      </c>
      <c r="B20" s="92">
        <v>511603.36000000004</v>
      </c>
      <c r="C20" s="87">
        <v>440664.91000000003</v>
      </c>
      <c r="D20" s="87">
        <v>98571</v>
      </c>
      <c r="E20" s="87">
        <v>0</v>
      </c>
      <c r="F20" s="87">
        <v>40449.379999999997</v>
      </c>
      <c r="G20" s="93">
        <v>1091288.6500000001</v>
      </c>
      <c r="H20" s="16">
        <v>173408.75</v>
      </c>
      <c r="I20" s="17">
        <v>13481.96</v>
      </c>
      <c r="J20" s="17">
        <v>0</v>
      </c>
      <c r="K20" s="17">
        <v>0</v>
      </c>
      <c r="L20" s="17">
        <v>0</v>
      </c>
      <c r="M20" s="12">
        <v>186890.71</v>
      </c>
      <c r="N20" s="16">
        <v>76916.27</v>
      </c>
      <c r="O20" s="17">
        <v>187450.94</v>
      </c>
      <c r="P20" s="17">
        <v>0</v>
      </c>
      <c r="Q20" s="17">
        <v>0</v>
      </c>
      <c r="R20" s="17">
        <v>0</v>
      </c>
      <c r="S20" s="12">
        <v>264367.21000000002</v>
      </c>
      <c r="T20" s="16">
        <v>5945.62</v>
      </c>
      <c r="U20" s="17">
        <v>27349.85</v>
      </c>
      <c r="V20" s="17">
        <v>30789</v>
      </c>
      <c r="W20" s="17">
        <v>0</v>
      </c>
      <c r="X20" s="17">
        <v>0</v>
      </c>
      <c r="Y20" s="12">
        <v>64084.47</v>
      </c>
      <c r="Z20" s="16">
        <v>125832.19</v>
      </c>
      <c r="AA20" s="17">
        <v>109001.3</v>
      </c>
      <c r="AB20" s="17">
        <v>37950</v>
      </c>
      <c r="AC20" s="17">
        <v>0</v>
      </c>
      <c r="AD20" s="17">
        <v>0</v>
      </c>
      <c r="AE20" s="12">
        <v>272783.49</v>
      </c>
      <c r="AF20" s="16">
        <v>31392.01</v>
      </c>
      <c r="AG20" s="17">
        <v>23881.360000000001</v>
      </c>
      <c r="AH20" s="17">
        <v>7854</v>
      </c>
      <c r="AI20" s="17">
        <v>0</v>
      </c>
      <c r="AJ20" s="17">
        <v>0</v>
      </c>
      <c r="AK20" s="12">
        <v>63127.369999999995</v>
      </c>
      <c r="AL20" s="16">
        <v>30331.15</v>
      </c>
      <c r="AM20" s="17">
        <v>26181.75</v>
      </c>
      <c r="AN20" s="17">
        <v>17798</v>
      </c>
      <c r="AO20" s="17">
        <v>0</v>
      </c>
      <c r="AP20" s="17">
        <v>752.5</v>
      </c>
      <c r="AQ20" s="12">
        <v>75063.399999999994</v>
      </c>
      <c r="AR20" s="16">
        <v>0</v>
      </c>
      <c r="AS20" s="17">
        <v>0</v>
      </c>
      <c r="AT20" s="17">
        <v>0</v>
      </c>
      <c r="AU20" s="17">
        <v>0</v>
      </c>
      <c r="AV20" s="17">
        <v>0</v>
      </c>
      <c r="AW20" s="12">
        <v>0</v>
      </c>
      <c r="AX20" s="16">
        <v>0</v>
      </c>
      <c r="AY20" s="17">
        <v>144.53</v>
      </c>
      <c r="AZ20" s="17">
        <v>4180</v>
      </c>
      <c r="BA20" s="17">
        <v>0</v>
      </c>
      <c r="BB20" s="17">
        <v>0</v>
      </c>
      <c r="BC20" s="12">
        <v>4324.53</v>
      </c>
      <c r="BD20" s="16">
        <v>67777.37</v>
      </c>
      <c r="BE20" s="17">
        <v>53173.22</v>
      </c>
      <c r="BF20" s="17">
        <v>0</v>
      </c>
      <c r="BG20" s="17">
        <v>0</v>
      </c>
      <c r="BH20" s="17">
        <v>39696.879999999997</v>
      </c>
      <c r="BI20" s="12">
        <v>160647.47</v>
      </c>
    </row>
    <row r="21" spans="1:61" x14ac:dyDescent="0.3">
      <c r="A21" s="4" t="s">
        <v>11</v>
      </c>
      <c r="B21" s="92">
        <v>4947403.12</v>
      </c>
      <c r="C21" s="87">
        <v>6432058.4400000013</v>
      </c>
      <c r="D21" s="87">
        <v>813746.72</v>
      </c>
      <c r="E21" s="87">
        <v>68536.850000000006</v>
      </c>
      <c r="F21" s="87">
        <v>0</v>
      </c>
      <c r="G21" s="93">
        <v>12261745.129999999</v>
      </c>
      <c r="H21" s="16">
        <v>1851817.05</v>
      </c>
      <c r="I21" s="17">
        <v>972712.26</v>
      </c>
      <c r="J21" s="17">
        <v>0</v>
      </c>
      <c r="K21" s="17">
        <v>0</v>
      </c>
      <c r="L21" s="17">
        <v>0</v>
      </c>
      <c r="M21" s="12">
        <v>2824529.31</v>
      </c>
      <c r="N21" s="16">
        <v>355559.67999999999</v>
      </c>
      <c r="O21" s="17">
        <v>256426.19</v>
      </c>
      <c r="P21" s="17">
        <v>0</v>
      </c>
      <c r="Q21" s="17">
        <v>0</v>
      </c>
      <c r="R21" s="17">
        <v>0</v>
      </c>
      <c r="S21" s="12">
        <v>611985.87</v>
      </c>
      <c r="T21" s="16">
        <v>1654779.24</v>
      </c>
      <c r="U21" s="17">
        <v>2513357.29</v>
      </c>
      <c r="V21" s="17">
        <v>398353.62</v>
      </c>
      <c r="W21" s="17">
        <v>0</v>
      </c>
      <c r="X21" s="17">
        <v>0</v>
      </c>
      <c r="Y21" s="12">
        <v>4566490.1500000004</v>
      </c>
      <c r="Z21" s="16">
        <v>0</v>
      </c>
      <c r="AA21" s="17">
        <v>615731.61</v>
      </c>
      <c r="AB21" s="17">
        <v>0</v>
      </c>
      <c r="AC21" s="17">
        <v>0</v>
      </c>
      <c r="AD21" s="17">
        <v>0</v>
      </c>
      <c r="AE21" s="12">
        <v>615731.61</v>
      </c>
      <c r="AF21" s="16">
        <v>192.99</v>
      </c>
      <c r="AG21" s="17">
        <v>58390.81</v>
      </c>
      <c r="AH21" s="17">
        <v>56637.15</v>
      </c>
      <c r="AI21" s="17">
        <v>0</v>
      </c>
      <c r="AJ21" s="17">
        <v>0</v>
      </c>
      <c r="AK21" s="12">
        <v>115220.95</v>
      </c>
      <c r="AL21" s="16">
        <v>233333.19</v>
      </c>
      <c r="AM21" s="17">
        <v>317866.15000000002</v>
      </c>
      <c r="AN21" s="17">
        <v>128686.69</v>
      </c>
      <c r="AO21" s="17">
        <v>64713.18</v>
      </c>
      <c r="AP21" s="17">
        <v>0</v>
      </c>
      <c r="AQ21" s="12">
        <v>744599.21000000008</v>
      </c>
      <c r="AR21" s="16">
        <v>628145.65</v>
      </c>
      <c r="AS21" s="17">
        <v>1212341.8600000001</v>
      </c>
      <c r="AT21" s="17">
        <v>209430.41</v>
      </c>
      <c r="AU21" s="17">
        <v>3823.67</v>
      </c>
      <c r="AV21" s="17">
        <v>0</v>
      </c>
      <c r="AW21" s="12">
        <v>2053741.59</v>
      </c>
      <c r="AX21" s="16">
        <v>0</v>
      </c>
      <c r="AY21" s="17">
        <v>192431.32</v>
      </c>
      <c r="AZ21" s="17">
        <v>20638.849999999999</v>
      </c>
      <c r="BA21" s="17">
        <v>0</v>
      </c>
      <c r="BB21" s="17">
        <v>0</v>
      </c>
      <c r="BC21" s="12">
        <v>213070.17</v>
      </c>
      <c r="BD21" s="16">
        <v>223575.32</v>
      </c>
      <c r="BE21" s="17">
        <v>292800.95</v>
      </c>
      <c r="BF21" s="17">
        <v>0</v>
      </c>
      <c r="BG21" s="17">
        <v>0</v>
      </c>
      <c r="BH21" s="17">
        <v>0</v>
      </c>
      <c r="BI21" s="12">
        <v>516376.27</v>
      </c>
    </row>
    <row r="22" spans="1:61" x14ac:dyDescent="0.3">
      <c r="A22" s="4" t="s">
        <v>12</v>
      </c>
      <c r="B22" s="92">
        <v>6328405.3799999999</v>
      </c>
      <c r="C22" s="87">
        <v>1482529.2799999998</v>
      </c>
      <c r="D22" s="87">
        <v>113342</v>
      </c>
      <c r="E22" s="87">
        <v>254.43</v>
      </c>
      <c r="F22" s="87">
        <v>81005.94</v>
      </c>
      <c r="G22" s="93">
        <v>8005537.0300000003</v>
      </c>
      <c r="H22" s="16">
        <v>6238263.96</v>
      </c>
      <c r="I22" s="17">
        <v>1249983.3599999999</v>
      </c>
      <c r="J22" s="17">
        <v>0</v>
      </c>
      <c r="K22" s="17">
        <v>254.43</v>
      </c>
      <c r="L22" s="17">
        <v>57821.409999999996</v>
      </c>
      <c r="M22" s="12">
        <v>7546323.1600000001</v>
      </c>
      <c r="N22" s="16">
        <v>0</v>
      </c>
      <c r="O22" s="17">
        <v>0</v>
      </c>
      <c r="P22" s="17">
        <v>0</v>
      </c>
      <c r="Q22" s="17">
        <v>0</v>
      </c>
      <c r="R22" s="17">
        <v>0</v>
      </c>
      <c r="S22" s="12">
        <v>0</v>
      </c>
      <c r="T22" s="16">
        <v>0</v>
      </c>
      <c r="U22" s="17">
        <v>53185.5</v>
      </c>
      <c r="V22" s="17">
        <v>0</v>
      </c>
      <c r="W22" s="17">
        <v>0</v>
      </c>
      <c r="X22" s="17">
        <v>0</v>
      </c>
      <c r="Y22" s="12">
        <v>53185.5</v>
      </c>
      <c r="Z22" s="16">
        <v>0</v>
      </c>
      <c r="AA22" s="17">
        <v>127206.93</v>
      </c>
      <c r="AB22" s="17">
        <v>99085</v>
      </c>
      <c r="AC22" s="17">
        <v>0</v>
      </c>
      <c r="AD22" s="17">
        <v>7821.48</v>
      </c>
      <c r="AE22" s="12">
        <v>234113.41</v>
      </c>
      <c r="AF22" s="16">
        <v>0</v>
      </c>
      <c r="AG22" s="17">
        <v>0</v>
      </c>
      <c r="AH22" s="17">
        <v>0</v>
      </c>
      <c r="AI22" s="17">
        <v>0</v>
      </c>
      <c r="AJ22" s="17">
        <v>0</v>
      </c>
      <c r="AK22" s="12">
        <v>0</v>
      </c>
      <c r="AL22" s="16">
        <v>0</v>
      </c>
      <c r="AM22" s="17">
        <v>0</v>
      </c>
      <c r="AN22" s="17">
        <v>0</v>
      </c>
      <c r="AO22" s="17">
        <v>0</v>
      </c>
      <c r="AP22" s="17">
        <v>0</v>
      </c>
      <c r="AQ22" s="12">
        <v>0</v>
      </c>
      <c r="AR22" s="16">
        <v>0</v>
      </c>
      <c r="AS22" s="17">
        <v>3218.18</v>
      </c>
      <c r="AT22" s="17">
        <v>0</v>
      </c>
      <c r="AU22" s="17">
        <v>0</v>
      </c>
      <c r="AV22" s="17">
        <v>0</v>
      </c>
      <c r="AW22" s="12">
        <v>3218.18</v>
      </c>
      <c r="AX22" s="16">
        <v>0</v>
      </c>
      <c r="AY22" s="17">
        <v>0</v>
      </c>
      <c r="AZ22" s="17">
        <v>14257</v>
      </c>
      <c r="BA22" s="17">
        <v>0</v>
      </c>
      <c r="BB22" s="17">
        <v>0</v>
      </c>
      <c r="BC22" s="12">
        <v>14257</v>
      </c>
      <c r="BD22" s="16">
        <v>90141.42</v>
      </c>
      <c r="BE22" s="17">
        <v>48935.31</v>
      </c>
      <c r="BF22" s="17">
        <v>0</v>
      </c>
      <c r="BG22" s="17">
        <v>0</v>
      </c>
      <c r="BH22" s="17">
        <v>15363.05</v>
      </c>
      <c r="BI22" s="12">
        <v>154439.77999999997</v>
      </c>
    </row>
    <row r="23" spans="1:61" x14ac:dyDescent="0.3">
      <c r="A23" s="4" t="s">
        <v>13</v>
      </c>
      <c r="B23" s="92">
        <v>15022049.069999998</v>
      </c>
      <c r="C23" s="87">
        <v>3167743.4099999978</v>
      </c>
      <c r="D23" s="87">
        <v>224328.44</v>
      </c>
      <c r="E23" s="87">
        <v>0</v>
      </c>
      <c r="F23" s="87">
        <v>-111117.63999999993</v>
      </c>
      <c r="G23" s="93">
        <v>18303003.279999997</v>
      </c>
      <c r="H23" s="16">
        <v>11197686.389999999</v>
      </c>
      <c r="I23" s="17">
        <v>2355443.1999999983</v>
      </c>
      <c r="J23" s="17">
        <v>65727.91</v>
      </c>
      <c r="K23" s="17">
        <v>0</v>
      </c>
      <c r="L23" s="17">
        <v>183415.68000000005</v>
      </c>
      <c r="M23" s="12">
        <v>13802273.179999996</v>
      </c>
      <c r="N23" s="16">
        <v>1327907.18</v>
      </c>
      <c r="O23" s="17">
        <v>217718.86000000007</v>
      </c>
      <c r="P23" s="17">
        <v>19683.3</v>
      </c>
      <c r="Q23" s="17">
        <v>0</v>
      </c>
      <c r="R23" s="17">
        <v>59719.49</v>
      </c>
      <c r="S23" s="12">
        <v>1625028.83</v>
      </c>
      <c r="T23" s="16">
        <v>0</v>
      </c>
      <c r="U23" s="17">
        <v>0</v>
      </c>
      <c r="V23" s="17">
        <v>0</v>
      </c>
      <c r="W23" s="17">
        <v>0</v>
      </c>
      <c r="X23" s="17">
        <v>19888.57</v>
      </c>
      <c r="Y23" s="12">
        <v>19888.57</v>
      </c>
      <c r="Z23" s="16">
        <v>0</v>
      </c>
      <c r="AA23" s="17">
        <v>0</v>
      </c>
      <c r="AB23" s="17">
        <v>122654.59999999999</v>
      </c>
      <c r="AC23" s="17">
        <v>0</v>
      </c>
      <c r="AD23" s="17">
        <v>0</v>
      </c>
      <c r="AE23" s="12">
        <v>122654.59999999999</v>
      </c>
      <c r="AF23" s="16">
        <v>0</v>
      </c>
      <c r="AG23" s="17">
        <v>0</v>
      </c>
      <c r="AH23" s="17">
        <v>0</v>
      </c>
      <c r="AI23" s="17">
        <v>0</v>
      </c>
      <c r="AJ23" s="17">
        <v>0</v>
      </c>
      <c r="AK23" s="12">
        <v>0</v>
      </c>
      <c r="AL23" s="16">
        <v>0</v>
      </c>
      <c r="AM23" s="17">
        <v>0</v>
      </c>
      <c r="AN23" s="17">
        <v>0</v>
      </c>
      <c r="AO23" s="17">
        <v>0</v>
      </c>
      <c r="AP23" s="17">
        <v>0</v>
      </c>
      <c r="AQ23" s="12">
        <v>0</v>
      </c>
      <c r="AR23" s="16">
        <v>1180488.3799999999</v>
      </c>
      <c r="AS23" s="17">
        <v>324978.50000000006</v>
      </c>
      <c r="AT23" s="17">
        <v>0</v>
      </c>
      <c r="AU23" s="17">
        <v>0</v>
      </c>
      <c r="AV23" s="17">
        <v>53588</v>
      </c>
      <c r="AW23" s="12">
        <v>1559054.88</v>
      </c>
      <c r="AX23" s="16">
        <v>485314.86</v>
      </c>
      <c r="AY23" s="17">
        <v>162925.34</v>
      </c>
      <c r="AZ23" s="17">
        <v>0</v>
      </c>
      <c r="BA23" s="17">
        <v>0</v>
      </c>
      <c r="BB23" s="17">
        <v>-319781.74</v>
      </c>
      <c r="BC23" s="12">
        <v>328458.45999999996</v>
      </c>
      <c r="BD23" s="16">
        <v>830652.26</v>
      </c>
      <c r="BE23" s="17">
        <v>106677.51</v>
      </c>
      <c r="BF23" s="17">
        <v>16262.630000000001</v>
      </c>
      <c r="BG23" s="17">
        <v>0</v>
      </c>
      <c r="BH23" s="17">
        <v>-107947.63999999998</v>
      </c>
      <c r="BI23" s="12">
        <v>845644.76</v>
      </c>
    </row>
    <row r="24" spans="1:61" x14ac:dyDescent="0.3">
      <c r="A24" s="4" t="s">
        <v>14</v>
      </c>
      <c r="B24" s="92">
        <v>1742913</v>
      </c>
      <c r="C24" s="87">
        <v>1091878</v>
      </c>
      <c r="D24" s="87">
        <v>213958</v>
      </c>
      <c r="E24" s="87">
        <v>0</v>
      </c>
      <c r="F24" s="87">
        <v>0</v>
      </c>
      <c r="G24" s="93">
        <v>3048749</v>
      </c>
      <c r="H24" s="16">
        <v>658375</v>
      </c>
      <c r="I24" s="17">
        <v>302394</v>
      </c>
      <c r="J24" s="17">
        <v>0</v>
      </c>
      <c r="K24" s="17">
        <v>0</v>
      </c>
      <c r="L24" s="17">
        <v>0</v>
      </c>
      <c r="M24" s="12">
        <v>960769</v>
      </c>
      <c r="N24" s="16">
        <v>351942</v>
      </c>
      <c r="O24" s="17">
        <v>66796</v>
      </c>
      <c r="P24" s="17">
        <v>0</v>
      </c>
      <c r="Q24" s="17">
        <v>0</v>
      </c>
      <c r="R24" s="17">
        <v>0</v>
      </c>
      <c r="S24" s="12">
        <v>418738</v>
      </c>
      <c r="T24" s="16">
        <v>400193</v>
      </c>
      <c r="U24" s="17">
        <v>504599</v>
      </c>
      <c r="V24" s="17">
        <v>83762</v>
      </c>
      <c r="W24" s="17">
        <v>0</v>
      </c>
      <c r="X24" s="17">
        <v>0</v>
      </c>
      <c r="Y24" s="12">
        <v>988554</v>
      </c>
      <c r="Z24" s="16">
        <v>0</v>
      </c>
      <c r="AA24" s="17">
        <v>168152</v>
      </c>
      <c r="AB24" s="17">
        <v>91642</v>
      </c>
      <c r="AC24" s="17">
        <v>0</v>
      </c>
      <c r="AD24" s="17">
        <v>0</v>
      </c>
      <c r="AE24" s="12">
        <v>259794</v>
      </c>
      <c r="AF24" s="16">
        <v>0</v>
      </c>
      <c r="AG24" s="17">
        <v>33053</v>
      </c>
      <c r="AH24" s="17">
        <v>38554</v>
      </c>
      <c r="AI24" s="17">
        <v>0</v>
      </c>
      <c r="AJ24" s="17">
        <v>0</v>
      </c>
      <c r="AK24" s="12">
        <v>71607</v>
      </c>
      <c r="AL24" s="16">
        <v>0</v>
      </c>
      <c r="AM24" s="17">
        <v>0</v>
      </c>
      <c r="AN24" s="17">
        <v>0</v>
      </c>
      <c r="AO24" s="17">
        <v>0</v>
      </c>
      <c r="AP24" s="17">
        <v>0</v>
      </c>
      <c r="AQ24" s="12">
        <v>0</v>
      </c>
      <c r="AR24" s="16">
        <v>0</v>
      </c>
      <c r="AS24" s="17">
        <v>0</v>
      </c>
      <c r="AT24" s="17">
        <v>0</v>
      </c>
      <c r="AU24" s="17">
        <v>0</v>
      </c>
      <c r="AV24" s="17">
        <v>0</v>
      </c>
      <c r="AW24" s="12">
        <v>0</v>
      </c>
      <c r="AX24" s="16">
        <v>332403</v>
      </c>
      <c r="AY24" s="17">
        <v>16884</v>
      </c>
      <c r="AZ24" s="17">
        <v>0</v>
      </c>
      <c r="BA24" s="17">
        <v>0</v>
      </c>
      <c r="BB24" s="17">
        <v>0</v>
      </c>
      <c r="BC24" s="12">
        <v>349287</v>
      </c>
      <c r="BD24" s="16">
        <v>0</v>
      </c>
      <c r="BE24" s="17">
        <v>0</v>
      </c>
      <c r="BF24" s="17">
        <v>0</v>
      </c>
      <c r="BG24" s="17">
        <v>0</v>
      </c>
      <c r="BH24" s="17">
        <v>0</v>
      </c>
      <c r="BI24" s="12">
        <v>0</v>
      </c>
    </row>
    <row r="25" spans="1:61" x14ac:dyDescent="0.3">
      <c r="A25" s="4" t="s">
        <v>15</v>
      </c>
      <c r="B25" s="92">
        <v>3212709.7699999991</v>
      </c>
      <c r="C25" s="87">
        <v>2432261.1200000001</v>
      </c>
      <c r="D25" s="87">
        <v>178129</v>
      </c>
      <c r="E25" s="87">
        <v>0</v>
      </c>
      <c r="F25" s="87">
        <v>168635.94999999998</v>
      </c>
      <c r="G25" s="93">
        <v>5991735.8399999999</v>
      </c>
      <c r="H25" s="16">
        <v>1251565.1899999997</v>
      </c>
      <c r="I25" s="17">
        <v>888887.35</v>
      </c>
      <c r="J25" s="17">
        <v>8109</v>
      </c>
      <c r="K25" s="17">
        <v>0</v>
      </c>
      <c r="L25" s="17">
        <v>22603.33</v>
      </c>
      <c r="M25" s="12">
        <v>2171164.8699999996</v>
      </c>
      <c r="N25" s="16">
        <v>0</v>
      </c>
      <c r="O25" s="17">
        <v>300811.89999999997</v>
      </c>
      <c r="P25" s="17">
        <v>0</v>
      </c>
      <c r="Q25" s="17">
        <v>0</v>
      </c>
      <c r="R25" s="17">
        <v>1338.86</v>
      </c>
      <c r="S25" s="12">
        <v>302150.75999999995</v>
      </c>
      <c r="T25" s="16">
        <v>561606.37999999989</v>
      </c>
      <c r="U25" s="17">
        <v>281576.48</v>
      </c>
      <c r="V25" s="17">
        <v>15920</v>
      </c>
      <c r="W25" s="17">
        <v>0</v>
      </c>
      <c r="X25" s="17">
        <v>272.52999999999997</v>
      </c>
      <c r="Y25" s="12">
        <v>859375.3899999999</v>
      </c>
      <c r="Z25" s="16">
        <v>531545</v>
      </c>
      <c r="AA25" s="17">
        <v>475898</v>
      </c>
      <c r="AB25" s="17">
        <v>72869</v>
      </c>
      <c r="AC25" s="17">
        <v>0</v>
      </c>
      <c r="AD25" s="17">
        <v>0</v>
      </c>
      <c r="AE25" s="12">
        <v>1080312</v>
      </c>
      <c r="AF25" s="16">
        <v>3350.09</v>
      </c>
      <c r="AG25" s="17">
        <v>13610.160000000002</v>
      </c>
      <c r="AH25" s="17">
        <v>13621</v>
      </c>
      <c r="AI25" s="17">
        <v>0</v>
      </c>
      <c r="AJ25" s="17">
        <v>0</v>
      </c>
      <c r="AK25" s="12">
        <v>30581.25</v>
      </c>
      <c r="AL25" s="16">
        <v>187629.52</v>
      </c>
      <c r="AM25" s="17">
        <v>94939.309999999983</v>
      </c>
      <c r="AN25" s="17">
        <v>57157</v>
      </c>
      <c r="AO25" s="17">
        <v>0</v>
      </c>
      <c r="AP25" s="17">
        <v>645</v>
      </c>
      <c r="AQ25" s="12">
        <v>340370.82999999996</v>
      </c>
      <c r="AR25" s="16">
        <v>379121.45999999996</v>
      </c>
      <c r="AS25" s="17">
        <v>369871.59</v>
      </c>
      <c r="AT25" s="17">
        <v>0</v>
      </c>
      <c r="AU25" s="17">
        <v>0</v>
      </c>
      <c r="AV25" s="17">
        <v>143776.22999999998</v>
      </c>
      <c r="AW25" s="12">
        <v>892769.28000000003</v>
      </c>
      <c r="AX25" s="16">
        <v>0</v>
      </c>
      <c r="AY25" s="17">
        <v>0</v>
      </c>
      <c r="AZ25" s="17">
        <v>0</v>
      </c>
      <c r="BA25" s="17">
        <v>0</v>
      </c>
      <c r="BB25" s="17">
        <v>0</v>
      </c>
      <c r="BC25" s="12">
        <v>0</v>
      </c>
      <c r="BD25" s="16">
        <v>297892.13</v>
      </c>
      <c r="BE25" s="17">
        <v>6666.3300000000008</v>
      </c>
      <c r="BF25" s="17">
        <v>10453</v>
      </c>
      <c r="BG25" s="17">
        <v>0</v>
      </c>
      <c r="BH25" s="17">
        <v>0</v>
      </c>
      <c r="BI25" s="12">
        <v>315011.46000000002</v>
      </c>
    </row>
    <row r="26" spans="1:61" x14ac:dyDescent="0.3">
      <c r="A26" s="4" t="s">
        <v>16</v>
      </c>
      <c r="B26" s="92">
        <v>1626075.24</v>
      </c>
      <c r="C26" s="87">
        <v>688724.0900000002</v>
      </c>
      <c r="D26" s="87">
        <v>69964.787103966839</v>
      </c>
      <c r="E26" s="87">
        <v>2134.6</v>
      </c>
      <c r="F26" s="87">
        <v>371721.49</v>
      </c>
      <c r="G26" s="93">
        <v>2758620.2071039672</v>
      </c>
      <c r="H26" s="16">
        <v>529147.84</v>
      </c>
      <c r="I26" s="17">
        <v>193398.40000000002</v>
      </c>
      <c r="J26" s="17">
        <v>0</v>
      </c>
      <c r="K26" s="17">
        <v>0</v>
      </c>
      <c r="L26" s="17">
        <v>99900.15</v>
      </c>
      <c r="M26" s="12">
        <v>822446.39</v>
      </c>
      <c r="N26" s="16">
        <v>213664.71999999997</v>
      </c>
      <c r="O26" s="17">
        <v>22813.87</v>
      </c>
      <c r="P26" s="17">
        <v>0</v>
      </c>
      <c r="Q26" s="17">
        <v>0</v>
      </c>
      <c r="R26" s="17">
        <v>17600.48</v>
      </c>
      <c r="S26" s="12">
        <v>254079.06999999998</v>
      </c>
      <c r="T26" s="16">
        <v>249394.05000000002</v>
      </c>
      <c r="U26" s="17">
        <v>113319.02000000002</v>
      </c>
      <c r="V26" s="17">
        <v>20009.551147201331</v>
      </c>
      <c r="W26" s="17">
        <v>2134.6</v>
      </c>
      <c r="X26" s="17">
        <v>106583.27</v>
      </c>
      <c r="Y26" s="12">
        <v>491440.49114720139</v>
      </c>
      <c r="Z26" s="16">
        <v>221436.13</v>
      </c>
      <c r="AA26" s="17">
        <v>216217.23000000007</v>
      </c>
      <c r="AB26" s="17">
        <v>0</v>
      </c>
      <c r="AC26" s="17">
        <v>0</v>
      </c>
      <c r="AD26" s="17">
        <v>9140.75</v>
      </c>
      <c r="AE26" s="12">
        <v>446794.1100000001</v>
      </c>
      <c r="AF26" s="16">
        <v>1527.28</v>
      </c>
      <c r="AG26" s="17">
        <v>13521.169999999998</v>
      </c>
      <c r="AH26" s="17">
        <v>6523.8346824558494</v>
      </c>
      <c r="AI26" s="17">
        <v>0</v>
      </c>
      <c r="AJ26" s="17">
        <v>4795.3999999999996</v>
      </c>
      <c r="AK26" s="12">
        <v>26367.684682455845</v>
      </c>
      <c r="AL26" s="16">
        <v>0</v>
      </c>
      <c r="AM26" s="17">
        <v>816.15</v>
      </c>
      <c r="AN26" s="17">
        <v>20771.091274309652</v>
      </c>
      <c r="AO26" s="17">
        <v>0</v>
      </c>
      <c r="AP26" s="17">
        <v>0</v>
      </c>
      <c r="AQ26" s="12">
        <v>21587.241274309654</v>
      </c>
      <c r="AR26" s="16">
        <v>0</v>
      </c>
      <c r="AS26" s="17">
        <v>27128.53</v>
      </c>
      <c r="AT26" s="17">
        <v>0</v>
      </c>
      <c r="AU26" s="17">
        <v>0</v>
      </c>
      <c r="AV26" s="17">
        <v>133404.09</v>
      </c>
      <c r="AW26" s="12">
        <v>160532.62</v>
      </c>
      <c r="AX26" s="16">
        <v>0</v>
      </c>
      <c r="AY26" s="17">
        <v>0</v>
      </c>
      <c r="AZ26" s="17">
        <v>0</v>
      </c>
      <c r="BA26" s="17">
        <v>0</v>
      </c>
      <c r="BB26" s="17">
        <v>0</v>
      </c>
      <c r="BC26" s="12">
        <v>0</v>
      </c>
      <c r="BD26" s="16">
        <v>410905.22000000003</v>
      </c>
      <c r="BE26" s="17">
        <v>101509.71999999999</v>
      </c>
      <c r="BF26" s="17">
        <v>22660.31</v>
      </c>
      <c r="BG26" s="17">
        <v>0</v>
      </c>
      <c r="BH26" s="17">
        <v>297.35000000000002</v>
      </c>
      <c r="BI26" s="12">
        <v>535372.6</v>
      </c>
    </row>
    <row r="27" spans="1:61" x14ac:dyDescent="0.3">
      <c r="A27" s="4" t="s">
        <v>17</v>
      </c>
      <c r="B27" s="92">
        <v>8109232.9099999992</v>
      </c>
      <c r="C27" s="87">
        <v>2268356.11</v>
      </c>
      <c r="D27" s="87">
        <v>646957</v>
      </c>
      <c r="E27" s="87">
        <v>0</v>
      </c>
      <c r="F27" s="87">
        <v>317351.08</v>
      </c>
      <c r="G27" s="93">
        <v>11341897.100000001</v>
      </c>
      <c r="H27" s="16">
        <v>5252960.84</v>
      </c>
      <c r="I27" s="17">
        <v>1195848.23</v>
      </c>
      <c r="J27" s="17">
        <v>402007</v>
      </c>
      <c r="K27" s="17">
        <v>0</v>
      </c>
      <c r="L27" s="17">
        <v>196829.58</v>
      </c>
      <c r="M27" s="12">
        <v>7047645.6500000004</v>
      </c>
      <c r="N27" s="16">
        <v>1289139.17</v>
      </c>
      <c r="O27" s="17">
        <v>157492.25</v>
      </c>
      <c r="P27" s="17">
        <v>90836</v>
      </c>
      <c r="Q27" s="17">
        <v>0</v>
      </c>
      <c r="R27" s="17">
        <v>54986.05</v>
      </c>
      <c r="S27" s="12">
        <v>1592453.47</v>
      </c>
      <c r="T27" s="16">
        <v>0</v>
      </c>
      <c r="U27" s="17">
        <v>0</v>
      </c>
      <c r="V27" s="17">
        <v>0</v>
      </c>
      <c r="W27" s="17">
        <v>0</v>
      </c>
      <c r="X27" s="17">
        <v>0</v>
      </c>
      <c r="Y27" s="12">
        <v>0</v>
      </c>
      <c r="Z27" s="16">
        <v>0</v>
      </c>
      <c r="AA27" s="17">
        <v>0</v>
      </c>
      <c r="AB27" s="17">
        <v>0</v>
      </c>
      <c r="AC27" s="17">
        <v>0</v>
      </c>
      <c r="AD27" s="17">
        <v>0</v>
      </c>
      <c r="AE27" s="12">
        <v>0</v>
      </c>
      <c r="AF27" s="16">
        <v>0</v>
      </c>
      <c r="AG27" s="17">
        <v>0</v>
      </c>
      <c r="AH27" s="17">
        <v>0</v>
      </c>
      <c r="AI27" s="17">
        <v>0</v>
      </c>
      <c r="AJ27" s="17">
        <v>0</v>
      </c>
      <c r="AK27" s="12">
        <v>0</v>
      </c>
      <c r="AL27" s="16">
        <v>47287.519999999997</v>
      </c>
      <c r="AM27" s="17">
        <v>432922.81</v>
      </c>
      <c r="AN27" s="17">
        <v>29049</v>
      </c>
      <c r="AO27" s="17">
        <v>0</v>
      </c>
      <c r="AP27" s="17">
        <v>0</v>
      </c>
      <c r="AQ27" s="12">
        <v>509259.33</v>
      </c>
      <c r="AR27" s="16">
        <v>2312.9299999999998</v>
      </c>
      <c r="AS27" s="17">
        <v>121161.17</v>
      </c>
      <c r="AT27" s="17">
        <v>7469</v>
      </c>
      <c r="AU27" s="17">
        <v>0</v>
      </c>
      <c r="AV27" s="17">
        <v>0</v>
      </c>
      <c r="AW27" s="12">
        <v>130943.09999999999</v>
      </c>
      <c r="AX27" s="16">
        <v>0</v>
      </c>
      <c r="AY27" s="17">
        <v>0</v>
      </c>
      <c r="AZ27" s="17">
        <v>0</v>
      </c>
      <c r="BA27" s="17">
        <v>0</v>
      </c>
      <c r="BB27" s="17">
        <v>0</v>
      </c>
      <c r="BC27" s="12">
        <v>0</v>
      </c>
      <c r="BD27" s="16">
        <v>1517532.45</v>
      </c>
      <c r="BE27" s="17">
        <v>360931.65</v>
      </c>
      <c r="BF27" s="17">
        <v>117596</v>
      </c>
      <c r="BG27" s="17">
        <v>0</v>
      </c>
      <c r="BH27" s="17">
        <v>65535.45</v>
      </c>
      <c r="BI27" s="12">
        <v>2061595.55</v>
      </c>
    </row>
    <row r="28" spans="1:61" x14ac:dyDescent="0.3">
      <c r="A28" s="4" t="s">
        <v>18</v>
      </c>
      <c r="B28" s="92">
        <v>4913240</v>
      </c>
      <c r="C28" s="87">
        <v>4213208</v>
      </c>
      <c r="D28" s="87">
        <v>1116743</v>
      </c>
      <c r="E28" s="87">
        <v>298204</v>
      </c>
      <c r="F28" s="87">
        <v>223339</v>
      </c>
      <c r="G28" s="93">
        <v>10764734</v>
      </c>
      <c r="H28" s="16">
        <v>1889182</v>
      </c>
      <c r="I28" s="17">
        <v>488965</v>
      </c>
      <c r="J28" s="17">
        <v>1262</v>
      </c>
      <c r="K28" s="17">
        <v>0</v>
      </c>
      <c r="L28" s="17">
        <v>137647</v>
      </c>
      <c r="M28" s="12">
        <v>2517056</v>
      </c>
      <c r="N28" s="16">
        <v>335638</v>
      </c>
      <c r="O28" s="17">
        <v>46095</v>
      </c>
      <c r="P28" s="17">
        <v>0</v>
      </c>
      <c r="Q28" s="17">
        <v>0</v>
      </c>
      <c r="R28" s="17">
        <v>880</v>
      </c>
      <c r="S28" s="12">
        <v>382613</v>
      </c>
      <c r="T28" s="16">
        <v>1617785</v>
      </c>
      <c r="U28" s="17">
        <v>1048536</v>
      </c>
      <c r="V28" s="17">
        <v>259750</v>
      </c>
      <c r="W28" s="17">
        <v>3923</v>
      </c>
      <c r="X28" s="17">
        <v>5298</v>
      </c>
      <c r="Y28" s="12">
        <v>2935292</v>
      </c>
      <c r="Z28" s="16">
        <v>61099</v>
      </c>
      <c r="AA28" s="17">
        <v>49523</v>
      </c>
      <c r="AB28" s="17">
        <v>0</v>
      </c>
      <c r="AC28" s="17">
        <v>0</v>
      </c>
      <c r="AD28" s="17">
        <v>0</v>
      </c>
      <c r="AE28" s="12">
        <v>110622</v>
      </c>
      <c r="AF28" s="16">
        <v>165133</v>
      </c>
      <c r="AG28" s="17">
        <v>1851186</v>
      </c>
      <c r="AH28" s="17">
        <v>463381</v>
      </c>
      <c r="AI28" s="17">
        <v>0</v>
      </c>
      <c r="AJ28" s="17">
        <v>2152</v>
      </c>
      <c r="AK28" s="12">
        <v>2481852</v>
      </c>
      <c r="AL28" s="16">
        <v>387503</v>
      </c>
      <c r="AM28" s="17">
        <v>207273</v>
      </c>
      <c r="AN28" s="17">
        <v>338628</v>
      </c>
      <c r="AO28" s="17">
        <v>0</v>
      </c>
      <c r="AP28" s="17">
        <v>3002</v>
      </c>
      <c r="AQ28" s="12">
        <v>936406</v>
      </c>
      <c r="AR28" s="16">
        <v>0</v>
      </c>
      <c r="AS28" s="17">
        <v>0</v>
      </c>
      <c r="AT28" s="17">
        <v>0</v>
      </c>
      <c r="AU28" s="17">
        <v>0</v>
      </c>
      <c r="AV28" s="17">
        <v>0</v>
      </c>
      <c r="AW28" s="12">
        <v>0</v>
      </c>
      <c r="AX28" s="16">
        <v>142297</v>
      </c>
      <c r="AY28" s="17">
        <v>201545</v>
      </c>
      <c r="AZ28" s="17">
        <v>14343</v>
      </c>
      <c r="BA28" s="17">
        <v>292494</v>
      </c>
      <c r="BB28" s="17">
        <v>73041</v>
      </c>
      <c r="BC28" s="12">
        <v>723720</v>
      </c>
      <c r="BD28" s="16">
        <v>314603</v>
      </c>
      <c r="BE28" s="17">
        <v>320085</v>
      </c>
      <c r="BF28" s="17">
        <v>39379</v>
      </c>
      <c r="BG28" s="17">
        <v>1787</v>
      </c>
      <c r="BH28" s="17">
        <v>1319</v>
      </c>
      <c r="BI28" s="12">
        <v>677173</v>
      </c>
    </row>
    <row r="29" spans="1:61" x14ac:dyDescent="0.3">
      <c r="A29" s="4" t="s">
        <v>19</v>
      </c>
      <c r="B29" s="92">
        <v>4576600.4000000004</v>
      </c>
      <c r="C29" s="87">
        <v>1454627.1074999999</v>
      </c>
      <c r="D29" s="87">
        <v>0</v>
      </c>
      <c r="E29" s="87">
        <v>0</v>
      </c>
      <c r="F29" s="87">
        <v>211077.9675</v>
      </c>
      <c r="G29" s="93">
        <v>6242305.4750000006</v>
      </c>
      <c r="H29" s="16">
        <v>2435947.1245999997</v>
      </c>
      <c r="I29" s="17">
        <v>406762.68119999999</v>
      </c>
      <c r="J29" s="17">
        <v>0</v>
      </c>
      <c r="K29" s="17">
        <v>0</v>
      </c>
      <c r="L29" s="17">
        <v>75741.551200000002</v>
      </c>
      <c r="M29" s="12">
        <v>2918451.3569999998</v>
      </c>
      <c r="N29" s="16">
        <v>1346995.5954</v>
      </c>
      <c r="O29" s="17">
        <v>106844.3088</v>
      </c>
      <c r="P29" s="17">
        <v>0</v>
      </c>
      <c r="Q29" s="17">
        <v>0</v>
      </c>
      <c r="R29" s="17">
        <v>50322.328800000003</v>
      </c>
      <c r="S29" s="12">
        <v>1504162.233</v>
      </c>
      <c r="T29" s="16">
        <v>672871.9800000001</v>
      </c>
      <c r="U29" s="17">
        <v>320828.7475</v>
      </c>
      <c r="V29" s="17">
        <v>0</v>
      </c>
      <c r="W29" s="17">
        <v>0</v>
      </c>
      <c r="X29" s="17">
        <v>59088.627499999995</v>
      </c>
      <c r="Y29" s="12">
        <v>1052789.355</v>
      </c>
      <c r="Z29" s="16">
        <v>120785.7</v>
      </c>
      <c r="AA29" s="17">
        <v>620191.37</v>
      </c>
      <c r="AB29" s="17">
        <v>0</v>
      </c>
      <c r="AC29" s="17">
        <v>0</v>
      </c>
      <c r="AD29" s="17">
        <v>25925.46</v>
      </c>
      <c r="AE29" s="12">
        <v>766902.52999999991</v>
      </c>
      <c r="AF29" s="16">
        <v>0</v>
      </c>
      <c r="AG29" s="17">
        <v>0</v>
      </c>
      <c r="AH29" s="17">
        <v>0</v>
      </c>
      <c r="AI29" s="17">
        <v>0</v>
      </c>
      <c r="AJ29" s="17">
        <v>0</v>
      </c>
      <c r="AK29" s="12">
        <v>0</v>
      </c>
      <c r="AL29" s="16">
        <v>0</v>
      </c>
      <c r="AM29" s="17">
        <v>0</v>
      </c>
      <c r="AN29" s="17">
        <v>0</v>
      </c>
      <c r="AO29" s="17">
        <v>0</v>
      </c>
      <c r="AP29" s="17">
        <v>0</v>
      </c>
      <c r="AQ29" s="12">
        <v>0</v>
      </c>
      <c r="AR29" s="16">
        <v>0</v>
      </c>
      <c r="AS29" s="17">
        <v>0</v>
      </c>
      <c r="AT29" s="17">
        <v>0</v>
      </c>
      <c r="AU29" s="17">
        <v>0</v>
      </c>
      <c r="AV29" s="17">
        <v>0</v>
      </c>
      <c r="AW29" s="12">
        <v>0</v>
      </c>
      <c r="AX29" s="16">
        <v>0</v>
      </c>
      <c r="AY29" s="17">
        <v>0</v>
      </c>
      <c r="AZ29" s="17">
        <v>0</v>
      </c>
      <c r="BA29" s="17">
        <v>0</v>
      </c>
      <c r="BB29" s="17">
        <v>0</v>
      </c>
      <c r="BC29" s="12">
        <v>0</v>
      </c>
      <c r="BD29" s="16">
        <v>0</v>
      </c>
      <c r="BE29" s="17">
        <v>0</v>
      </c>
      <c r="BF29" s="17">
        <v>0</v>
      </c>
      <c r="BG29" s="17">
        <v>0</v>
      </c>
      <c r="BH29" s="17">
        <v>0</v>
      </c>
      <c r="BI29" s="12">
        <v>0</v>
      </c>
    </row>
    <row r="30" spans="1:61" x14ac:dyDescent="0.3">
      <c r="A30" s="4" t="s">
        <v>20</v>
      </c>
      <c r="B30" s="92">
        <v>1550652</v>
      </c>
      <c r="C30" s="87">
        <v>591454</v>
      </c>
      <c r="D30" s="87">
        <v>393854</v>
      </c>
      <c r="E30" s="87">
        <v>0</v>
      </c>
      <c r="F30" s="87">
        <v>16486</v>
      </c>
      <c r="G30" s="93">
        <v>2552446</v>
      </c>
      <c r="H30" s="16">
        <v>374322</v>
      </c>
      <c r="I30" s="17">
        <v>54887</v>
      </c>
      <c r="J30" s="17">
        <v>0</v>
      </c>
      <c r="K30" s="17">
        <v>0</v>
      </c>
      <c r="L30" s="17">
        <v>0</v>
      </c>
      <c r="M30" s="12">
        <v>429209</v>
      </c>
      <c r="N30" s="16">
        <v>135809</v>
      </c>
      <c r="O30" s="17">
        <v>41648</v>
      </c>
      <c r="P30" s="17">
        <v>0</v>
      </c>
      <c r="Q30" s="17">
        <v>0</v>
      </c>
      <c r="R30" s="17">
        <v>16486</v>
      </c>
      <c r="S30" s="12">
        <v>193943</v>
      </c>
      <c r="T30" s="16">
        <v>233177</v>
      </c>
      <c r="U30" s="17">
        <v>144469</v>
      </c>
      <c r="V30" s="17">
        <v>202161</v>
      </c>
      <c r="W30" s="17">
        <v>0</v>
      </c>
      <c r="X30" s="17">
        <v>0</v>
      </c>
      <c r="Y30" s="12">
        <v>579807</v>
      </c>
      <c r="Z30" s="16">
        <v>466122</v>
      </c>
      <c r="AA30" s="17">
        <v>-72227</v>
      </c>
      <c r="AB30" s="17">
        <v>12953</v>
      </c>
      <c r="AC30" s="17">
        <v>0</v>
      </c>
      <c r="AD30" s="17">
        <v>0</v>
      </c>
      <c r="AE30" s="12">
        <v>406848</v>
      </c>
      <c r="AF30" s="16">
        <v>29139</v>
      </c>
      <c r="AG30" s="17">
        <v>60135</v>
      </c>
      <c r="AH30" s="17">
        <v>77807</v>
      </c>
      <c r="AI30" s="17">
        <v>0</v>
      </c>
      <c r="AJ30" s="17">
        <v>0</v>
      </c>
      <c r="AK30" s="12">
        <v>167081</v>
      </c>
      <c r="AL30" s="16">
        <v>16158</v>
      </c>
      <c r="AM30" s="17">
        <v>24453</v>
      </c>
      <c r="AN30" s="17">
        <v>87856</v>
      </c>
      <c r="AO30" s="17">
        <v>0</v>
      </c>
      <c r="AP30" s="17">
        <v>0</v>
      </c>
      <c r="AQ30" s="12">
        <v>128467</v>
      </c>
      <c r="AR30" s="16">
        <v>0</v>
      </c>
      <c r="AS30" s="17">
        <v>0</v>
      </c>
      <c r="AT30" s="17">
        <v>0</v>
      </c>
      <c r="AU30" s="17">
        <v>0</v>
      </c>
      <c r="AV30" s="17">
        <v>0</v>
      </c>
      <c r="AW30" s="12">
        <v>0</v>
      </c>
      <c r="AX30" s="16">
        <v>39871</v>
      </c>
      <c r="AY30" s="17">
        <v>276369</v>
      </c>
      <c r="AZ30" s="17">
        <v>13077</v>
      </c>
      <c r="BA30" s="17">
        <v>0</v>
      </c>
      <c r="BB30" s="17">
        <v>0</v>
      </c>
      <c r="BC30" s="12">
        <v>329317</v>
      </c>
      <c r="BD30" s="16">
        <v>256054</v>
      </c>
      <c r="BE30" s="17">
        <v>61720</v>
      </c>
      <c r="BF30" s="17">
        <v>0</v>
      </c>
      <c r="BG30" s="17">
        <v>0</v>
      </c>
      <c r="BH30" s="17">
        <v>0</v>
      </c>
      <c r="BI30" s="12">
        <v>317774</v>
      </c>
    </row>
    <row r="31" spans="1:61" x14ac:dyDescent="0.3">
      <c r="A31" s="4" t="s">
        <v>21</v>
      </c>
      <c r="B31" s="92">
        <v>4925775.57</v>
      </c>
      <c r="C31" s="87">
        <v>1126024.3900000001</v>
      </c>
      <c r="D31" s="87">
        <v>17714</v>
      </c>
      <c r="E31" s="87">
        <v>6398.16</v>
      </c>
      <c r="F31" s="87">
        <v>309624.19999999995</v>
      </c>
      <c r="G31" s="93">
        <v>6385536.3200000003</v>
      </c>
      <c r="H31" s="16">
        <v>2690692.46</v>
      </c>
      <c r="I31" s="17">
        <v>698332.03</v>
      </c>
      <c r="J31" s="17">
        <v>0</v>
      </c>
      <c r="K31" s="17">
        <v>0</v>
      </c>
      <c r="L31" s="17">
        <v>21261.61</v>
      </c>
      <c r="M31" s="12">
        <v>3410286.1</v>
      </c>
      <c r="N31" s="16">
        <v>1256665.3999999999</v>
      </c>
      <c r="O31" s="17">
        <v>307768.64</v>
      </c>
      <c r="P31" s="17">
        <v>0</v>
      </c>
      <c r="Q31" s="17">
        <v>0</v>
      </c>
      <c r="R31" s="17">
        <v>13635.67</v>
      </c>
      <c r="S31" s="12">
        <v>1578069.71</v>
      </c>
      <c r="T31" s="16">
        <v>0</v>
      </c>
      <c r="U31" s="17">
        <v>0</v>
      </c>
      <c r="V31" s="17">
        <v>0</v>
      </c>
      <c r="W31" s="17">
        <v>0</v>
      </c>
      <c r="X31" s="17">
        <v>0</v>
      </c>
      <c r="Y31" s="12">
        <v>0</v>
      </c>
      <c r="Z31" s="16">
        <v>0</v>
      </c>
      <c r="AA31" s="17">
        <v>0</v>
      </c>
      <c r="AB31" s="17">
        <v>0</v>
      </c>
      <c r="AC31" s="17">
        <v>0</v>
      </c>
      <c r="AD31" s="17">
        <v>0</v>
      </c>
      <c r="AE31" s="12">
        <v>0</v>
      </c>
      <c r="AF31" s="16">
        <v>0</v>
      </c>
      <c r="AG31" s="17">
        <v>0</v>
      </c>
      <c r="AH31" s="17">
        <v>0</v>
      </c>
      <c r="AI31" s="17">
        <v>0</v>
      </c>
      <c r="AJ31" s="17">
        <v>0</v>
      </c>
      <c r="AK31" s="12">
        <v>0</v>
      </c>
      <c r="AL31" s="16">
        <v>0</v>
      </c>
      <c r="AM31" s="17">
        <v>0</v>
      </c>
      <c r="AN31" s="17">
        <v>0</v>
      </c>
      <c r="AO31" s="17">
        <v>0</v>
      </c>
      <c r="AP31" s="17">
        <v>0</v>
      </c>
      <c r="AQ31" s="12">
        <v>0</v>
      </c>
      <c r="AR31" s="16">
        <v>0</v>
      </c>
      <c r="AS31" s="17">
        <v>0</v>
      </c>
      <c r="AT31" s="17">
        <v>0</v>
      </c>
      <c r="AU31" s="17">
        <v>0</v>
      </c>
      <c r="AV31" s="17">
        <v>0</v>
      </c>
      <c r="AW31" s="12">
        <v>0</v>
      </c>
      <c r="AX31" s="16">
        <v>0</v>
      </c>
      <c r="AY31" s="17">
        <v>0</v>
      </c>
      <c r="AZ31" s="17">
        <v>0</v>
      </c>
      <c r="BA31" s="17">
        <v>0</v>
      </c>
      <c r="BB31" s="17">
        <v>0</v>
      </c>
      <c r="BC31" s="12">
        <v>0</v>
      </c>
      <c r="BD31" s="16">
        <v>978417.71</v>
      </c>
      <c r="BE31" s="17">
        <v>119923.72</v>
      </c>
      <c r="BF31" s="17">
        <v>17714</v>
      </c>
      <c r="BG31" s="17">
        <v>6398.16</v>
      </c>
      <c r="BH31" s="17">
        <v>274726.92</v>
      </c>
      <c r="BI31" s="12">
        <v>1397180.5099999998</v>
      </c>
    </row>
    <row r="32" spans="1:61" x14ac:dyDescent="0.3">
      <c r="A32" s="4" t="s">
        <v>22</v>
      </c>
      <c r="B32" s="92">
        <v>2283520.8199999998</v>
      </c>
      <c r="C32" s="87">
        <v>1442441.9100000004</v>
      </c>
      <c r="D32" s="87">
        <v>60000</v>
      </c>
      <c r="E32" s="87">
        <v>0</v>
      </c>
      <c r="F32" s="87">
        <v>856620.64</v>
      </c>
      <c r="G32" s="93">
        <v>4642583.3699999992</v>
      </c>
      <c r="H32" s="16">
        <v>814241.05</v>
      </c>
      <c r="I32" s="17">
        <v>199100.41999999998</v>
      </c>
      <c r="J32" s="17">
        <v>0</v>
      </c>
      <c r="K32" s="17">
        <v>0</v>
      </c>
      <c r="L32" s="17">
        <v>232323.50000000003</v>
      </c>
      <c r="M32" s="12">
        <v>1245664.97</v>
      </c>
      <c r="N32" s="16">
        <v>496934.78</v>
      </c>
      <c r="O32" s="17">
        <v>193587.72</v>
      </c>
      <c r="P32" s="17">
        <v>0</v>
      </c>
      <c r="Q32" s="17">
        <v>0</v>
      </c>
      <c r="R32" s="17">
        <v>102528.69</v>
      </c>
      <c r="S32" s="12">
        <v>793051.19</v>
      </c>
      <c r="T32" s="16">
        <v>716227.71</v>
      </c>
      <c r="U32" s="17">
        <v>473905.66000000015</v>
      </c>
      <c r="V32" s="17">
        <v>0</v>
      </c>
      <c r="W32" s="17">
        <v>0</v>
      </c>
      <c r="X32" s="17">
        <v>437546.62</v>
      </c>
      <c r="Y32" s="12">
        <v>1627679.9900000002</v>
      </c>
      <c r="Z32" s="16">
        <v>79996.010000000009</v>
      </c>
      <c r="AA32" s="17">
        <v>229076.52999999994</v>
      </c>
      <c r="AB32" s="17">
        <v>0</v>
      </c>
      <c r="AC32" s="17">
        <v>0</v>
      </c>
      <c r="AD32" s="17">
        <v>30181.01</v>
      </c>
      <c r="AE32" s="12">
        <v>339253.54999999993</v>
      </c>
      <c r="AF32" s="16">
        <v>136503.62</v>
      </c>
      <c r="AG32" s="17">
        <v>108938.83</v>
      </c>
      <c r="AH32" s="17">
        <v>60000</v>
      </c>
      <c r="AI32" s="17">
        <v>0</v>
      </c>
      <c r="AJ32" s="17">
        <v>25658.44</v>
      </c>
      <c r="AK32" s="12">
        <v>331100.89</v>
      </c>
      <c r="AL32" s="16">
        <v>33028.61</v>
      </c>
      <c r="AM32" s="17">
        <v>83625.539999999979</v>
      </c>
      <c r="AN32" s="17">
        <v>0</v>
      </c>
      <c r="AO32" s="17">
        <v>0</v>
      </c>
      <c r="AP32" s="17">
        <v>7372.8799999999992</v>
      </c>
      <c r="AQ32" s="12">
        <v>124027.02999999998</v>
      </c>
      <c r="AR32" s="16">
        <v>0</v>
      </c>
      <c r="AS32" s="17">
        <v>60829.01</v>
      </c>
      <c r="AT32" s="17">
        <v>0</v>
      </c>
      <c r="AU32" s="17">
        <v>0</v>
      </c>
      <c r="AV32" s="17">
        <v>7619.17</v>
      </c>
      <c r="AW32" s="12">
        <v>68448.180000000008</v>
      </c>
      <c r="AX32" s="16">
        <v>6240.56</v>
      </c>
      <c r="AY32" s="17">
        <v>2624.5799999999945</v>
      </c>
      <c r="AZ32" s="17">
        <v>0</v>
      </c>
      <c r="BA32" s="17">
        <v>0</v>
      </c>
      <c r="BB32" s="17">
        <v>11402.08</v>
      </c>
      <c r="BC32" s="12">
        <v>20267.219999999994</v>
      </c>
      <c r="BD32" s="16">
        <v>348.48</v>
      </c>
      <c r="BE32" s="17">
        <v>90753.62000000001</v>
      </c>
      <c r="BF32" s="17">
        <v>0</v>
      </c>
      <c r="BG32" s="17">
        <v>0</v>
      </c>
      <c r="BH32" s="17">
        <v>1988.25</v>
      </c>
      <c r="BI32" s="12">
        <v>93090.35</v>
      </c>
    </row>
    <row r="33" spans="1:61" x14ac:dyDescent="0.3">
      <c r="A33" s="4" t="s">
        <v>23</v>
      </c>
      <c r="B33" s="92">
        <v>1603870.0552110267</v>
      </c>
      <c r="C33" s="87">
        <v>1444922.0063088946</v>
      </c>
      <c r="D33" s="87">
        <v>175052.48908403888</v>
      </c>
      <c r="E33" s="87">
        <v>0</v>
      </c>
      <c r="F33" s="87">
        <v>0</v>
      </c>
      <c r="G33" s="93">
        <v>3223844.5506039602</v>
      </c>
      <c r="H33" s="16">
        <v>1356767.6155946867</v>
      </c>
      <c r="I33" s="17">
        <v>751548.25268668332</v>
      </c>
      <c r="J33" s="17">
        <v>98336.271087746238</v>
      </c>
      <c r="K33" s="17">
        <v>0</v>
      </c>
      <c r="L33" s="17">
        <v>0</v>
      </c>
      <c r="M33" s="12">
        <v>2206652.1393691162</v>
      </c>
      <c r="N33" s="16">
        <v>212426.13604124688</v>
      </c>
      <c r="O33" s="17">
        <v>80869.925753303862</v>
      </c>
      <c r="P33" s="17">
        <v>13329.832609882247</v>
      </c>
      <c r="Q33" s="17">
        <v>0</v>
      </c>
      <c r="R33" s="17">
        <v>0</v>
      </c>
      <c r="S33" s="12">
        <v>306625.89440443297</v>
      </c>
      <c r="T33" s="16">
        <v>2400</v>
      </c>
      <c r="U33" s="17">
        <v>67525.199999999983</v>
      </c>
      <c r="V33" s="17">
        <v>0</v>
      </c>
      <c r="W33" s="17">
        <v>0</v>
      </c>
      <c r="X33" s="17">
        <v>0</v>
      </c>
      <c r="Y33" s="12">
        <v>69925.199999999983</v>
      </c>
      <c r="Z33" s="16">
        <v>836.78494916505997</v>
      </c>
      <c r="AA33" s="17">
        <v>460094.7149497589</v>
      </c>
      <c r="AB33" s="17">
        <v>289.71432444475033</v>
      </c>
      <c r="AC33" s="17">
        <v>0</v>
      </c>
      <c r="AD33" s="17">
        <v>0</v>
      </c>
      <c r="AE33" s="12">
        <v>461221.21422336873</v>
      </c>
      <c r="AF33" s="16">
        <v>0</v>
      </c>
      <c r="AG33" s="17">
        <v>0</v>
      </c>
      <c r="AH33" s="17">
        <v>0</v>
      </c>
      <c r="AI33" s="17">
        <v>0</v>
      </c>
      <c r="AJ33" s="17">
        <v>0</v>
      </c>
      <c r="AK33" s="12">
        <v>0</v>
      </c>
      <c r="AL33" s="16">
        <v>0</v>
      </c>
      <c r="AM33" s="17">
        <v>162.13999999999999</v>
      </c>
      <c r="AN33" s="17">
        <v>0</v>
      </c>
      <c r="AO33" s="17">
        <v>0</v>
      </c>
      <c r="AP33" s="17">
        <v>0</v>
      </c>
      <c r="AQ33" s="12">
        <v>162.13999999999999</v>
      </c>
      <c r="AR33" s="16">
        <v>0.02</v>
      </c>
      <c r="AS33" s="17">
        <v>12420.02</v>
      </c>
      <c r="AT33" s="17">
        <v>0</v>
      </c>
      <c r="AU33" s="17">
        <v>0</v>
      </c>
      <c r="AV33" s="17">
        <v>0</v>
      </c>
      <c r="AW33" s="12">
        <v>12420.04</v>
      </c>
      <c r="AX33" s="16">
        <v>31439.498625927983</v>
      </c>
      <c r="AY33" s="17">
        <v>72301.752919148727</v>
      </c>
      <c r="AZ33" s="17">
        <v>63096.671061965637</v>
      </c>
      <c r="BA33" s="17">
        <v>0</v>
      </c>
      <c r="BB33" s="17">
        <v>0</v>
      </c>
      <c r="BC33" s="12">
        <v>166837.92260704236</v>
      </c>
      <c r="BD33" s="16">
        <v>0</v>
      </c>
      <c r="BE33" s="17">
        <v>0</v>
      </c>
      <c r="BF33" s="17">
        <v>0</v>
      </c>
      <c r="BG33" s="17">
        <v>0</v>
      </c>
      <c r="BH33" s="17">
        <v>0</v>
      </c>
      <c r="BI33" s="12">
        <v>0</v>
      </c>
    </row>
    <row r="34" spans="1:61" ht="13.15" customHeight="1" x14ac:dyDescent="0.3">
      <c r="A34" s="4" t="s">
        <v>24</v>
      </c>
      <c r="B34" s="92">
        <v>9627231.5600000024</v>
      </c>
      <c r="C34" s="87">
        <v>6005611.4200000009</v>
      </c>
      <c r="D34" s="87">
        <v>498700.40000000008</v>
      </c>
      <c r="E34" s="87">
        <v>0</v>
      </c>
      <c r="F34" s="87">
        <v>2212319.2599999998</v>
      </c>
      <c r="G34" s="93">
        <v>18343862.640000004</v>
      </c>
      <c r="H34" s="16">
        <v>6776641.1600000001</v>
      </c>
      <c r="I34" s="17">
        <v>1784449.37</v>
      </c>
      <c r="J34" s="17">
        <v>28275.74</v>
      </c>
      <c r="K34" s="17">
        <v>0</v>
      </c>
      <c r="L34" s="17">
        <v>0</v>
      </c>
      <c r="M34" s="12">
        <v>8589366.2700000014</v>
      </c>
      <c r="N34" s="16">
        <v>786519.81</v>
      </c>
      <c r="O34" s="17">
        <v>85609.13</v>
      </c>
      <c r="P34" s="17">
        <v>3891.3</v>
      </c>
      <c r="Q34" s="17">
        <v>0</v>
      </c>
      <c r="R34" s="17">
        <v>1044.1500000000001</v>
      </c>
      <c r="S34" s="12">
        <v>877064.39000000013</v>
      </c>
      <c r="T34" s="16">
        <v>1509458.31</v>
      </c>
      <c r="U34" s="17">
        <v>2498831.5499999998</v>
      </c>
      <c r="V34" s="17">
        <v>190159.32</v>
      </c>
      <c r="W34" s="17">
        <v>0</v>
      </c>
      <c r="X34" s="17">
        <v>260</v>
      </c>
      <c r="Y34" s="12">
        <v>4198709.18</v>
      </c>
      <c r="Z34" s="16">
        <v>0</v>
      </c>
      <c r="AA34" s="17">
        <v>589009.06999999995</v>
      </c>
      <c r="AB34" s="17">
        <v>65762.740000000005</v>
      </c>
      <c r="AC34" s="17">
        <v>0</v>
      </c>
      <c r="AD34" s="17">
        <v>0</v>
      </c>
      <c r="AE34" s="12">
        <v>654771.80999999994</v>
      </c>
      <c r="AF34" s="16">
        <v>263710.48</v>
      </c>
      <c r="AG34" s="17">
        <v>287455.37</v>
      </c>
      <c r="AH34" s="17">
        <v>42902.5</v>
      </c>
      <c r="AI34" s="17">
        <v>0</v>
      </c>
      <c r="AJ34" s="17">
        <v>94.11</v>
      </c>
      <c r="AK34" s="12">
        <v>594162.46</v>
      </c>
      <c r="AL34" s="16">
        <v>290901.8</v>
      </c>
      <c r="AM34" s="17">
        <v>727781.49</v>
      </c>
      <c r="AN34" s="17">
        <v>121842.1</v>
      </c>
      <c r="AO34" s="17">
        <v>0</v>
      </c>
      <c r="AP34" s="17">
        <v>0</v>
      </c>
      <c r="AQ34" s="12">
        <v>1140525.3900000001</v>
      </c>
      <c r="AR34" s="16">
        <v>0</v>
      </c>
      <c r="AS34" s="17">
        <v>0</v>
      </c>
      <c r="AT34" s="17">
        <v>0</v>
      </c>
      <c r="AU34" s="17">
        <v>0</v>
      </c>
      <c r="AV34" s="17">
        <v>0</v>
      </c>
      <c r="AW34" s="12">
        <v>0</v>
      </c>
      <c r="AX34" s="16">
        <v>0</v>
      </c>
      <c r="AY34" s="17">
        <v>32475.439999999999</v>
      </c>
      <c r="AZ34" s="17">
        <v>45866.7</v>
      </c>
      <c r="BA34" s="17">
        <v>0</v>
      </c>
      <c r="BB34" s="17">
        <v>2210921</v>
      </c>
      <c r="BC34" s="12">
        <v>2289263.14</v>
      </c>
      <c r="BD34" s="16">
        <v>0</v>
      </c>
      <c r="BE34" s="17">
        <v>0</v>
      </c>
      <c r="BF34" s="17">
        <v>0</v>
      </c>
      <c r="BG34" s="17">
        <v>0</v>
      </c>
      <c r="BH34" s="17">
        <v>0</v>
      </c>
      <c r="BI34" s="12">
        <v>0</v>
      </c>
    </row>
    <row r="35" spans="1:61" x14ac:dyDescent="0.3">
      <c r="A35" s="4" t="s">
        <v>25</v>
      </c>
      <c r="B35" s="92">
        <v>9453873.7360116057</v>
      </c>
      <c r="C35" s="87">
        <v>3137630.6431719605</v>
      </c>
      <c r="D35" s="87">
        <v>568733</v>
      </c>
      <c r="E35" s="87">
        <v>0</v>
      </c>
      <c r="F35" s="87">
        <v>303671.22920194041</v>
      </c>
      <c r="G35" s="93">
        <v>13463908.608385507</v>
      </c>
      <c r="H35" s="16">
        <v>5581607.5617535338</v>
      </c>
      <c r="I35" s="17">
        <v>1194800.8166321686</v>
      </c>
      <c r="J35" s="17">
        <v>98083</v>
      </c>
      <c r="K35" s="17">
        <v>0</v>
      </c>
      <c r="L35" s="17">
        <v>18712.446107846543</v>
      </c>
      <c r="M35" s="12">
        <v>6893203.8244935488</v>
      </c>
      <c r="N35" s="16">
        <v>1430528.2573340021</v>
      </c>
      <c r="O35" s="17">
        <v>134920.47310653777</v>
      </c>
      <c r="P35" s="17">
        <v>40984</v>
      </c>
      <c r="Q35" s="17">
        <v>0</v>
      </c>
      <c r="R35" s="17">
        <v>3183.6333963660818</v>
      </c>
      <c r="S35" s="12">
        <v>1609616.3638369059</v>
      </c>
      <c r="T35" s="16">
        <v>722068.04482202174</v>
      </c>
      <c r="U35" s="17">
        <v>322813.18422529643</v>
      </c>
      <c r="V35" s="17">
        <v>6221</v>
      </c>
      <c r="W35" s="17">
        <v>0</v>
      </c>
      <c r="X35" s="17">
        <v>43970.641722534965</v>
      </c>
      <c r="Y35" s="12">
        <v>1095072.8707698532</v>
      </c>
      <c r="Z35" s="16">
        <v>60630.733379597121</v>
      </c>
      <c r="AA35" s="17">
        <v>138074.82592292261</v>
      </c>
      <c r="AB35" s="17">
        <v>120228</v>
      </c>
      <c r="AC35" s="17">
        <v>0</v>
      </c>
      <c r="AD35" s="17">
        <v>1308.3917676611222</v>
      </c>
      <c r="AE35" s="12">
        <v>320241.95107018086</v>
      </c>
      <c r="AF35" s="16">
        <v>0</v>
      </c>
      <c r="AG35" s="17">
        <v>0</v>
      </c>
      <c r="AH35" s="17">
        <v>0</v>
      </c>
      <c r="AI35" s="17">
        <v>0</v>
      </c>
      <c r="AJ35" s="17">
        <v>0</v>
      </c>
      <c r="AK35" s="12">
        <v>0</v>
      </c>
      <c r="AL35" s="16">
        <v>125671.82965869353</v>
      </c>
      <c r="AM35" s="17">
        <v>453742.25514132116</v>
      </c>
      <c r="AN35" s="17">
        <v>277543</v>
      </c>
      <c r="AO35" s="17">
        <v>0</v>
      </c>
      <c r="AP35" s="17">
        <v>186286.64260389525</v>
      </c>
      <c r="AQ35" s="12">
        <v>1043243.72740391</v>
      </c>
      <c r="AR35" s="16">
        <v>482027.37906197371</v>
      </c>
      <c r="AS35" s="17">
        <v>572507.8304994771</v>
      </c>
      <c r="AT35" s="17">
        <v>0</v>
      </c>
      <c r="AU35" s="17">
        <v>0</v>
      </c>
      <c r="AV35" s="17">
        <v>45047.140549030228</v>
      </c>
      <c r="AW35" s="12">
        <v>1099582.350110481</v>
      </c>
      <c r="AX35" s="16">
        <v>144564.90097665094</v>
      </c>
      <c r="AY35" s="17">
        <v>205886.2560591517</v>
      </c>
      <c r="AZ35" s="17">
        <v>3526</v>
      </c>
      <c r="BA35" s="17">
        <v>0</v>
      </c>
      <c r="BB35" s="17">
        <v>345.55155566543573</v>
      </c>
      <c r="BC35" s="12">
        <v>354322.70859146805</v>
      </c>
      <c r="BD35" s="16">
        <v>906775.02902513382</v>
      </c>
      <c r="BE35" s="17">
        <v>114885.00158508505</v>
      </c>
      <c r="BF35" s="17">
        <v>22148</v>
      </c>
      <c r="BG35" s="17">
        <v>0</v>
      </c>
      <c r="BH35" s="17">
        <v>4816.7814989407707</v>
      </c>
      <c r="BI35" s="12">
        <v>1048624.8121091595</v>
      </c>
    </row>
    <row r="36" spans="1:61" x14ac:dyDescent="0.3">
      <c r="A36" s="4" t="s">
        <v>26</v>
      </c>
      <c r="B36" s="92">
        <v>19388441.619999997</v>
      </c>
      <c r="C36" s="87">
        <v>8669876.8999999985</v>
      </c>
      <c r="D36" s="87">
        <v>913679.47</v>
      </c>
      <c r="E36" s="87">
        <v>0</v>
      </c>
      <c r="F36" s="87">
        <v>887420.58000000007</v>
      </c>
      <c r="G36" s="93">
        <v>29859418.57</v>
      </c>
      <c r="H36" s="16">
        <v>709595.11</v>
      </c>
      <c r="I36" s="17">
        <v>1313919.0900000001</v>
      </c>
      <c r="J36" s="17">
        <v>0</v>
      </c>
      <c r="K36" s="17">
        <v>0</v>
      </c>
      <c r="L36" s="17">
        <v>-5212.5</v>
      </c>
      <c r="M36" s="12">
        <v>2018301.7000000002</v>
      </c>
      <c r="N36" s="16">
        <v>0</v>
      </c>
      <c r="O36" s="17">
        <v>386.62</v>
      </c>
      <c r="P36" s="17">
        <v>0</v>
      </c>
      <c r="Q36" s="17">
        <v>0</v>
      </c>
      <c r="R36" s="17">
        <v>-30197.83</v>
      </c>
      <c r="S36" s="12">
        <v>-29811.210000000003</v>
      </c>
      <c r="T36" s="16">
        <v>4594451.78</v>
      </c>
      <c r="U36" s="17">
        <v>3946847.25</v>
      </c>
      <c r="V36" s="17">
        <v>822190.2</v>
      </c>
      <c r="W36" s="17">
        <v>0</v>
      </c>
      <c r="X36" s="17">
        <v>-95681.35</v>
      </c>
      <c r="Y36" s="12">
        <v>9267807.8800000008</v>
      </c>
      <c r="Z36" s="16">
        <v>842931.75</v>
      </c>
      <c r="AA36" s="17">
        <v>149879.59</v>
      </c>
      <c r="AB36" s="17">
        <v>0</v>
      </c>
      <c r="AC36" s="17">
        <v>0</v>
      </c>
      <c r="AD36" s="17">
        <v>664042.30000000005</v>
      </c>
      <c r="AE36" s="12">
        <v>1656853.6400000001</v>
      </c>
      <c r="AF36" s="16">
        <v>0</v>
      </c>
      <c r="AG36" s="17">
        <v>0</v>
      </c>
      <c r="AH36" s="17">
        <v>0</v>
      </c>
      <c r="AI36" s="17">
        <v>0</v>
      </c>
      <c r="AJ36" s="17">
        <v>0</v>
      </c>
      <c r="AK36" s="12">
        <v>0</v>
      </c>
      <c r="AL36" s="16">
        <v>3107.14</v>
      </c>
      <c r="AM36" s="17">
        <v>359599.23</v>
      </c>
      <c r="AN36" s="17">
        <v>91489.27</v>
      </c>
      <c r="AO36" s="17">
        <v>0</v>
      </c>
      <c r="AP36" s="17">
        <v>42171.75</v>
      </c>
      <c r="AQ36" s="12">
        <v>496367.39</v>
      </c>
      <c r="AR36" s="16">
        <v>26151.14</v>
      </c>
      <c r="AS36" s="17">
        <v>295409.74</v>
      </c>
      <c r="AT36" s="17">
        <v>0</v>
      </c>
      <c r="AU36" s="17">
        <v>0</v>
      </c>
      <c r="AV36" s="17">
        <v>409.15</v>
      </c>
      <c r="AW36" s="12">
        <v>321970.03000000003</v>
      </c>
      <c r="AX36" s="16">
        <v>0</v>
      </c>
      <c r="AY36" s="17">
        <v>0</v>
      </c>
      <c r="AZ36" s="17">
        <v>0</v>
      </c>
      <c r="BA36" s="17">
        <v>0</v>
      </c>
      <c r="BB36" s="17">
        <v>0</v>
      </c>
      <c r="BC36" s="12">
        <v>0</v>
      </c>
      <c r="BD36" s="16">
        <v>13212204.699999999</v>
      </c>
      <c r="BE36" s="17">
        <v>2603835.38</v>
      </c>
      <c r="BF36" s="17">
        <v>0</v>
      </c>
      <c r="BG36" s="17">
        <v>0</v>
      </c>
      <c r="BH36" s="17">
        <v>311889.06</v>
      </c>
      <c r="BI36" s="12">
        <v>16127929.139999999</v>
      </c>
    </row>
    <row r="37" spans="1:61" x14ac:dyDescent="0.3">
      <c r="A37" s="4" t="s">
        <v>27</v>
      </c>
      <c r="B37" s="92">
        <v>5499379</v>
      </c>
      <c r="C37" s="87">
        <v>8203946</v>
      </c>
      <c r="D37" s="87">
        <v>221317</v>
      </c>
      <c r="E37" s="87">
        <v>0</v>
      </c>
      <c r="F37" s="87">
        <v>15746</v>
      </c>
      <c r="G37" s="93">
        <v>13940388</v>
      </c>
      <c r="H37" s="16">
        <v>0</v>
      </c>
      <c r="I37" s="17">
        <v>765882</v>
      </c>
      <c r="J37" s="17">
        <v>0</v>
      </c>
      <c r="K37" s="17">
        <v>0</v>
      </c>
      <c r="L37" s="17">
        <v>0</v>
      </c>
      <c r="M37" s="12">
        <v>765882</v>
      </c>
      <c r="N37" s="16">
        <v>778938</v>
      </c>
      <c r="O37" s="17">
        <v>393450</v>
      </c>
      <c r="P37" s="17">
        <v>0</v>
      </c>
      <c r="Q37" s="17">
        <v>0</v>
      </c>
      <c r="R37" s="17">
        <v>0</v>
      </c>
      <c r="S37" s="12">
        <v>1172388</v>
      </c>
      <c r="T37" s="16">
        <v>1359373</v>
      </c>
      <c r="U37" s="17">
        <v>3571468</v>
      </c>
      <c r="V37" s="17">
        <v>0</v>
      </c>
      <c r="W37" s="17">
        <v>0</v>
      </c>
      <c r="X37" s="17">
        <v>5072</v>
      </c>
      <c r="Y37" s="12">
        <v>4935913</v>
      </c>
      <c r="Z37" s="16">
        <v>480489</v>
      </c>
      <c r="AA37" s="17">
        <v>135303</v>
      </c>
      <c r="AB37" s="17">
        <v>0</v>
      </c>
      <c r="AC37" s="17">
        <v>0</v>
      </c>
      <c r="AD37" s="17">
        <v>0</v>
      </c>
      <c r="AE37" s="12">
        <v>615792</v>
      </c>
      <c r="AF37" s="16">
        <v>8060</v>
      </c>
      <c r="AG37" s="17">
        <v>145795</v>
      </c>
      <c r="AH37" s="17">
        <v>34934</v>
      </c>
      <c r="AI37" s="17">
        <v>0</v>
      </c>
      <c r="AJ37" s="17">
        <v>0</v>
      </c>
      <c r="AK37" s="12">
        <v>188789</v>
      </c>
      <c r="AL37" s="16">
        <v>0</v>
      </c>
      <c r="AM37" s="17">
        <v>898616</v>
      </c>
      <c r="AN37" s="17">
        <v>186383</v>
      </c>
      <c r="AO37" s="17">
        <v>0</v>
      </c>
      <c r="AP37" s="17">
        <v>0</v>
      </c>
      <c r="AQ37" s="12">
        <v>1084999</v>
      </c>
      <c r="AR37" s="16">
        <v>0</v>
      </c>
      <c r="AS37" s="17">
        <v>0</v>
      </c>
      <c r="AT37" s="17">
        <v>0</v>
      </c>
      <c r="AU37" s="17">
        <v>0</v>
      </c>
      <c r="AV37" s="17">
        <v>0</v>
      </c>
      <c r="AW37" s="12">
        <v>0</v>
      </c>
      <c r="AX37" s="16">
        <v>0</v>
      </c>
      <c r="AY37" s="17">
        <v>813028</v>
      </c>
      <c r="AZ37" s="17">
        <v>0</v>
      </c>
      <c r="BA37" s="17">
        <v>0</v>
      </c>
      <c r="BB37" s="17">
        <v>10674</v>
      </c>
      <c r="BC37" s="12">
        <v>823702</v>
      </c>
      <c r="BD37" s="16">
        <v>2872519</v>
      </c>
      <c r="BE37" s="17">
        <v>1480404</v>
      </c>
      <c r="BF37" s="17">
        <v>0</v>
      </c>
      <c r="BG37" s="17">
        <v>0</v>
      </c>
      <c r="BH37" s="17">
        <v>0</v>
      </c>
      <c r="BI37" s="12">
        <v>4352923</v>
      </c>
    </row>
    <row r="38" spans="1:61" x14ac:dyDescent="0.3">
      <c r="A38" s="4" t="s">
        <v>28</v>
      </c>
      <c r="B38" s="92">
        <v>2337328.91</v>
      </c>
      <c r="C38" s="87">
        <v>684424.02999999991</v>
      </c>
      <c r="D38" s="87">
        <v>0</v>
      </c>
      <c r="E38" s="87">
        <v>0</v>
      </c>
      <c r="F38" s="87">
        <v>316928.43000000005</v>
      </c>
      <c r="G38" s="93">
        <v>3338681.3699999996</v>
      </c>
      <c r="H38" s="16">
        <v>1709921.3499999999</v>
      </c>
      <c r="I38" s="17">
        <v>319745.48</v>
      </c>
      <c r="J38" s="17">
        <v>0</v>
      </c>
      <c r="K38" s="17">
        <v>0</v>
      </c>
      <c r="L38" s="17">
        <v>47090.64</v>
      </c>
      <c r="M38" s="12">
        <v>2076757.4699999997</v>
      </c>
      <c r="N38" s="16">
        <v>237415.25</v>
      </c>
      <c r="O38" s="17">
        <v>63280.79</v>
      </c>
      <c r="P38" s="17">
        <v>0</v>
      </c>
      <c r="Q38" s="17">
        <v>0</v>
      </c>
      <c r="R38" s="17">
        <v>0</v>
      </c>
      <c r="S38" s="12">
        <v>300696.03999999998</v>
      </c>
      <c r="T38" s="16">
        <v>268380.69</v>
      </c>
      <c r="U38" s="17">
        <v>140383.97999999998</v>
      </c>
      <c r="V38" s="17">
        <v>0</v>
      </c>
      <c r="W38" s="17">
        <v>0</v>
      </c>
      <c r="X38" s="17">
        <v>269837.79000000004</v>
      </c>
      <c r="Y38" s="12">
        <v>678602.46</v>
      </c>
      <c r="Z38" s="16">
        <v>4266.62</v>
      </c>
      <c r="AA38" s="17">
        <v>97419.78</v>
      </c>
      <c r="AB38" s="17">
        <v>0</v>
      </c>
      <c r="AC38" s="17">
        <v>0</v>
      </c>
      <c r="AD38" s="17">
        <v>0</v>
      </c>
      <c r="AE38" s="12">
        <v>101686.39999999999</v>
      </c>
      <c r="AF38" s="16">
        <v>0</v>
      </c>
      <c r="AG38" s="17">
        <v>0</v>
      </c>
      <c r="AH38" s="17">
        <v>0</v>
      </c>
      <c r="AI38" s="17">
        <v>0</v>
      </c>
      <c r="AJ38" s="17">
        <v>0</v>
      </c>
      <c r="AK38" s="12">
        <v>0</v>
      </c>
      <c r="AL38" s="16">
        <v>0</v>
      </c>
      <c r="AM38" s="17">
        <v>0</v>
      </c>
      <c r="AN38" s="17">
        <v>0</v>
      </c>
      <c r="AO38" s="17">
        <v>0</v>
      </c>
      <c r="AP38" s="17">
        <v>0</v>
      </c>
      <c r="AQ38" s="12">
        <v>0</v>
      </c>
      <c r="AR38" s="16">
        <v>0</v>
      </c>
      <c r="AS38" s="17">
        <v>0</v>
      </c>
      <c r="AT38" s="17">
        <v>0</v>
      </c>
      <c r="AU38" s="17">
        <v>0</v>
      </c>
      <c r="AV38" s="17">
        <v>0</v>
      </c>
      <c r="AW38" s="12">
        <v>0</v>
      </c>
      <c r="AX38" s="16">
        <v>0</v>
      </c>
      <c r="AY38" s="17">
        <v>0</v>
      </c>
      <c r="AZ38" s="17">
        <v>0</v>
      </c>
      <c r="BA38" s="17">
        <v>0</v>
      </c>
      <c r="BB38" s="17">
        <v>0</v>
      </c>
      <c r="BC38" s="12">
        <v>0</v>
      </c>
      <c r="BD38" s="16">
        <v>117345</v>
      </c>
      <c r="BE38" s="17">
        <v>63594</v>
      </c>
      <c r="BF38" s="17">
        <v>0</v>
      </c>
      <c r="BG38" s="17">
        <v>0</v>
      </c>
      <c r="BH38" s="17">
        <v>0</v>
      </c>
      <c r="BI38" s="12">
        <v>180939</v>
      </c>
    </row>
    <row r="39" spans="1:61" x14ac:dyDescent="0.3">
      <c r="A39" s="4" t="s">
        <v>29</v>
      </c>
      <c r="B39" s="92">
        <v>881943</v>
      </c>
      <c r="C39" s="87">
        <v>923688</v>
      </c>
      <c r="D39" s="87">
        <v>141018</v>
      </c>
      <c r="E39" s="87">
        <v>0</v>
      </c>
      <c r="F39" s="87">
        <v>55119</v>
      </c>
      <c r="G39" s="93">
        <v>2001768</v>
      </c>
      <c r="H39" s="16">
        <v>150984</v>
      </c>
      <c r="I39" s="17">
        <v>43266</v>
      </c>
      <c r="J39" s="17">
        <v>0</v>
      </c>
      <c r="K39" s="17">
        <v>0</v>
      </c>
      <c r="L39" s="17">
        <v>0</v>
      </c>
      <c r="M39" s="12">
        <v>194250</v>
      </c>
      <c r="N39" s="16">
        <v>21511</v>
      </c>
      <c r="O39" s="17">
        <v>155088</v>
      </c>
      <c r="P39" s="17">
        <v>0</v>
      </c>
      <c r="Q39" s="17">
        <v>0</v>
      </c>
      <c r="R39" s="17">
        <v>791</v>
      </c>
      <c r="S39" s="12">
        <v>177390</v>
      </c>
      <c r="T39" s="16">
        <v>399992</v>
      </c>
      <c r="U39" s="17">
        <v>155161</v>
      </c>
      <c r="V39" s="17">
        <v>55167</v>
      </c>
      <c r="W39" s="17">
        <v>0</v>
      </c>
      <c r="X39" s="17">
        <v>14022</v>
      </c>
      <c r="Y39" s="12">
        <v>624342</v>
      </c>
      <c r="Z39" s="16">
        <v>86818</v>
      </c>
      <c r="AA39" s="17">
        <v>33727</v>
      </c>
      <c r="AB39" s="17">
        <v>0</v>
      </c>
      <c r="AC39" s="17">
        <v>0</v>
      </c>
      <c r="AD39" s="17">
        <v>0</v>
      </c>
      <c r="AE39" s="12">
        <v>120545</v>
      </c>
      <c r="AF39" s="16">
        <v>27900</v>
      </c>
      <c r="AG39" s="17">
        <v>18937</v>
      </c>
      <c r="AH39" s="17">
        <v>19420</v>
      </c>
      <c r="AI39" s="17">
        <v>0</v>
      </c>
      <c r="AJ39" s="17">
        <v>546</v>
      </c>
      <c r="AK39" s="12">
        <v>66803</v>
      </c>
      <c r="AL39" s="16">
        <v>219</v>
      </c>
      <c r="AM39" s="17">
        <v>5740</v>
      </c>
      <c r="AN39" s="17">
        <v>0</v>
      </c>
      <c r="AO39" s="17">
        <v>0</v>
      </c>
      <c r="AP39" s="17">
        <v>343</v>
      </c>
      <c r="AQ39" s="12">
        <v>6302</v>
      </c>
      <c r="AR39" s="16">
        <v>31952</v>
      </c>
      <c r="AS39" s="17">
        <v>450385</v>
      </c>
      <c r="AT39" s="17">
        <v>10336</v>
      </c>
      <c r="AU39" s="17">
        <v>0</v>
      </c>
      <c r="AV39" s="17">
        <v>0</v>
      </c>
      <c r="AW39" s="12">
        <v>492673</v>
      </c>
      <c r="AX39" s="16">
        <v>0</v>
      </c>
      <c r="AY39" s="17">
        <v>0</v>
      </c>
      <c r="AZ39" s="17">
        <v>0</v>
      </c>
      <c r="BA39" s="17">
        <v>0</v>
      </c>
      <c r="BB39" s="17">
        <v>0</v>
      </c>
      <c r="BC39" s="12">
        <v>0</v>
      </c>
      <c r="BD39" s="16">
        <v>162567</v>
      </c>
      <c r="BE39" s="17">
        <v>61384</v>
      </c>
      <c r="BF39" s="17">
        <v>56095</v>
      </c>
      <c r="BG39" s="17">
        <v>0</v>
      </c>
      <c r="BH39" s="17">
        <v>39417</v>
      </c>
      <c r="BI39" s="12">
        <v>319463</v>
      </c>
    </row>
    <row r="40" spans="1:61" x14ac:dyDescent="0.3">
      <c r="A40" s="4" t="s">
        <v>30</v>
      </c>
      <c r="B40" s="92">
        <v>10030494</v>
      </c>
      <c r="C40" s="87">
        <v>2305830</v>
      </c>
      <c r="D40" s="87">
        <v>240703</v>
      </c>
      <c r="E40" s="87">
        <v>0</v>
      </c>
      <c r="F40" s="87">
        <v>59200</v>
      </c>
      <c r="G40" s="93">
        <v>12636227</v>
      </c>
      <c r="H40" s="16">
        <v>6936744</v>
      </c>
      <c r="I40" s="17">
        <v>1376255</v>
      </c>
      <c r="J40" s="17">
        <v>0</v>
      </c>
      <c r="K40" s="17">
        <v>0</v>
      </c>
      <c r="L40" s="17">
        <v>1400</v>
      </c>
      <c r="M40" s="12">
        <v>8314399</v>
      </c>
      <c r="N40" s="16">
        <v>1222709</v>
      </c>
      <c r="O40" s="17">
        <v>98200</v>
      </c>
      <c r="P40" s="17">
        <v>0</v>
      </c>
      <c r="Q40" s="17">
        <v>0</v>
      </c>
      <c r="R40" s="17">
        <v>0</v>
      </c>
      <c r="S40" s="12">
        <v>1320909</v>
      </c>
      <c r="T40" s="16">
        <v>1250501</v>
      </c>
      <c r="U40" s="17">
        <v>357145</v>
      </c>
      <c r="V40" s="17">
        <v>0</v>
      </c>
      <c r="W40" s="17">
        <v>0</v>
      </c>
      <c r="X40" s="17">
        <v>600</v>
      </c>
      <c r="Y40" s="12">
        <v>1608246</v>
      </c>
      <c r="Z40" s="16">
        <v>307208</v>
      </c>
      <c r="AA40" s="17">
        <v>112747</v>
      </c>
      <c r="AB40" s="17">
        <v>90321</v>
      </c>
      <c r="AC40" s="17">
        <v>0</v>
      </c>
      <c r="AD40" s="17">
        <v>0</v>
      </c>
      <c r="AE40" s="12">
        <v>510276</v>
      </c>
      <c r="AF40" s="16">
        <v>0</v>
      </c>
      <c r="AG40" s="17">
        <v>0</v>
      </c>
      <c r="AH40" s="17">
        <v>0</v>
      </c>
      <c r="AI40" s="17">
        <v>0</v>
      </c>
      <c r="AJ40" s="17">
        <v>0</v>
      </c>
      <c r="AK40" s="12">
        <v>0</v>
      </c>
      <c r="AL40" s="16">
        <v>0</v>
      </c>
      <c r="AM40" s="17">
        <v>0</v>
      </c>
      <c r="AN40" s="17">
        <v>0</v>
      </c>
      <c r="AO40" s="17">
        <v>0</v>
      </c>
      <c r="AP40" s="17">
        <v>0</v>
      </c>
      <c r="AQ40" s="12">
        <v>0</v>
      </c>
      <c r="AR40" s="16">
        <v>0</v>
      </c>
      <c r="AS40" s="17">
        <v>0</v>
      </c>
      <c r="AT40" s="17">
        <v>0</v>
      </c>
      <c r="AU40" s="17">
        <v>0</v>
      </c>
      <c r="AV40" s="17">
        <v>0</v>
      </c>
      <c r="AW40" s="12">
        <v>0</v>
      </c>
      <c r="AX40" s="16">
        <v>313332</v>
      </c>
      <c r="AY40" s="17">
        <v>361483</v>
      </c>
      <c r="AZ40" s="17">
        <v>150382</v>
      </c>
      <c r="BA40" s="17">
        <v>0</v>
      </c>
      <c r="BB40" s="17">
        <v>57200</v>
      </c>
      <c r="BC40" s="12">
        <v>882397</v>
      </c>
      <c r="BD40" s="16">
        <v>0</v>
      </c>
      <c r="BE40" s="17">
        <v>0</v>
      </c>
      <c r="BF40" s="17">
        <v>0</v>
      </c>
      <c r="BG40" s="17">
        <v>0</v>
      </c>
      <c r="BH40" s="17">
        <v>0</v>
      </c>
      <c r="BI40" s="12">
        <v>0</v>
      </c>
    </row>
    <row r="41" spans="1:61" x14ac:dyDescent="0.3">
      <c r="A41" s="4" t="s">
        <v>31</v>
      </c>
      <c r="B41" s="92">
        <v>2707191</v>
      </c>
      <c r="C41" s="87">
        <v>1096911</v>
      </c>
      <c r="D41" s="87">
        <v>706664</v>
      </c>
      <c r="E41" s="87">
        <v>14011</v>
      </c>
      <c r="F41" s="87">
        <v>1212105</v>
      </c>
      <c r="G41" s="93">
        <v>5736882</v>
      </c>
      <c r="H41" s="16">
        <v>777995</v>
      </c>
      <c r="I41" s="17">
        <v>67347</v>
      </c>
      <c r="J41" s="17">
        <v>34987</v>
      </c>
      <c r="K41" s="17">
        <v>0</v>
      </c>
      <c r="L41" s="17">
        <v>489611</v>
      </c>
      <c r="M41" s="12">
        <v>1369940</v>
      </c>
      <c r="N41" s="16">
        <v>292849</v>
      </c>
      <c r="O41" s="17">
        <v>347227</v>
      </c>
      <c r="P41" s="17">
        <v>8346</v>
      </c>
      <c r="Q41" s="17">
        <v>0</v>
      </c>
      <c r="R41" s="17">
        <v>48152</v>
      </c>
      <c r="S41" s="12">
        <v>696574</v>
      </c>
      <c r="T41" s="16">
        <v>419394</v>
      </c>
      <c r="U41" s="17">
        <v>25326</v>
      </c>
      <c r="V41" s="17">
        <v>45085</v>
      </c>
      <c r="W41" s="17">
        <v>0</v>
      </c>
      <c r="X41" s="17">
        <v>280014</v>
      </c>
      <c r="Y41" s="12">
        <v>769819</v>
      </c>
      <c r="Z41" s="16">
        <v>36328</v>
      </c>
      <c r="AA41" s="17">
        <v>143495</v>
      </c>
      <c r="AB41" s="17">
        <v>31929</v>
      </c>
      <c r="AC41" s="17">
        <v>0</v>
      </c>
      <c r="AD41" s="17">
        <v>3159</v>
      </c>
      <c r="AE41" s="12">
        <v>214911</v>
      </c>
      <c r="AF41" s="16">
        <v>28858</v>
      </c>
      <c r="AG41" s="17">
        <v>18810</v>
      </c>
      <c r="AH41" s="17">
        <v>109504</v>
      </c>
      <c r="AI41" s="17">
        <v>4873</v>
      </c>
      <c r="AJ41" s="17">
        <v>62567</v>
      </c>
      <c r="AK41" s="12">
        <v>224612</v>
      </c>
      <c r="AL41" s="16">
        <v>270825</v>
      </c>
      <c r="AM41" s="17">
        <v>95018</v>
      </c>
      <c r="AN41" s="17">
        <v>182764</v>
      </c>
      <c r="AO41" s="17">
        <v>0</v>
      </c>
      <c r="AP41" s="17">
        <v>88330</v>
      </c>
      <c r="AQ41" s="12">
        <v>636937</v>
      </c>
      <c r="AR41" s="16">
        <v>36948</v>
      </c>
      <c r="AS41" s="17">
        <v>0</v>
      </c>
      <c r="AT41" s="17">
        <v>0</v>
      </c>
      <c r="AU41" s="17">
        <v>0</v>
      </c>
      <c r="AV41" s="17">
        <v>8387</v>
      </c>
      <c r="AW41" s="12">
        <v>45335</v>
      </c>
      <c r="AX41" s="16">
        <v>120254</v>
      </c>
      <c r="AY41" s="17">
        <v>240144</v>
      </c>
      <c r="AZ41" s="17">
        <v>235922</v>
      </c>
      <c r="BA41" s="17">
        <v>9138</v>
      </c>
      <c r="BB41" s="17">
        <v>27886</v>
      </c>
      <c r="BC41" s="12">
        <v>633344</v>
      </c>
      <c r="BD41" s="16">
        <v>723740</v>
      </c>
      <c r="BE41" s="17">
        <v>159544</v>
      </c>
      <c r="BF41" s="17">
        <v>58127</v>
      </c>
      <c r="BG41" s="17">
        <v>0</v>
      </c>
      <c r="BH41" s="17">
        <v>203999</v>
      </c>
      <c r="BI41" s="12">
        <v>1145410</v>
      </c>
    </row>
    <row r="42" spans="1:61" x14ac:dyDescent="0.3">
      <c r="A42" s="4" t="s">
        <v>32</v>
      </c>
      <c r="B42" s="92">
        <v>12414450.228759913</v>
      </c>
      <c r="C42" s="87">
        <v>5166574.6854076972</v>
      </c>
      <c r="D42" s="87">
        <v>206716.51569887815</v>
      </c>
      <c r="E42" s="87">
        <v>0</v>
      </c>
      <c r="F42" s="87">
        <v>5360654.1600159248</v>
      </c>
      <c r="G42" s="93">
        <v>23148395.589882407</v>
      </c>
      <c r="H42" s="16">
        <v>8469982.7207766213</v>
      </c>
      <c r="I42" s="17">
        <v>1731240.132501509</v>
      </c>
      <c r="J42" s="17">
        <v>71820.683315888295</v>
      </c>
      <c r="K42" s="17">
        <v>0</v>
      </c>
      <c r="L42" s="17">
        <v>3510935.9049963625</v>
      </c>
      <c r="M42" s="12">
        <v>13783979.44159038</v>
      </c>
      <c r="N42" s="16">
        <v>1562767.8958649489</v>
      </c>
      <c r="O42" s="17">
        <v>1502134.8432649891</v>
      </c>
      <c r="P42" s="17">
        <v>32099.199113871029</v>
      </c>
      <c r="Q42" s="17">
        <v>0</v>
      </c>
      <c r="R42" s="17">
        <v>187548.8136858253</v>
      </c>
      <c r="S42" s="12">
        <v>3284550.7519296343</v>
      </c>
      <c r="T42" s="16">
        <v>200274.67761593018</v>
      </c>
      <c r="U42" s="17">
        <v>42853.335349699941</v>
      </c>
      <c r="V42" s="17">
        <v>5235.5</v>
      </c>
      <c r="W42" s="17">
        <v>0</v>
      </c>
      <c r="X42" s="17">
        <v>67693.89</v>
      </c>
      <c r="Y42" s="12">
        <v>316057.40296563011</v>
      </c>
      <c r="Z42" s="16">
        <v>59189.790721735684</v>
      </c>
      <c r="AA42" s="17">
        <v>312177.51764124882</v>
      </c>
      <c r="AB42" s="17">
        <v>92680.430000000008</v>
      </c>
      <c r="AC42" s="17">
        <v>0</v>
      </c>
      <c r="AD42" s="17">
        <v>448436.14</v>
      </c>
      <c r="AE42" s="12">
        <v>912483.87836298451</v>
      </c>
      <c r="AF42" s="16">
        <v>0</v>
      </c>
      <c r="AG42" s="17">
        <v>0</v>
      </c>
      <c r="AH42" s="17">
        <v>0</v>
      </c>
      <c r="AI42" s="17">
        <v>0</v>
      </c>
      <c r="AJ42" s="17">
        <v>0</v>
      </c>
      <c r="AK42" s="12">
        <v>0</v>
      </c>
      <c r="AL42" s="16">
        <v>0</v>
      </c>
      <c r="AM42" s="17">
        <v>0</v>
      </c>
      <c r="AN42" s="17">
        <v>0</v>
      </c>
      <c r="AO42" s="17">
        <v>0</v>
      </c>
      <c r="AP42" s="17">
        <v>0</v>
      </c>
      <c r="AQ42" s="12">
        <v>0</v>
      </c>
      <c r="AR42" s="16">
        <v>30471.254615384616</v>
      </c>
      <c r="AS42" s="17">
        <v>195220.30076923079</v>
      </c>
      <c r="AT42" s="17">
        <v>0</v>
      </c>
      <c r="AU42" s="17">
        <v>0</v>
      </c>
      <c r="AV42" s="17">
        <v>1128241</v>
      </c>
      <c r="AW42" s="12">
        <v>1353932.5553846154</v>
      </c>
      <c r="AX42" s="16">
        <v>1035791.1674751544</v>
      </c>
      <c r="AY42" s="17">
        <v>857833.86660496506</v>
      </c>
      <c r="AZ42" s="17">
        <v>0</v>
      </c>
      <c r="BA42" s="17">
        <v>0</v>
      </c>
      <c r="BB42" s="17">
        <v>1963.6899999999996</v>
      </c>
      <c r="BC42" s="12">
        <v>1895588.7240801193</v>
      </c>
      <c r="BD42" s="16">
        <v>1055972.7216901381</v>
      </c>
      <c r="BE42" s="17">
        <v>525114.68927605415</v>
      </c>
      <c r="BF42" s="17">
        <v>4880.703269118816</v>
      </c>
      <c r="BG42" s="17">
        <v>0</v>
      </c>
      <c r="BH42" s="17">
        <v>15834.721333736521</v>
      </c>
      <c r="BI42" s="12">
        <v>1601802.8355690478</v>
      </c>
    </row>
    <row r="43" spans="1:61" x14ac:dyDescent="0.3">
      <c r="A43" s="4" t="s">
        <v>33</v>
      </c>
      <c r="B43" s="92">
        <v>2220574</v>
      </c>
      <c r="C43" s="87">
        <v>3086877</v>
      </c>
      <c r="D43" s="87">
        <v>74337</v>
      </c>
      <c r="E43" s="87">
        <v>0</v>
      </c>
      <c r="F43" s="87">
        <v>549400</v>
      </c>
      <c r="G43" s="93">
        <v>5931188</v>
      </c>
      <c r="H43" s="16">
        <v>574325</v>
      </c>
      <c r="I43" s="17">
        <v>327105</v>
      </c>
      <c r="J43" s="17">
        <v>0</v>
      </c>
      <c r="K43" s="17">
        <v>0</v>
      </c>
      <c r="L43" s="17">
        <v>44029</v>
      </c>
      <c r="M43" s="12">
        <v>945459</v>
      </c>
      <c r="N43" s="16">
        <v>373895</v>
      </c>
      <c r="O43" s="17">
        <v>2603</v>
      </c>
      <c r="P43" s="17">
        <v>0</v>
      </c>
      <c r="Q43" s="17">
        <v>0</v>
      </c>
      <c r="R43" s="17">
        <v>1461</v>
      </c>
      <c r="S43" s="12">
        <v>377959</v>
      </c>
      <c r="T43" s="16">
        <v>772140</v>
      </c>
      <c r="U43" s="17">
        <v>275047</v>
      </c>
      <c r="V43" s="17">
        <v>0</v>
      </c>
      <c r="W43" s="17">
        <v>0</v>
      </c>
      <c r="X43" s="17">
        <v>342743</v>
      </c>
      <c r="Y43" s="12">
        <v>1389930</v>
      </c>
      <c r="Z43" s="16">
        <v>10822</v>
      </c>
      <c r="AA43" s="17">
        <v>10159</v>
      </c>
      <c r="AB43" s="17">
        <v>74337</v>
      </c>
      <c r="AC43" s="17">
        <v>0</v>
      </c>
      <c r="AD43" s="17">
        <v>1322</v>
      </c>
      <c r="AE43" s="12">
        <v>96640</v>
      </c>
      <c r="AF43" s="16">
        <v>0</v>
      </c>
      <c r="AG43" s="17">
        <v>0</v>
      </c>
      <c r="AH43" s="17">
        <v>0</v>
      </c>
      <c r="AI43" s="17">
        <v>0</v>
      </c>
      <c r="AJ43" s="17">
        <v>0</v>
      </c>
      <c r="AK43" s="12">
        <v>0</v>
      </c>
      <c r="AL43" s="16">
        <v>0</v>
      </c>
      <c r="AM43" s="17">
        <v>0</v>
      </c>
      <c r="AN43" s="17">
        <v>0</v>
      </c>
      <c r="AO43" s="17">
        <v>0</v>
      </c>
      <c r="AP43" s="17">
        <v>0</v>
      </c>
      <c r="AQ43" s="12">
        <v>0</v>
      </c>
      <c r="AR43" s="16">
        <v>9353</v>
      </c>
      <c r="AS43" s="17">
        <v>131321</v>
      </c>
      <c r="AT43" s="17">
        <v>0</v>
      </c>
      <c r="AU43" s="17">
        <v>0</v>
      </c>
      <c r="AV43" s="17">
        <v>11182</v>
      </c>
      <c r="AW43" s="12">
        <v>151856</v>
      </c>
      <c r="AX43" s="16">
        <v>187577</v>
      </c>
      <c r="AY43" s="17">
        <v>1783668</v>
      </c>
      <c r="AZ43" s="17">
        <v>0</v>
      </c>
      <c r="BA43" s="17">
        <v>0</v>
      </c>
      <c r="BB43" s="17">
        <v>131846</v>
      </c>
      <c r="BC43" s="12">
        <v>2103091</v>
      </c>
      <c r="BD43" s="16">
        <v>292462</v>
      </c>
      <c r="BE43" s="17">
        <v>556974</v>
      </c>
      <c r="BF43" s="17">
        <v>0</v>
      </c>
      <c r="BG43" s="17">
        <v>0</v>
      </c>
      <c r="BH43" s="17">
        <v>16817</v>
      </c>
      <c r="BI43" s="12">
        <v>866253</v>
      </c>
    </row>
    <row r="44" spans="1:61" x14ac:dyDescent="0.3">
      <c r="A44" s="4" t="s">
        <v>34</v>
      </c>
      <c r="B44" s="92">
        <v>9595926</v>
      </c>
      <c r="C44" s="87">
        <v>4764815</v>
      </c>
      <c r="D44" s="87">
        <v>196420</v>
      </c>
      <c r="E44" s="87">
        <v>0</v>
      </c>
      <c r="F44" s="87">
        <v>2954853</v>
      </c>
      <c r="G44" s="93">
        <v>17512014</v>
      </c>
      <c r="H44" s="16">
        <v>4049308</v>
      </c>
      <c r="I44" s="17">
        <v>1409657</v>
      </c>
      <c r="J44" s="17">
        <v>0</v>
      </c>
      <c r="K44" s="17">
        <v>0</v>
      </c>
      <c r="L44" s="17">
        <v>0</v>
      </c>
      <c r="M44" s="12">
        <v>5458965</v>
      </c>
      <c r="N44" s="16">
        <v>3939023</v>
      </c>
      <c r="O44" s="17">
        <v>2154877</v>
      </c>
      <c r="P44" s="17">
        <v>0</v>
      </c>
      <c r="Q44" s="17">
        <v>0</v>
      </c>
      <c r="R44" s="17">
        <v>0</v>
      </c>
      <c r="S44" s="12">
        <v>6093900</v>
      </c>
      <c r="T44" s="16">
        <v>0</v>
      </c>
      <c r="U44" s="17">
        <v>0</v>
      </c>
      <c r="V44" s="17">
        <v>0</v>
      </c>
      <c r="W44" s="17">
        <v>0</v>
      </c>
      <c r="X44" s="17">
        <v>0</v>
      </c>
      <c r="Y44" s="12">
        <v>0</v>
      </c>
      <c r="Z44" s="16">
        <v>0</v>
      </c>
      <c r="AA44" s="17">
        <v>0</v>
      </c>
      <c r="AB44" s="17">
        <v>144246</v>
      </c>
      <c r="AC44" s="17">
        <v>0</v>
      </c>
      <c r="AD44" s="17">
        <v>0</v>
      </c>
      <c r="AE44" s="12">
        <v>144246</v>
      </c>
      <c r="AF44" s="16">
        <v>0</v>
      </c>
      <c r="AG44" s="17">
        <v>0</v>
      </c>
      <c r="AH44" s="17">
        <v>0</v>
      </c>
      <c r="AI44" s="17">
        <v>0</v>
      </c>
      <c r="AJ44" s="17">
        <v>0</v>
      </c>
      <c r="AK44" s="12">
        <v>0</v>
      </c>
      <c r="AL44" s="16">
        <v>0</v>
      </c>
      <c r="AM44" s="17">
        <v>0</v>
      </c>
      <c r="AN44" s="17">
        <v>0</v>
      </c>
      <c r="AO44" s="17">
        <v>0</v>
      </c>
      <c r="AP44" s="17">
        <v>0</v>
      </c>
      <c r="AQ44" s="12">
        <v>0</v>
      </c>
      <c r="AR44" s="16">
        <v>950989</v>
      </c>
      <c r="AS44" s="17">
        <v>267092</v>
      </c>
      <c r="AT44" s="17">
        <v>0</v>
      </c>
      <c r="AU44" s="17">
        <v>0</v>
      </c>
      <c r="AV44" s="17">
        <v>0</v>
      </c>
      <c r="AW44" s="12">
        <v>1218081</v>
      </c>
      <c r="AX44" s="16">
        <v>656606</v>
      </c>
      <c r="AY44" s="17">
        <v>933189</v>
      </c>
      <c r="AZ44" s="17">
        <v>52174</v>
      </c>
      <c r="BA44" s="17">
        <v>0</v>
      </c>
      <c r="BB44" s="17">
        <v>2954853</v>
      </c>
      <c r="BC44" s="12">
        <v>4596822</v>
      </c>
      <c r="BD44" s="16">
        <v>0</v>
      </c>
      <c r="BE44" s="17">
        <v>0</v>
      </c>
      <c r="BF44" s="17">
        <v>0</v>
      </c>
      <c r="BG44" s="17">
        <v>0</v>
      </c>
      <c r="BH44" s="17">
        <v>0</v>
      </c>
      <c r="BI44" s="12">
        <v>0</v>
      </c>
    </row>
    <row r="45" spans="1:61" x14ac:dyDescent="0.3">
      <c r="A45" s="4" t="s">
        <v>35</v>
      </c>
      <c r="B45" s="92">
        <v>7916377</v>
      </c>
      <c r="C45" s="87">
        <v>2142225.2600000002</v>
      </c>
      <c r="D45" s="87">
        <v>133279.32</v>
      </c>
      <c r="E45" s="87">
        <v>0</v>
      </c>
      <c r="F45" s="87">
        <v>15589</v>
      </c>
      <c r="G45" s="93">
        <v>10207470.579999998</v>
      </c>
      <c r="H45" s="16">
        <v>6231797</v>
      </c>
      <c r="I45" s="17">
        <v>1304290.47</v>
      </c>
      <c r="J45" s="17">
        <v>23551.16</v>
      </c>
      <c r="K45" s="17">
        <v>0</v>
      </c>
      <c r="L45" s="17">
        <v>15589</v>
      </c>
      <c r="M45" s="12">
        <v>7575227.6299999999</v>
      </c>
      <c r="N45" s="16">
        <v>1238318</v>
      </c>
      <c r="O45" s="17">
        <v>154184.98000000001</v>
      </c>
      <c r="P45" s="17">
        <v>12738.83</v>
      </c>
      <c r="Q45" s="17">
        <v>0</v>
      </c>
      <c r="R45" s="17">
        <v>0</v>
      </c>
      <c r="S45" s="12">
        <v>1405241.81</v>
      </c>
      <c r="T45" s="16">
        <v>0</v>
      </c>
      <c r="U45" s="17">
        <v>0</v>
      </c>
      <c r="V45" s="17">
        <v>0</v>
      </c>
      <c r="W45" s="17">
        <v>0</v>
      </c>
      <c r="X45" s="17">
        <v>0</v>
      </c>
      <c r="Y45" s="12">
        <v>0</v>
      </c>
      <c r="Z45" s="16">
        <v>122495</v>
      </c>
      <c r="AA45" s="17">
        <v>526503.97</v>
      </c>
      <c r="AB45" s="17">
        <v>72861.259999999995</v>
      </c>
      <c r="AC45" s="17">
        <v>0</v>
      </c>
      <c r="AD45" s="17">
        <v>0</v>
      </c>
      <c r="AE45" s="12">
        <v>721860.23</v>
      </c>
      <c r="AF45" s="16">
        <v>0</v>
      </c>
      <c r="AG45" s="17">
        <v>0</v>
      </c>
      <c r="AH45" s="17">
        <v>0</v>
      </c>
      <c r="AI45" s="17">
        <v>0</v>
      </c>
      <c r="AJ45" s="17">
        <v>0</v>
      </c>
      <c r="AK45" s="12">
        <v>0</v>
      </c>
      <c r="AL45" s="16">
        <v>0</v>
      </c>
      <c r="AM45" s="17">
        <v>0</v>
      </c>
      <c r="AN45" s="17">
        <v>0</v>
      </c>
      <c r="AO45" s="17">
        <v>0</v>
      </c>
      <c r="AP45" s="17">
        <v>0</v>
      </c>
      <c r="AQ45" s="12">
        <v>0</v>
      </c>
      <c r="AR45" s="16">
        <v>64734</v>
      </c>
      <c r="AS45" s="17">
        <v>123168.12</v>
      </c>
      <c r="AT45" s="17">
        <v>0</v>
      </c>
      <c r="AU45" s="17">
        <v>0</v>
      </c>
      <c r="AV45" s="17">
        <v>0</v>
      </c>
      <c r="AW45" s="12">
        <v>187902.12</v>
      </c>
      <c r="AX45" s="16">
        <v>0</v>
      </c>
      <c r="AY45" s="17">
        <v>-4359.55</v>
      </c>
      <c r="AZ45" s="17">
        <v>9801.91</v>
      </c>
      <c r="BA45" s="17">
        <v>0</v>
      </c>
      <c r="BB45" s="17">
        <v>0</v>
      </c>
      <c r="BC45" s="12">
        <v>5442.36</v>
      </c>
      <c r="BD45" s="16">
        <v>259033</v>
      </c>
      <c r="BE45" s="17">
        <v>38437.269999999997</v>
      </c>
      <c r="BF45" s="17">
        <v>14326.16</v>
      </c>
      <c r="BG45" s="17">
        <v>0</v>
      </c>
      <c r="BH45" s="17">
        <v>0</v>
      </c>
      <c r="BI45" s="12">
        <v>311796.43</v>
      </c>
    </row>
    <row r="46" spans="1:61" x14ac:dyDescent="0.3">
      <c r="A46" s="4" t="s">
        <v>36</v>
      </c>
      <c r="B46" s="92">
        <v>5421547.1699999999</v>
      </c>
      <c r="C46" s="87">
        <v>2260503.7799999998</v>
      </c>
      <c r="D46" s="87">
        <v>650903.46</v>
      </c>
      <c r="E46" s="87">
        <v>28667.77</v>
      </c>
      <c r="F46" s="87">
        <v>155957.78</v>
      </c>
      <c r="G46" s="93">
        <v>8517579.959999999</v>
      </c>
      <c r="H46" s="16">
        <v>2560469.06</v>
      </c>
      <c r="I46" s="17">
        <v>640879.16</v>
      </c>
      <c r="J46" s="17">
        <v>16779.38</v>
      </c>
      <c r="K46" s="17">
        <v>0</v>
      </c>
      <c r="L46" s="17">
        <v>35000</v>
      </c>
      <c r="M46" s="12">
        <v>3253127.6</v>
      </c>
      <c r="N46" s="16">
        <v>392823.77</v>
      </c>
      <c r="O46" s="17">
        <v>69244.740000000005</v>
      </c>
      <c r="P46" s="17">
        <v>8400.0400000000009</v>
      </c>
      <c r="Q46" s="17">
        <v>0</v>
      </c>
      <c r="R46" s="17">
        <v>6091.96</v>
      </c>
      <c r="S46" s="12">
        <v>476560.51</v>
      </c>
      <c r="T46" s="16">
        <v>468507.49</v>
      </c>
      <c r="U46" s="17">
        <v>254943.19</v>
      </c>
      <c r="V46" s="17">
        <v>118983.71</v>
      </c>
      <c r="W46" s="17">
        <v>0</v>
      </c>
      <c r="X46" s="17">
        <v>105059</v>
      </c>
      <c r="Y46" s="12">
        <v>947493.3899999999</v>
      </c>
      <c r="Z46" s="16">
        <v>42283.97</v>
      </c>
      <c r="AA46" s="17">
        <v>532492.87</v>
      </c>
      <c r="AB46" s="17">
        <v>10803.87</v>
      </c>
      <c r="AC46" s="17">
        <v>0</v>
      </c>
      <c r="AD46" s="17">
        <v>0</v>
      </c>
      <c r="AE46" s="12">
        <v>585580.71</v>
      </c>
      <c r="AF46" s="16">
        <v>186111.79</v>
      </c>
      <c r="AG46" s="17">
        <v>105787.97</v>
      </c>
      <c r="AH46" s="17">
        <v>454433.46</v>
      </c>
      <c r="AI46" s="17">
        <v>0</v>
      </c>
      <c r="AJ46" s="17">
        <v>0</v>
      </c>
      <c r="AK46" s="12">
        <v>746333.22</v>
      </c>
      <c r="AL46" s="16">
        <v>0</v>
      </c>
      <c r="AM46" s="17">
        <v>0</v>
      </c>
      <c r="AN46" s="17">
        <v>0</v>
      </c>
      <c r="AO46" s="17">
        <v>0</v>
      </c>
      <c r="AP46" s="17">
        <v>0</v>
      </c>
      <c r="AQ46" s="12">
        <v>0</v>
      </c>
      <c r="AR46" s="16">
        <v>599613.85</v>
      </c>
      <c r="AS46" s="17">
        <v>355473.35</v>
      </c>
      <c r="AT46" s="17">
        <v>15521.01</v>
      </c>
      <c r="AU46" s="17">
        <v>28667.77</v>
      </c>
      <c r="AV46" s="17">
        <v>9806.82</v>
      </c>
      <c r="AW46" s="12">
        <v>1009082.7999999999</v>
      </c>
      <c r="AX46" s="16">
        <v>7778.76</v>
      </c>
      <c r="AY46" s="17">
        <v>152039.51999999999</v>
      </c>
      <c r="AZ46" s="17">
        <v>8921.8799999999992</v>
      </c>
      <c r="BA46" s="17">
        <v>0</v>
      </c>
      <c r="BB46" s="17">
        <v>0</v>
      </c>
      <c r="BC46" s="12">
        <v>168740.16</v>
      </c>
      <c r="BD46" s="16">
        <v>1163958.48</v>
      </c>
      <c r="BE46" s="17">
        <v>149642.98000000001</v>
      </c>
      <c r="BF46" s="17">
        <v>17060.11</v>
      </c>
      <c r="BG46" s="17">
        <v>0</v>
      </c>
      <c r="BH46" s="17">
        <v>0</v>
      </c>
      <c r="BI46" s="12">
        <v>1330661.57</v>
      </c>
    </row>
    <row r="47" spans="1:61" x14ac:dyDescent="0.3">
      <c r="A47" s="4" t="s">
        <v>37</v>
      </c>
      <c r="B47" s="92">
        <v>751171.67</v>
      </c>
      <c r="C47" s="87">
        <v>963400.19000000006</v>
      </c>
      <c r="D47" s="87">
        <v>178556</v>
      </c>
      <c r="E47" s="87">
        <v>0</v>
      </c>
      <c r="F47" s="87">
        <v>0</v>
      </c>
      <c r="G47" s="93">
        <v>1893127.8600000003</v>
      </c>
      <c r="H47" s="16">
        <v>149659.33999999997</v>
      </c>
      <c r="I47" s="17">
        <v>133651.57</v>
      </c>
      <c r="J47" s="17">
        <v>0</v>
      </c>
      <c r="K47" s="17">
        <v>0</v>
      </c>
      <c r="L47" s="17">
        <v>0</v>
      </c>
      <c r="M47" s="12">
        <v>283310.90999999997</v>
      </c>
      <c r="N47" s="16">
        <v>118992.28</v>
      </c>
      <c r="O47" s="17">
        <v>13403.61</v>
      </c>
      <c r="P47" s="17">
        <v>0</v>
      </c>
      <c r="Q47" s="17">
        <v>0</v>
      </c>
      <c r="R47" s="17">
        <v>0</v>
      </c>
      <c r="S47" s="12">
        <v>132395.89000000001</v>
      </c>
      <c r="T47" s="16">
        <v>217482.7</v>
      </c>
      <c r="U47" s="17">
        <v>500550.89</v>
      </c>
      <c r="V47" s="17">
        <v>142970</v>
      </c>
      <c r="W47" s="17">
        <v>0</v>
      </c>
      <c r="X47" s="17">
        <v>0</v>
      </c>
      <c r="Y47" s="12">
        <v>861003.59000000008</v>
      </c>
      <c r="Z47" s="16">
        <v>11854.27</v>
      </c>
      <c r="AA47" s="17">
        <v>212976.5</v>
      </c>
      <c r="AB47" s="17">
        <v>0</v>
      </c>
      <c r="AC47" s="17">
        <v>0</v>
      </c>
      <c r="AD47" s="17">
        <v>0</v>
      </c>
      <c r="AE47" s="12">
        <v>224830.77</v>
      </c>
      <c r="AF47" s="16">
        <v>130.15</v>
      </c>
      <c r="AG47" s="17">
        <v>1992.97</v>
      </c>
      <c r="AH47" s="17">
        <v>11237</v>
      </c>
      <c r="AI47" s="17">
        <v>0</v>
      </c>
      <c r="AJ47" s="17">
        <v>0</v>
      </c>
      <c r="AK47" s="12">
        <v>13360.119999999999</v>
      </c>
      <c r="AL47" s="16">
        <v>0</v>
      </c>
      <c r="AM47" s="17">
        <v>0</v>
      </c>
      <c r="AN47" s="17">
        <v>0</v>
      </c>
      <c r="AO47" s="17">
        <v>0</v>
      </c>
      <c r="AP47" s="17">
        <v>0</v>
      </c>
      <c r="AQ47" s="12">
        <v>0</v>
      </c>
      <c r="AR47" s="16">
        <v>1572.99</v>
      </c>
      <c r="AS47" s="17">
        <v>50229.38</v>
      </c>
      <c r="AT47" s="17">
        <v>16462</v>
      </c>
      <c r="AU47" s="17">
        <v>0</v>
      </c>
      <c r="AV47" s="17">
        <v>0</v>
      </c>
      <c r="AW47" s="12">
        <v>68264.37</v>
      </c>
      <c r="AX47" s="16">
        <v>74.37</v>
      </c>
      <c r="AY47" s="17">
        <v>28720.27</v>
      </c>
      <c r="AZ47" s="17">
        <v>7887</v>
      </c>
      <c r="BA47" s="17">
        <v>0</v>
      </c>
      <c r="BB47" s="17">
        <v>0</v>
      </c>
      <c r="BC47" s="12">
        <v>36681.64</v>
      </c>
      <c r="BD47" s="16">
        <v>251405.57</v>
      </c>
      <c r="BE47" s="17">
        <v>21875</v>
      </c>
      <c r="BF47" s="17">
        <v>0</v>
      </c>
      <c r="BG47" s="17">
        <v>0</v>
      </c>
      <c r="BH47" s="17">
        <v>0</v>
      </c>
      <c r="BI47" s="12">
        <v>273280.57</v>
      </c>
    </row>
    <row r="48" spans="1:61" x14ac:dyDescent="0.3">
      <c r="A48" s="4" t="s">
        <v>38</v>
      </c>
      <c r="B48" s="92">
        <v>4032257.0870000003</v>
      </c>
      <c r="C48" s="87">
        <v>2662155.3590000002</v>
      </c>
      <c r="D48" s="87">
        <v>77100</v>
      </c>
      <c r="E48" s="87">
        <v>0</v>
      </c>
      <c r="F48" s="87">
        <v>210714.91599999997</v>
      </c>
      <c r="G48" s="93">
        <v>6982227.3619999997</v>
      </c>
      <c r="H48" s="16">
        <v>2697121.5329999998</v>
      </c>
      <c r="I48" s="17">
        <v>953997.897</v>
      </c>
      <c r="J48" s="17">
        <v>0</v>
      </c>
      <c r="K48" s="17">
        <v>0</v>
      </c>
      <c r="L48" s="17">
        <v>110037.132</v>
      </c>
      <c r="M48" s="12">
        <v>3761156.5619999999</v>
      </c>
      <c r="N48" s="16">
        <v>258227.83000000002</v>
      </c>
      <c r="O48" s="17">
        <v>445924.91</v>
      </c>
      <c r="P48" s="17">
        <v>0</v>
      </c>
      <c r="Q48" s="17">
        <v>0</v>
      </c>
      <c r="R48" s="17">
        <v>1219.48</v>
      </c>
      <c r="S48" s="12">
        <v>705372.22</v>
      </c>
      <c r="T48" s="16">
        <v>622642.08000000007</v>
      </c>
      <c r="U48" s="17">
        <v>258174.38</v>
      </c>
      <c r="V48" s="17">
        <v>0</v>
      </c>
      <c r="W48" s="17">
        <v>0</v>
      </c>
      <c r="X48" s="17">
        <v>83786.7</v>
      </c>
      <c r="Y48" s="12">
        <v>964603.16</v>
      </c>
      <c r="Z48" s="16">
        <v>0</v>
      </c>
      <c r="AA48" s="17">
        <v>308627.55</v>
      </c>
      <c r="AB48" s="17">
        <v>0</v>
      </c>
      <c r="AC48" s="17">
        <v>0</v>
      </c>
      <c r="AD48" s="17">
        <v>0</v>
      </c>
      <c r="AE48" s="12">
        <v>308627.55</v>
      </c>
      <c r="AF48" s="16">
        <v>0</v>
      </c>
      <c r="AG48" s="17">
        <v>20179.240000000002</v>
      </c>
      <c r="AH48" s="17">
        <v>0</v>
      </c>
      <c r="AI48" s="17">
        <v>0</v>
      </c>
      <c r="AJ48" s="17">
        <v>8650</v>
      </c>
      <c r="AK48" s="12">
        <v>28829.24</v>
      </c>
      <c r="AL48" s="16">
        <v>70855.289999999994</v>
      </c>
      <c r="AM48" s="17">
        <v>328643.30999999994</v>
      </c>
      <c r="AN48" s="17">
        <v>77100</v>
      </c>
      <c r="AO48" s="17">
        <v>0</v>
      </c>
      <c r="AP48" s="17">
        <v>1682.99</v>
      </c>
      <c r="AQ48" s="12">
        <v>478281.58999999991</v>
      </c>
      <c r="AR48" s="16">
        <v>0</v>
      </c>
      <c r="AS48" s="17">
        <v>0</v>
      </c>
      <c r="AT48" s="17">
        <v>0</v>
      </c>
      <c r="AU48" s="17">
        <v>0</v>
      </c>
      <c r="AV48" s="17">
        <v>0</v>
      </c>
      <c r="AW48" s="12">
        <v>0</v>
      </c>
      <c r="AX48" s="16">
        <v>0</v>
      </c>
      <c r="AY48" s="17">
        <v>0</v>
      </c>
      <c r="AZ48" s="17">
        <v>0</v>
      </c>
      <c r="BA48" s="17">
        <v>0</v>
      </c>
      <c r="BB48" s="17">
        <v>0</v>
      </c>
      <c r="BC48" s="12">
        <v>0</v>
      </c>
      <c r="BD48" s="16">
        <v>383410.35400000005</v>
      </c>
      <c r="BE48" s="17">
        <v>346608.07199999993</v>
      </c>
      <c r="BF48" s="17">
        <v>0</v>
      </c>
      <c r="BG48" s="17">
        <v>0</v>
      </c>
      <c r="BH48" s="17">
        <v>5338.6139999999996</v>
      </c>
      <c r="BI48" s="12">
        <v>735357.03999999992</v>
      </c>
    </row>
    <row r="49" spans="1:61" x14ac:dyDescent="0.3">
      <c r="A49" s="4" t="s">
        <v>39</v>
      </c>
      <c r="B49" s="92">
        <v>5182612.4225721313</v>
      </c>
      <c r="C49" s="87">
        <v>1570861.7426771065</v>
      </c>
      <c r="D49" s="87">
        <v>0</v>
      </c>
      <c r="E49" s="87">
        <v>0</v>
      </c>
      <c r="F49" s="87">
        <v>1139920.6629096707</v>
      </c>
      <c r="G49" s="93">
        <v>7893394.8281589085</v>
      </c>
      <c r="H49" s="16">
        <v>4019041.8945016107</v>
      </c>
      <c r="I49" s="17">
        <v>793533.20371696993</v>
      </c>
      <c r="J49" s="17">
        <v>0</v>
      </c>
      <c r="K49" s="17">
        <v>0</v>
      </c>
      <c r="L49" s="17">
        <v>855122.86787224526</v>
      </c>
      <c r="M49" s="12">
        <v>5667697.9660908263</v>
      </c>
      <c r="N49" s="16">
        <v>654923.97446920956</v>
      </c>
      <c r="O49" s="17">
        <v>240181.95752723381</v>
      </c>
      <c r="P49" s="17">
        <v>0</v>
      </c>
      <c r="Q49" s="17">
        <v>0</v>
      </c>
      <c r="R49" s="17">
        <v>24731.061546302677</v>
      </c>
      <c r="S49" s="12">
        <v>919836.99354274594</v>
      </c>
      <c r="T49" s="16">
        <v>0</v>
      </c>
      <c r="U49" s="17">
        <v>0</v>
      </c>
      <c r="V49" s="17">
        <v>0</v>
      </c>
      <c r="W49" s="17">
        <v>0</v>
      </c>
      <c r="X49" s="17">
        <v>0</v>
      </c>
      <c r="Y49" s="12">
        <v>0</v>
      </c>
      <c r="Z49" s="16">
        <v>4759.6608155286749</v>
      </c>
      <c r="AA49" s="17">
        <v>293905.20366056921</v>
      </c>
      <c r="AB49" s="17">
        <v>0</v>
      </c>
      <c r="AC49" s="17">
        <v>0</v>
      </c>
      <c r="AD49" s="17">
        <v>43390.325196963691</v>
      </c>
      <c r="AE49" s="12">
        <v>342055.18967306154</v>
      </c>
      <c r="AF49" s="16">
        <v>0</v>
      </c>
      <c r="AG49" s="17">
        <v>0</v>
      </c>
      <c r="AH49" s="17">
        <v>0</v>
      </c>
      <c r="AI49" s="17">
        <v>0</v>
      </c>
      <c r="AJ49" s="17">
        <v>0</v>
      </c>
      <c r="AK49" s="12">
        <v>0</v>
      </c>
      <c r="AL49" s="16">
        <v>0</v>
      </c>
      <c r="AM49" s="17">
        <v>0</v>
      </c>
      <c r="AN49" s="17">
        <v>0</v>
      </c>
      <c r="AO49" s="17">
        <v>0</v>
      </c>
      <c r="AP49" s="17">
        <v>0</v>
      </c>
      <c r="AQ49" s="12">
        <v>0</v>
      </c>
      <c r="AR49" s="16">
        <v>0</v>
      </c>
      <c r="AS49" s="17">
        <v>0</v>
      </c>
      <c r="AT49" s="17">
        <v>0</v>
      </c>
      <c r="AU49" s="17">
        <v>0</v>
      </c>
      <c r="AV49" s="17">
        <v>0</v>
      </c>
      <c r="AW49" s="12">
        <v>0</v>
      </c>
      <c r="AX49" s="16">
        <v>503886.89278578229</v>
      </c>
      <c r="AY49" s="17">
        <v>243241.37777233362</v>
      </c>
      <c r="AZ49" s="17">
        <v>0</v>
      </c>
      <c r="BA49" s="17">
        <v>0</v>
      </c>
      <c r="BB49" s="17">
        <v>216676.40829415905</v>
      </c>
      <c r="BC49" s="12">
        <v>963804.67885227501</v>
      </c>
      <c r="BD49" s="16">
        <v>0</v>
      </c>
      <c r="BE49" s="17">
        <v>0</v>
      </c>
      <c r="BF49" s="17">
        <v>0</v>
      </c>
      <c r="BG49" s="17">
        <v>0</v>
      </c>
      <c r="BH49" s="17">
        <v>0</v>
      </c>
      <c r="BI49" s="12">
        <v>0</v>
      </c>
    </row>
    <row r="50" spans="1:61" x14ac:dyDescent="0.3">
      <c r="A50" s="4" t="s">
        <v>40</v>
      </c>
      <c r="B50" s="92">
        <v>1008229</v>
      </c>
      <c r="C50" s="87">
        <v>870500</v>
      </c>
      <c r="D50" s="87">
        <v>63505</v>
      </c>
      <c r="E50" s="87">
        <v>0</v>
      </c>
      <c r="F50" s="87">
        <v>51823</v>
      </c>
      <c r="G50" s="93">
        <v>1994057</v>
      </c>
      <c r="H50" s="16">
        <v>676005</v>
      </c>
      <c r="I50" s="17">
        <v>271312</v>
      </c>
      <c r="J50" s="17">
        <v>10060</v>
      </c>
      <c r="K50" s="17">
        <v>0</v>
      </c>
      <c r="L50" s="17">
        <v>0</v>
      </c>
      <c r="M50" s="12">
        <v>957377</v>
      </c>
      <c r="N50" s="16">
        <v>0</v>
      </c>
      <c r="O50" s="17">
        <v>91123</v>
      </c>
      <c r="P50" s="17">
        <v>0</v>
      </c>
      <c r="Q50" s="17">
        <v>0</v>
      </c>
      <c r="R50" s="17">
        <v>0</v>
      </c>
      <c r="S50" s="12">
        <v>91123</v>
      </c>
      <c r="T50" s="16">
        <v>322827</v>
      </c>
      <c r="U50" s="17">
        <v>280495</v>
      </c>
      <c r="V50" s="17">
        <v>10137</v>
      </c>
      <c r="W50" s="17">
        <v>0</v>
      </c>
      <c r="X50" s="17">
        <v>51823</v>
      </c>
      <c r="Y50" s="12">
        <v>665282</v>
      </c>
      <c r="Z50" s="16">
        <v>6001</v>
      </c>
      <c r="AA50" s="17">
        <v>218426</v>
      </c>
      <c r="AB50" s="17">
        <v>30093</v>
      </c>
      <c r="AC50" s="17">
        <v>0</v>
      </c>
      <c r="AD50" s="17">
        <v>0</v>
      </c>
      <c r="AE50" s="12">
        <v>254520</v>
      </c>
      <c r="AF50" s="16">
        <v>0</v>
      </c>
      <c r="AG50" s="17">
        <v>0</v>
      </c>
      <c r="AH50" s="17">
        <v>0</v>
      </c>
      <c r="AI50" s="17">
        <v>0</v>
      </c>
      <c r="AJ50" s="17">
        <v>0</v>
      </c>
      <c r="AK50" s="12">
        <v>0</v>
      </c>
      <c r="AL50" s="16">
        <v>3396</v>
      </c>
      <c r="AM50" s="17">
        <v>9144</v>
      </c>
      <c r="AN50" s="17">
        <v>12431</v>
      </c>
      <c r="AO50" s="17">
        <v>0</v>
      </c>
      <c r="AP50" s="17">
        <v>0</v>
      </c>
      <c r="AQ50" s="12">
        <v>24971</v>
      </c>
      <c r="AR50" s="16">
        <v>0</v>
      </c>
      <c r="AS50" s="17">
        <v>0</v>
      </c>
      <c r="AT50" s="17">
        <v>0</v>
      </c>
      <c r="AU50" s="17">
        <v>0</v>
      </c>
      <c r="AV50" s="17">
        <v>0</v>
      </c>
      <c r="AW50" s="12">
        <v>0</v>
      </c>
      <c r="AX50" s="16">
        <v>0</v>
      </c>
      <c r="AY50" s="17">
        <v>0</v>
      </c>
      <c r="AZ50" s="17">
        <v>0</v>
      </c>
      <c r="BA50" s="17">
        <v>0</v>
      </c>
      <c r="BB50" s="17">
        <v>0</v>
      </c>
      <c r="BC50" s="12">
        <v>0</v>
      </c>
      <c r="BD50" s="16">
        <v>0</v>
      </c>
      <c r="BE50" s="17">
        <v>0</v>
      </c>
      <c r="BF50" s="17">
        <v>784</v>
      </c>
      <c r="BG50" s="17">
        <v>0</v>
      </c>
      <c r="BH50" s="17">
        <v>0</v>
      </c>
      <c r="BI50" s="12">
        <v>784</v>
      </c>
    </row>
    <row r="51" spans="1:61" x14ac:dyDescent="0.3">
      <c r="A51" s="4" t="s">
        <v>41</v>
      </c>
      <c r="B51" s="92">
        <v>5435206</v>
      </c>
      <c r="C51" s="87">
        <v>2351172</v>
      </c>
      <c r="D51" s="87">
        <v>0</v>
      </c>
      <c r="E51" s="87">
        <v>0</v>
      </c>
      <c r="F51" s="87">
        <v>0</v>
      </c>
      <c r="G51" s="93">
        <v>7786378</v>
      </c>
      <c r="H51" s="16">
        <v>3808452</v>
      </c>
      <c r="I51" s="17">
        <v>809103</v>
      </c>
      <c r="J51" s="17">
        <v>0</v>
      </c>
      <c r="K51" s="17">
        <v>0</v>
      </c>
      <c r="L51" s="17">
        <v>0</v>
      </c>
      <c r="M51" s="12">
        <v>4617555</v>
      </c>
      <c r="N51" s="16">
        <v>591392</v>
      </c>
      <c r="O51" s="17">
        <v>750769</v>
      </c>
      <c r="P51" s="17">
        <v>0</v>
      </c>
      <c r="Q51" s="17">
        <v>0</v>
      </c>
      <c r="R51" s="17">
        <v>0</v>
      </c>
      <c r="S51" s="12">
        <v>1342161</v>
      </c>
      <c r="T51" s="16">
        <v>0</v>
      </c>
      <c r="U51" s="17">
        <v>48005</v>
      </c>
      <c r="V51" s="17">
        <v>0</v>
      </c>
      <c r="W51" s="17">
        <v>0</v>
      </c>
      <c r="X51" s="17">
        <v>0</v>
      </c>
      <c r="Y51" s="12">
        <v>48005</v>
      </c>
      <c r="Z51" s="16">
        <v>0</v>
      </c>
      <c r="AA51" s="17">
        <v>290675</v>
      </c>
      <c r="AB51" s="17">
        <v>0</v>
      </c>
      <c r="AC51" s="17">
        <v>0</v>
      </c>
      <c r="AD51" s="17">
        <v>0</v>
      </c>
      <c r="AE51" s="12">
        <v>290675</v>
      </c>
      <c r="AF51" s="16">
        <v>0</v>
      </c>
      <c r="AG51" s="17">
        <v>0</v>
      </c>
      <c r="AH51" s="17">
        <v>0</v>
      </c>
      <c r="AI51" s="17">
        <v>0</v>
      </c>
      <c r="AJ51" s="17">
        <v>0</v>
      </c>
      <c r="AK51" s="12">
        <v>0</v>
      </c>
      <c r="AL51" s="16">
        <v>0</v>
      </c>
      <c r="AM51" s="17">
        <v>0</v>
      </c>
      <c r="AN51" s="17">
        <v>0</v>
      </c>
      <c r="AO51" s="17">
        <v>0</v>
      </c>
      <c r="AP51" s="17">
        <v>0</v>
      </c>
      <c r="AQ51" s="12">
        <v>0</v>
      </c>
      <c r="AR51" s="16">
        <v>0</v>
      </c>
      <c r="AS51" s="17">
        <v>26224</v>
      </c>
      <c r="AT51" s="17">
        <v>0</v>
      </c>
      <c r="AU51" s="17">
        <v>0</v>
      </c>
      <c r="AV51" s="17">
        <v>0</v>
      </c>
      <c r="AW51" s="12">
        <v>26224</v>
      </c>
      <c r="AX51" s="16">
        <v>0</v>
      </c>
      <c r="AY51" s="17">
        <v>0</v>
      </c>
      <c r="AZ51" s="17">
        <v>0</v>
      </c>
      <c r="BA51" s="17">
        <v>0</v>
      </c>
      <c r="BB51" s="17">
        <v>0</v>
      </c>
      <c r="BC51" s="12">
        <v>0</v>
      </c>
      <c r="BD51" s="16">
        <v>1035362</v>
      </c>
      <c r="BE51" s="17">
        <v>426396</v>
      </c>
      <c r="BF51" s="17">
        <v>0</v>
      </c>
      <c r="BG51" s="17">
        <v>0</v>
      </c>
      <c r="BH51" s="17">
        <v>0</v>
      </c>
      <c r="BI51" s="12">
        <v>1461758</v>
      </c>
    </row>
    <row r="52" spans="1:61" x14ac:dyDescent="0.3">
      <c r="A52" s="4" t="s">
        <v>42</v>
      </c>
      <c r="B52" s="92">
        <v>7760233.0366402026</v>
      </c>
      <c r="C52" s="87">
        <v>2937405.7986397971</v>
      </c>
      <c r="D52" s="87">
        <v>0</v>
      </c>
      <c r="E52" s="87">
        <v>0</v>
      </c>
      <c r="F52" s="87">
        <v>61030.75</v>
      </c>
      <c r="G52" s="93">
        <v>10758669.585280001</v>
      </c>
      <c r="H52" s="16">
        <v>5934649.448527188</v>
      </c>
      <c r="I52" s="17">
        <v>1970195.2923759108</v>
      </c>
      <c r="J52" s="17">
        <v>0</v>
      </c>
      <c r="K52" s="17">
        <v>0</v>
      </c>
      <c r="L52" s="17">
        <v>61030.75</v>
      </c>
      <c r="M52" s="12">
        <v>7965875.4909030991</v>
      </c>
      <c r="N52" s="16">
        <v>1431549.3716988172</v>
      </c>
      <c r="O52" s="17">
        <v>238116.9562638865</v>
      </c>
      <c r="P52" s="17">
        <v>0</v>
      </c>
      <c r="Q52" s="17">
        <v>0</v>
      </c>
      <c r="R52" s="17">
        <v>0</v>
      </c>
      <c r="S52" s="12">
        <v>1669666.3279627038</v>
      </c>
      <c r="T52" s="16">
        <v>0</v>
      </c>
      <c r="U52" s="17">
        <v>0</v>
      </c>
      <c r="V52" s="17">
        <v>0</v>
      </c>
      <c r="W52" s="17">
        <v>0</v>
      </c>
      <c r="X52" s="17">
        <v>0</v>
      </c>
      <c r="Y52" s="12">
        <v>0</v>
      </c>
      <c r="Z52" s="16">
        <v>0</v>
      </c>
      <c r="AA52" s="17">
        <v>314600.20999999996</v>
      </c>
      <c r="AB52" s="17">
        <v>0</v>
      </c>
      <c r="AC52" s="17">
        <v>0</v>
      </c>
      <c r="AD52" s="17">
        <v>0</v>
      </c>
      <c r="AE52" s="12">
        <v>314600.20999999996</v>
      </c>
      <c r="AF52" s="16">
        <v>0</v>
      </c>
      <c r="AG52" s="17">
        <v>0</v>
      </c>
      <c r="AH52" s="17">
        <v>0</v>
      </c>
      <c r="AI52" s="17">
        <v>0</v>
      </c>
      <c r="AJ52" s="17">
        <v>0</v>
      </c>
      <c r="AK52" s="12">
        <v>0</v>
      </c>
      <c r="AL52" s="16">
        <v>0</v>
      </c>
      <c r="AM52" s="17">
        <v>0</v>
      </c>
      <c r="AN52" s="17">
        <v>0</v>
      </c>
      <c r="AO52" s="17">
        <v>0</v>
      </c>
      <c r="AP52" s="17">
        <v>0</v>
      </c>
      <c r="AQ52" s="12">
        <v>0</v>
      </c>
      <c r="AR52" s="16">
        <v>0</v>
      </c>
      <c r="AS52" s="17">
        <v>0</v>
      </c>
      <c r="AT52" s="17">
        <v>0</v>
      </c>
      <c r="AU52" s="17">
        <v>0</v>
      </c>
      <c r="AV52" s="17">
        <v>0</v>
      </c>
      <c r="AW52" s="12">
        <v>0</v>
      </c>
      <c r="AX52" s="16">
        <v>0</v>
      </c>
      <c r="AY52" s="17">
        <v>0</v>
      </c>
      <c r="AZ52" s="17">
        <v>0</v>
      </c>
      <c r="BA52" s="17">
        <v>0</v>
      </c>
      <c r="BB52" s="17">
        <v>0</v>
      </c>
      <c r="BC52" s="12">
        <v>0</v>
      </c>
      <c r="BD52" s="16">
        <v>394034.21641419781</v>
      </c>
      <c r="BE52" s="17">
        <v>414493.33999999997</v>
      </c>
      <c r="BF52" s="17">
        <v>0</v>
      </c>
      <c r="BG52" s="17">
        <v>0</v>
      </c>
      <c r="BH52" s="17">
        <v>0</v>
      </c>
      <c r="BI52" s="12">
        <v>808527.55641419778</v>
      </c>
    </row>
    <row r="53" spans="1:61" x14ac:dyDescent="0.3">
      <c r="A53" s="4" t="s">
        <v>43</v>
      </c>
      <c r="B53" s="92">
        <v>144195000</v>
      </c>
      <c r="C53" s="87">
        <v>139363000</v>
      </c>
      <c r="D53" s="87">
        <v>27054000</v>
      </c>
      <c r="E53" s="87">
        <v>203000</v>
      </c>
      <c r="F53" s="87">
        <v>19839000</v>
      </c>
      <c r="G53" s="93">
        <v>330654000</v>
      </c>
      <c r="H53" s="16">
        <v>24860000</v>
      </c>
      <c r="I53" s="17">
        <v>22250000</v>
      </c>
      <c r="J53" s="17">
        <v>9379000</v>
      </c>
      <c r="K53" s="17">
        <v>0</v>
      </c>
      <c r="L53" s="17">
        <v>0</v>
      </c>
      <c r="M53" s="12">
        <v>56489000</v>
      </c>
      <c r="N53" s="16">
        <v>2425000</v>
      </c>
      <c r="O53" s="17">
        <v>946000</v>
      </c>
      <c r="P53" s="17">
        <v>0</v>
      </c>
      <c r="Q53" s="17">
        <v>0</v>
      </c>
      <c r="R53" s="17">
        <v>0</v>
      </c>
      <c r="S53" s="12">
        <v>3371000</v>
      </c>
      <c r="T53" s="16">
        <v>23442000</v>
      </c>
      <c r="U53" s="17">
        <v>20886000</v>
      </c>
      <c r="V53" s="17">
        <v>324000</v>
      </c>
      <c r="W53" s="17">
        <v>0</v>
      </c>
      <c r="X53" s="17">
        <v>16792000</v>
      </c>
      <c r="Y53" s="12">
        <v>61444000</v>
      </c>
      <c r="Z53" s="16">
        <v>0</v>
      </c>
      <c r="AA53" s="17">
        <v>0</v>
      </c>
      <c r="AB53" s="17">
        <v>0</v>
      </c>
      <c r="AC53" s="17">
        <v>0</v>
      </c>
      <c r="AD53" s="17">
        <v>0</v>
      </c>
      <c r="AE53" s="12">
        <v>0</v>
      </c>
      <c r="AF53" s="16">
        <v>0</v>
      </c>
      <c r="AG53" s="17">
        <v>0</v>
      </c>
      <c r="AH53" s="17">
        <v>0</v>
      </c>
      <c r="AI53" s="17">
        <v>0</v>
      </c>
      <c r="AJ53" s="17">
        <v>0</v>
      </c>
      <c r="AK53" s="12">
        <v>0</v>
      </c>
      <c r="AL53" s="16">
        <v>0</v>
      </c>
      <c r="AM53" s="17">
        <v>0</v>
      </c>
      <c r="AN53" s="17">
        <v>0</v>
      </c>
      <c r="AO53" s="17">
        <v>0</v>
      </c>
      <c r="AP53" s="17">
        <v>0</v>
      </c>
      <c r="AQ53" s="12">
        <v>0</v>
      </c>
      <c r="AR53" s="16">
        <v>1759000</v>
      </c>
      <c r="AS53" s="17">
        <v>226000</v>
      </c>
      <c r="AT53" s="17">
        <v>0</v>
      </c>
      <c r="AU53" s="17">
        <v>0</v>
      </c>
      <c r="AV53" s="17">
        <v>0</v>
      </c>
      <c r="AW53" s="12">
        <v>1985000</v>
      </c>
      <c r="AX53" s="16">
        <v>91709000</v>
      </c>
      <c r="AY53" s="17">
        <v>95055000</v>
      </c>
      <c r="AZ53" s="17">
        <v>17351000</v>
      </c>
      <c r="BA53" s="17">
        <v>203000</v>
      </c>
      <c r="BB53" s="17">
        <v>3047000</v>
      </c>
      <c r="BC53" s="12">
        <v>207365000</v>
      </c>
      <c r="BD53" s="16">
        <v>0</v>
      </c>
      <c r="BE53" s="17">
        <v>0</v>
      </c>
      <c r="BF53" s="17">
        <v>0</v>
      </c>
      <c r="BG53" s="17">
        <v>0</v>
      </c>
      <c r="BH53" s="17">
        <v>0</v>
      </c>
      <c r="BI53" s="12">
        <v>0</v>
      </c>
    </row>
    <row r="54" spans="1:61" x14ac:dyDescent="0.3">
      <c r="A54" s="4" t="s">
        <v>263</v>
      </c>
      <c r="B54" s="92">
        <v>8472890.5199999996</v>
      </c>
      <c r="C54" s="87">
        <v>5662447.120000001</v>
      </c>
      <c r="D54" s="87">
        <v>0</v>
      </c>
      <c r="E54" s="87">
        <v>0</v>
      </c>
      <c r="F54" s="87">
        <v>296879.74000000005</v>
      </c>
      <c r="G54" s="93">
        <v>14432217.379999999</v>
      </c>
      <c r="H54" s="16">
        <v>389863.42000000004</v>
      </c>
      <c r="I54" s="17">
        <v>1870224.28</v>
      </c>
      <c r="J54" s="17">
        <v>0</v>
      </c>
      <c r="K54" s="17">
        <v>0</v>
      </c>
      <c r="L54" s="17">
        <v>150000</v>
      </c>
      <c r="M54" s="12">
        <v>2410087.7000000002</v>
      </c>
      <c r="N54" s="16">
        <v>222125.55</v>
      </c>
      <c r="O54" s="17">
        <v>27530.61</v>
      </c>
      <c r="P54" s="17">
        <v>0</v>
      </c>
      <c r="Q54" s="17">
        <v>0</v>
      </c>
      <c r="R54" s="17">
        <v>0</v>
      </c>
      <c r="S54" s="12">
        <v>249656.15999999997</v>
      </c>
      <c r="T54" s="16">
        <v>11557.8</v>
      </c>
      <c r="U54" s="17">
        <v>625671.72</v>
      </c>
      <c r="V54" s="17">
        <v>0</v>
      </c>
      <c r="W54" s="17">
        <v>0</v>
      </c>
      <c r="X54" s="17">
        <v>34626.03</v>
      </c>
      <c r="Y54" s="12">
        <v>671855.55</v>
      </c>
      <c r="Z54" s="16">
        <v>1879594.43</v>
      </c>
      <c r="AA54" s="17">
        <v>2870330.8500000006</v>
      </c>
      <c r="AB54" s="17">
        <v>0</v>
      </c>
      <c r="AC54" s="17">
        <v>0</v>
      </c>
      <c r="AD54" s="17">
        <v>96000</v>
      </c>
      <c r="AE54" s="12">
        <v>4845925.28</v>
      </c>
      <c r="AF54" s="16">
        <v>0</v>
      </c>
      <c r="AG54" s="17">
        <v>0</v>
      </c>
      <c r="AH54" s="17">
        <v>0</v>
      </c>
      <c r="AI54" s="17">
        <v>0</v>
      </c>
      <c r="AJ54" s="17">
        <v>0</v>
      </c>
      <c r="AK54" s="12">
        <v>0</v>
      </c>
      <c r="AL54" s="16">
        <v>0</v>
      </c>
      <c r="AM54" s="17">
        <v>0</v>
      </c>
      <c r="AN54" s="17">
        <v>0</v>
      </c>
      <c r="AO54" s="17">
        <v>0</v>
      </c>
      <c r="AP54" s="17">
        <v>0</v>
      </c>
      <c r="AQ54" s="12">
        <v>0</v>
      </c>
      <c r="AR54" s="16">
        <v>0</v>
      </c>
      <c r="AS54" s="17">
        <v>0</v>
      </c>
      <c r="AT54" s="17">
        <v>0</v>
      </c>
      <c r="AU54" s="17">
        <v>0</v>
      </c>
      <c r="AV54" s="17">
        <v>0</v>
      </c>
      <c r="AW54" s="12">
        <v>0</v>
      </c>
      <c r="AX54" s="16">
        <v>54009.75</v>
      </c>
      <c r="AY54" s="17">
        <v>19682.670000000002</v>
      </c>
      <c r="AZ54" s="17">
        <v>0</v>
      </c>
      <c r="BA54" s="17">
        <v>0</v>
      </c>
      <c r="BB54" s="17">
        <v>1253.71</v>
      </c>
      <c r="BC54" s="12">
        <v>74946.13</v>
      </c>
      <c r="BD54" s="16">
        <v>5915739.5699999994</v>
      </c>
      <c r="BE54" s="17">
        <v>249006.99000000002</v>
      </c>
      <c r="BF54" s="17">
        <v>0</v>
      </c>
      <c r="BG54" s="17">
        <v>0</v>
      </c>
      <c r="BH54" s="17">
        <v>15000</v>
      </c>
      <c r="BI54" s="12">
        <v>6179746.5599999996</v>
      </c>
    </row>
    <row r="55" spans="1:61" x14ac:dyDescent="0.3">
      <c r="A55" s="4" t="s">
        <v>44</v>
      </c>
      <c r="B55" s="92">
        <v>7188000</v>
      </c>
      <c r="C55" s="87">
        <v>7377000</v>
      </c>
      <c r="D55" s="87">
        <v>1184000</v>
      </c>
      <c r="E55" s="87">
        <v>0</v>
      </c>
      <c r="F55" s="87">
        <v>-52000</v>
      </c>
      <c r="G55" s="93">
        <v>15697000</v>
      </c>
      <c r="H55" s="16">
        <v>4629000</v>
      </c>
      <c r="I55" s="17">
        <v>4380000</v>
      </c>
      <c r="J55" s="17">
        <v>1158000</v>
      </c>
      <c r="K55" s="17">
        <v>0</v>
      </c>
      <c r="L55" s="17">
        <v>48000</v>
      </c>
      <c r="M55" s="12">
        <v>10215000</v>
      </c>
      <c r="N55" s="16">
        <v>545000</v>
      </c>
      <c r="O55" s="17">
        <v>60000</v>
      </c>
      <c r="P55" s="17">
        <v>1000</v>
      </c>
      <c r="Q55" s="17">
        <v>0</v>
      </c>
      <c r="R55" s="17">
        <v>0</v>
      </c>
      <c r="S55" s="12">
        <v>606000</v>
      </c>
      <c r="T55" s="16">
        <v>740000</v>
      </c>
      <c r="U55" s="17">
        <v>123000</v>
      </c>
      <c r="V55" s="17">
        <v>1000</v>
      </c>
      <c r="W55" s="17">
        <v>0</v>
      </c>
      <c r="X55" s="17">
        <v>0</v>
      </c>
      <c r="Y55" s="12">
        <v>864000</v>
      </c>
      <c r="Z55" s="16">
        <v>367000</v>
      </c>
      <c r="AA55" s="17">
        <v>83000</v>
      </c>
      <c r="AB55" s="17">
        <v>23000</v>
      </c>
      <c r="AC55" s="17">
        <v>0</v>
      </c>
      <c r="AD55" s="17">
        <v>0</v>
      </c>
      <c r="AE55" s="12">
        <v>473000</v>
      </c>
      <c r="AF55" s="16">
        <v>0</v>
      </c>
      <c r="AG55" s="17">
        <v>0</v>
      </c>
      <c r="AH55" s="17">
        <v>0</v>
      </c>
      <c r="AI55" s="17">
        <v>0</v>
      </c>
      <c r="AJ55" s="17">
        <v>0</v>
      </c>
      <c r="AK55" s="12">
        <v>0</v>
      </c>
      <c r="AL55" s="16">
        <v>0</v>
      </c>
      <c r="AM55" s="17">
        <v>0</v>
      </c>
      <c r="AN55" s="17">
        <v>0</v>
      </c>
      <c r="AO55" s="17">
        <v>0</v>
      </c>
      <c r="AP55" s="17">
        <v>0</v>
      </c>
      <c r="AQ55" s="12">
        <v>0</v>
      </c>
      <c r="AR55" s="16">
        <v>0</v>
      </c>
      <c r="AS55" s="17">
        <v>1622000</v>
      </c>
      <c r="AT55" s="17">
        <v>0</v>
      </c>
      <c r="AU55" s="17">
        <v>0</v>
      </c>
      <c r="AV55" s="17">
        <v>0</v>
      </c>
      <c r="AW55" s="12">
        <v>1622000</v>
      </c>
      <c r="AX55" s="16">
        <v>205000</v>
      </c>
      <c r="AY55" s="17">
        <v>301000</v>
      </c>
      <c r="AZ55" s="17">
        <v>0</v>
      </c>
      <c r="BA55" s="17">
        <v>0</v>
      </c>
      <c r="BB55" s="17">
        <v>-101000</v>
      </c>
      <c r="BC55" s="12">
        <v>405000</v>
      </c>
      <c r="BD55" s="16">
        <v>702000</v>
      </c>
      <c r="BE55" s="17">
        <v>808000</v>
      </c>
      <c r="BF55" s="17">
        <v>1000</v>
      </c>
      <c r="BG55" s="17">
        <v>0</v>
      </c>
      <c r="BH55" s="17">
        <v>1000</v>
      </c>
      <c r="BI55" s="12">
        <v>1512000</v>
      </c>
    </row>
    <row r="56" spans="1:61" x14ac:dyDescent="0.3">
      <c r="A56" s="4" t="s">
        <v>45</v>
      </c>
      <c r="B56" s="92">
        <v>2814349.58</v>
      </c>
      <c r="C56" s="87">
        <v>1428967.4900000002</v>
      </c>
      <c r="D56" s="87">
        <v>0</v>
      </c>
      <c r="E56" s="87">
        <v>0</v>
      </c>
      <c r="F56" s="87">
        <v>33662.18</v>
      </c>
      <c r="G56" s="93">
        <v>4276979.25</v>
      </c>
      <c r="H56" s="16">
        <v>944151.01</v>
      </c>
      <c r="I56" s="17">
        <v>833585</v>
      </c>
      <c r="J56" s="17">
        <v>0</v>
      </c>
      <c r="K56" s="17">
        <v>0</v>
      </c>
      <c r="L56" s="17">
        <v>32329.11</v>
      </c>
      <c r="M56" s="12">
        <v>1810065.12</v>
      </c>
      <c r="N56" s="16">
        <v>508561.44</v>
      </c>
      <c r="O56" s="17">
        <v>60952.15</v>
      </c>
      <c r="P56" s="17">
        <v>0</v>
      </c>
      <c r="Q56" s="17">
        <v>0</v>
      </c>
      <c r="R56" s="17">
        <v>20.420000000000002</v>
      </c>
      <c r="S56" s="12">
        <v>569534.01</v>
      </c>
      <c r="T56" s="16">
        <v>16292.28</v>
      </c>
      <c r="U56" s="17">
        <v>376011.47</v>
      </c>
      <c r="V56" s="17">
        <v>0</v>
      </c>
      <c r="W56" s="17">
        <v>0</v>
      </c>
      <c r="X56" s="17">
        <v>0</v>
      </c>
      <c r="Y56" s="12">
        <v>392303.75</v>
      </c>
      <c r="Z56" s="16">
        <v>0</v>
      </c>
      <c r="AA56" s="17">
        <v>0</v>
      </c>
      <c r="AB56" s="17">
        <v>0</v>
      </c>
      <c r="AC56" s="17">
        <v>0</v>
      </c>
      <c r="AD56" s="17">
        <v>0</v>
      </c>
      <c r="AE56" s="12">
        <v>0</v>
      </c>
      <c r="AF56" s="16">
        <v>0</v>
      </c>
      <c r="AG56" s="17">
        <v>0</v>
      </c>
      <c r="AH56" s="17">
        <v>0</v>
      </c>
      <c r="AI56" s="17">
        <v>0</v>
      </c>
      <c r="AJ56" s="17">
        <v>0</v>
      </c>
      <c r="AK56" s="12">
        <v>0</v>
      </c>
      <c r="AL56" s="16">
        <v>0</v>
      </c>
      <c r="AM56" s="17">
        <v>0</v>
      </c>
      <c r="AN56" s="17">
        <v>0</v>
      </c>
      <c r="AO56" s="17">
        <v>0</v>
      </c>
      <c r="AP56" s="17">
        <v>0</v>
      </c>
      <c r="AQ56" s="12">
        <v>0</v>
      </c>
      <c r="AR56" s="16">
        <v>0</v>
      </c>
      <c r="AS56" s="17">
        <v>0</v>
      </c>
      <c r="AT56" s="17">
        <v>0</v>
      </c>
      <c r="AU56" s="17">
        <v>0</v>
      </c>
      <c r="AV56" s="17">
        <v>0</v>
      </c>
      <c r="AW56" s="12">
        <v>0</v>
      </c>
      <c r="AX56" s="16">
        <v>0</v>
      </c>
      <c r="AY56" s="17">
        <v>0</v>
      </c>
      <c r="AZ56" s="17">
        <v>0</v>
      </c>
      <c r="BA56" s="17">
        <v>0</v>
      </c>
      <c r="BB56" s="17">
        <v>0</v>
      </c>
      <c r="BC56" s="12">
        <v>0</v>
      </c>
      <c r="BD56" s="16">
        <v>1345344.85</v>
      </c>
      <c r="BE56" s="17">
        <v>158418.87</v>
      </c>
      <c r="BF56" s="17">
        <v>0</v>
      </c>
      <c r="BG56" s="17">
        <v>0</v>
      </c>
      <c r="BH56" s="17">
        <v>1312.65</v>
      </c>
      <c r="BI56" s="12">
        <v>1505076.37</v>
      </c>
    </row>
    <row r="57" spans="1:61" x14ac:dyDescent="0.3">
      <c r="A57" s="4" t="s">
        <v>46</v>
      </c>
      <c r="B57" s="92">
        <v>2556799.59</v>
      </c>
      <c r="C57" s="87">
        <v>1026814.46</v>
      </c>
      <c r="D57" s="87">
        <v>10606</v>
      </c>
      <c r="E57" s="87">
        <v>0</v>
      </c>
      <c r="F57" s="87">
        <v>0</v>
      </c>
      <c r="G57" s="93">
        <v>3594220.05</v>
      </c>
      <c r="H57" s="16">
        <v>594191</v>
      </c>
      <c r="I57" s="17">
        <v>232608</v>
      </c>
      <c r="J57" s="17">
        <v>0</v>
      </c>
      <c r="K57" s="17">
        <v>0</v>
      </c>
      <c r="L57" s="17">
        <v>0</v>
      </c>
      <c r="M57" s="12">
        <v>826799</v>
      </c>
      <c r="N57" s="16">
        <v>800916</v>
      </c>
      <c r="O57" s="17">
        <v>61523</v>
      </c>
      <c r="P57" s="17">
        <v>0</v>
      </c>
      <c r="Q57" s="17">
        <v>0</v>
      </c>
      <c r="R57" s="17">
        <v>0</v>
      </c>
      <c r="S57" s="12">
        <v>862439</v>
      </c>
      <c r="T57" s="16">
        <v>562650</v>
      </c>
      <c r="U57" s="17">
        <v>564132</v>
      </c>
      <c r="V57" s="17">
        <v>0</v>
      </c>
      <c r="W57" s="17">
        <v>0</v>
      </c>
      <c r="X57" s="17">
        <v>0</v>
      </c>
      <c r="Y57" s="12">
        <v>1126782</v>
      </c>
      <c r="Z57" s="16">
        <v>0</v>
      </c>
      <c r="AA57" s="17">
        <v>0</v>
      </c>
      <c r="AB57" s="17">
        <v>0</v>
      </c>
      <c r="AC57" s="17">
        <v>0</v>
      </c>
      <c r="AD57" s="17">
        <v>0</v>
      </c>
      <c r="AE57" s="12">
        <v>0</v>
      </c>
      <c r="AF57" s="16">
        <v>50867</v>
      </c>
      <c r="AG57" s="17">
        <v>22573</v>
      </c>
      <c r="AH57" s="17">
        <v>10606</v>
      </c>
      <c r="AI57" s="17">
        <v>0</v>
      </c>
      <c r="AJ57" s="17">
        <v>0</v>
      </c>
      <c r="AK57" s="12">
        <v>84046</v>
      </c>
      <c r="AL57" s="16">
        <v>0</v>
      </c>
      <c r="AM57" s="17">
        <v>21346</v>
      </c>
      <c r="AN57" s="17">
        <v>0</v>
      </c>
      <c r="AO57" s="17">
        <v>0</v>
      </c>
      <c r="AP57" s="17">
        <v>0</v>
      </c>
      <c r="AQ57" s="12">
        <v>21346</v>
      </c>
      <c r="AR57" s="16">
        <v>0</v>
      </c>
      <c r="AS57" s="17">
        <v>88577</v>
      </c>
      <c r="AT57" s="17">
        <v>0</v>
      </c>
      <c r="AU57" s="17">
        <v>0</v>
      </c>
      <c r="AV57" s="17">
        <v>0</v>
      </c>
      <c r="AW57" s="12">
        <v>88577</v>
      </c>
      <c r="AX57" s="16">
        <v>0</v>
      </c>
      <c r="AY57" s="17">
        <v>4008</v>
      </c>
      <c r="AZ57" s="17">
        <v>0</v>
      </c>
      <c r="BA57" s="17">
        <v>0</v>
      </c>
      <c r="BB57" s="17">
        <v>0</v>
      </c>
      <c r="BC57" s="12">
        <v>4008</v>
      </c>
      <c r="BD57" s="16">
        <v>548175.59</v>
      </c>
      <c r="BE57" s="17">
        <v>32047.46</v>
      </c>
      <c r="BF57" s="17">
        <v>0</v>
      </c>
      <c r="BG57" s="17">
        <v>0</v>
      </c>
      <c r="BH57" s="17">
        <v>0</v>
      </c>
      <c r="BI57" s="12">
        <v>580223.04999999993</v>
      </c>
    </row>
    <row r="58" spans="1:61" x14ac:dyDescent="0.3">
      <c r="A58" s="4" t="s">
        <v>47</v>
      </c>
      <c r="B58" s="92">
        <v>11297929</v>
      </c>
      <c r="C58" s="87">
        <v>460243</v>
      </c>
      <c r="D58" s="87">
        <v>446340</v>
      </c>
      <c r="E58" s="87">
        <v>0</v>
      </c>
      <c r="F58" s="87">
        <v>1265645</v>
      </c>
      <c r="G58" s="93">
        <v>13470157</v>
      </c>
      <c r="H58" s="16">
        <v>6901412</v>
      </c>
      <c r="I58" s="17">
        <v>328603</v>
      </c>
      <c r="J58" s="17">
        <v>141227</v>
      </c>
      <c r="K58" s="17">
        <v>0</v>
      </c>
      <c r="L58" s="17">
        <v>993663</v>
      </c>
      <c r="M58" s="12">
        <v>8364905</v>
      </c>
      <c r="N58" s="16">
        <v>1188189</v>
      </c>
      <c r="O58" s="17">
        <v>126594</v>
      </c>
      <c r="P58" s="17">
        <v>24249</v>
      </c>
      <c r="Q58" s="17">
        <v>0</v>
      </c>
      <c r="R58" s="17">
        <v>97261</v>
      </c>
      <c r="S58" s="12">
        <v>1436293</v>
      </c>
      <c r="T58" s="16">
        <v>0</v>
      </c>
      <c r="U58" s="17">
        <v>0</v>
      </c>
      <c r="V58" s="17">
        <v>0</v>
      </c>
      <c r="W58" s="17">
        <v>0</v>
      </c>
      <c r="X58" s="17">
        <v>0</v>
      </c>
      <c r="Y58" s="12">
        <v>0</v>
      </c>
      <c r="Z58" s="16">
        <v>340</v>
      </c>
      <c r="AA58" s="17">
        <v>0</v>
      </c>
      <c r="AB58" s="17">
        <v>80214</v>
      </c>
      <c r="AC58" s="17">
        <v>0</v>
      </c>
      <c r="AD58" s="17">
        <v>0</v>
      </c>
      <c r="AE58" s="12">
        <v>80554</v>
      </c>
      <c r="AF58" s="16">
        <v>0</v>
      </c>
      <c r="AG58" s="17">
        <v>0</v>
      </c>
      <c r="AH58" s="17">
        <v>0</v>
      </c>
      <c r="AI58" s="17">
        <v>0</v>
      </c>
      <c r="AJ58" s="17">
        <v>0</v>
      </c>
      <c r="AK58" s="12">
        <v>0</v>
      </c>
      <c r="AL58" s="16">
        <v>0</v>
      </c>
      <c r="AM58" s="17">
        <v>0</v>
      </c>
      <c r="AN58" s="17">
        <v>0</v>
      </c>
      <c r="AO58" s="17">
        <v>0</v>
      </c>
      <c r="AP58" s="17">
        <v>0</v>
      </c>
      <c r="AQ58" s="12">
        <v>0</v>
      </c>
      <c r="AR58" s="16">
        <v>0</v>
      </c>
      <c r="AS58" s="17">
        <v>0</v>
      </c>
      <c r="AT58" s="17">
        <v>0</v>
      </c>
      <c r="AU58" s="17">
        <v>0</v>
      </c>
      <c r="AV58" s="17">
        <v>0</v>
      </c>
      <c r="AW58" s="12">
        <v>0</v>
      </c>
      <c r="AX58" s="16">
        <v>0</v>
      </c>
      <c r="AY58" s="17">
        <v>0</v>
      </c>
      <c r="AZ58" s="17">
        <v>142471</v>
      </c>
      <c r="BA58" s="17">
        <v>0</v>
      </c>
      <c r="BB58" s="17">
        <v>0</v>
      </c>
      <c r="BC58" s="12">
        <v>142471</v>
      </c>
      <c r="BD58" s="16">
        <v>3207988</v>
      </c>
      <c r="BE58" s="17">
        <v>5046</v>
      </c>
      <c r="BF58" s="17">
        <v>58179</v>
      </c>
      <c r="BG58" s="17">
        <v>0</v>
      </c>
      <c r="BH58" s="17">
        <v>174721</v>
      </c>
      <c r="BI58" s="12">
        <v>3445934</v>
      </c>
    </row>
    <row r="59" spans="1:61" x14ac:dyDescent="0.3">
      <c r="A59" s="4" t="s">
        <v>48</v>
      </c>
      <c r="B59" s="92">
        <v>7493892.8834999949</v>
      </c>
      <c r="C59" s="87">
        <v>2787511.5405000001</v>
      </c>
      <c r="D59" s="87">
        <v>83325.671910213423</v>
      </c>
      <c r="E59" s="87">
        <v>0</v>
      </c>
      <c r="F59" s="87">
        <v>580128.36949999991</v>
      </c>
      <c r="G59" s="93">
        <v>10944858.465410208</v>
      </c>
      <c r="H59" s="16">
        <v>3986204.7699999954</v>
      </c>
      <c r="I59" s="17">
        <v>830517.47</v>
      </c>
      <c r="J59" s="17">
        <v>0</v>
      </c>
      <c r="K59" s="17">
        <v>0</v>
      </c>
      <c r="L59" s="17">
        <v>16041.920000000002</v>
      </c>
      <c r="M59" s="12">
        <v>4832764.1599999955</v>
      </c>
      <c r="N59" s="16">
        <v>1107573.99</v>
      </c>
      <c r="O59" s="17">
        <v>256363.95000000007</v>
      </c>
      <c r="P59" s="17">
        <v>0</v>
      </c>
      <c r="Q59" s="17">
        <v>0</v>
      </c>
      <c r="R59" s="17">
        <v>308609.72999999992</v>
      </c>
      <c r="S59" s="12">
        <v>1672547.67</v>
      </c>
      <c r="T59" s="16">
        <v>455952.71000000014</v>
      </c>
      <c r="U59" s="17">
        <v>51317.069999999992</v>
      </c>
      <c r="V59" s="17">
        <v>0</v>
      </c>
      <c r="W59" s="17">
        <v>0</v>
      </c>
      <c r="X59" s="17">
        <v>142536.48000000001</v>
      </c>
      <c r="Y59" s="12">
        <v>649806.26000000013</v>
      </c>
      <c r="Z59" s="16">
        <v>0</v>
      </c>
      <c r="AA59" s="17">
        <v>306991.59000000003</v>
      </c>
      <c r="AB59" s="17">
        <v>72348.489910213422</v>
      </c>
      <c r="AC59" s="17">
        <v>0</v>
      </c>
      <c r="AD59" s="17">
        <v>0</v>
      </c>
      <c r="AE59" s="12">
        <v>379340.07991021348</v>
      </c>
      <c r="AF59" s="16">
        <v>0</v>
      </c>
      <c r="AG59" s="17">
        <v>0</v>
      </c>
      <c r="AH59" s="17">
        <v>0</v>
      </c>
      <c r="AI59" s="17">
        <v>0</v>
      </c>
      <c r="AJ59" s="17">
        <v>0</v>
      </c>
      <c r="AK59" s="12">
        <v>0</v>
      </c>
      <c r="AL59" s="16">
        <v>0</v>
      </c>
      <c r="AM59" s="17">
        <v>0</v>
      </c>
      <c r="AN59" s="17">
        <v>0</v>
      </c>
      <c r="AO59" s="17">
        <v>0</v>
      </c>
      <c r="AP59" s="17">
        <v>0</v>
      </c>
      <c r="AQ59" s="12">
        <v>0</v>
      </c>
      <c r="AR59" s="16">
        <v>0</v>
      </c>
      <c r="AS59" s="17">
        <v>0</v>
      </c>
      <c r="AT59" s="17">
        <v>0</v>
      </c>
      <c r="AU59" s="17">
        <v>0</v>
      </c>
      <c r="AV59" s="17">
        <v>0</v>
      </c>
      <c r="AW59" s="12">
        <v>0</v>
      </c>
      <c r="AX59" s="16">
        <v>0</v>
      </c>
      <c r="AY59" s="17">
        <v>0</v>
      </c>
      <c r="AZ59" s="17">
        <v>10977.182000000001</v>
      </c>
      <c r="BA59" s="17">
        <v>0</v>
      </c>
      <c r="BB59" s="17">
        <v>0</v>
      </c>
      <c r="BC59" s="12">
        <v>10977.182000000001</v>
      </c>
      <c r="BD59" s="16">
        <v>1944161.4134999993</v>
      </c>
      <c r="BE59" s="17">
        <v>1342321.4605</v>
      </c>
      <c r="BF59" s="17">
        <v>0</v>
      </c>
      <c r="BG59" s="17">
        <v>0</v>
      </c>
      <c r="BH59" s="17">
        <v>112940.2395</v>
      </c>
      <c r="BI59" s="12">
        <v>3399423.1134999995</v>
      </c>
    </row>
    <row r="60" spans="1:61" x14ac:dyDescent="0.3">
      <c r="A60" s="4" t="s">
        <v>49</v>
      </c>
      <c r="B60" s="92">
        <v>3906198</v>
      </c>
      <c r="C60" s="87">
        <v>1281770</v>
      </c>
      <c r="D60" s="87">
        <v>0</v>
      </c>
      <c r="E60" s="87">
        <v>0</v>
      </c>
      <c r="F60" s="87">
        <v>52855</v>
      </c>
      <c r="G60" s="93">
        <v>5240823</v>
      </c>
      <c r="H60" s="16">
        <v>1589083</v>
      </c>
      <c r="I60" s="17">
        <v>291724</v>
      </c>
      <c r="J60" s="17">
        <v>0</v>
      </c>
      <c r="K60" s="17">
        <v>0</v>
      </c>
      <c r="L60" s="17">
        <v>15383</v>
      </c>
      <c r="M60" s="12">
        <v>1896190</v>
      </c>
      <c r="N60" s="16">
        <v>151050</v>
      </c>
      <c r="O60" s="17">
        <v>125740</v>
      </c>
      <c r="P60" s="17">
        <v>0</v>
      </c>
      <c r="Q60" s="17">
        <v>0</v>
      </c>
      <c r="R60" s="17">
        <v>841</v>
      </c>
      <c r="S60" s="12">
        <v>277631</v>
      </c>
      <c r="T60" s="16">
        <v>10289</v>
      </c>
      <c r="U60" s="17">
        <v>46902</v>
      </c>
      <c r="V60" s="17">
        <v>0</v>
      </c>
      <c r="W60" s="17">
        <v>0</v>
      </c>
      <c r="X60" s="17">
        <v>33950</v>
      </c>
      <c r="Y60" s="12">
        <v>91141</v>
      </c>
      <c r="Z60" s="16">
        <v>71171</v>
      </c>
      <c r="AA60" s="17">
        <v>139095</v>
      </c>
      <c r="AB60" s="17">
        <v>0</v>
      </c>
      <c r="AC60" s="17">
        <v>0</v>
      </c>
      <c r="AD60" s="17">
        <v>0</v>
      </c>
      <c r="AE60" s="12">
        <v>210266</v>
      </c>
      <c r="AF60" s="16">
        <v>0</v>
      </c>
      <c r="AG60" s="17">
        <v>0</v>
      </c>
      <c r="AH60" s="17">
        <v>0</v>
      </c>
      <c r="AI60" s="17">
        <v>0</v>
      </c>
      <c r="AJ60" s="17">
        <v>0</v>
      </c>
      <c r="AK60" s="12">
        <v>0</v>
      </c>
      <c r="AL60" s="16">
        <v>0</v>
      </c>
      <c r="AM60" s="17">
        <v>0</v>
      </c>
      <c r="AN60" s="17">
        <v>0</v>
      </c>
      <c r="AO60" s="17">
        <v>0</v>
      </c>
      <c r="AP60" s="17">
        <v>0</v>
      </c>
      <c r="AQ60" s="12">
        <v>0</v>
      </c>
      <c r="AR60" s="16">
        <v>0</v>
      </c>
      <c r="AS60" s="17">
        <v>32866</v>
      </c>
      <c r="AT60" s="17">
        <v>0</v>
      </c>
      <c r="AU60" s="17">
        <v>0</v>
      </c>
      <c r="AV60" s="17">
        <v>271</v>
      </c>
      <c r="AW60" s="12">
        <v>33137</v>
      </c>
      <c r="AX60" s="16">
        <v>0</v>
      </c>
      <c r="AY60" s="17">
        <v>0</v>
      </c>
      <c r="AZ60" s="17">
        <v>0</v>
      </c>
      <c r="BA60" s="17">
        <v>0</v>
      </c>
      <c r="BB60" s="17">
        <v>167</v>
      </c>
      <c r="BC60" s="12">
        <v>167</v>
      </c>
      <c r="BD60" s="16">
        <v>2084605</v>
      </c>
      <c r="BE60" s="17">
        <v>645443</v>
      </c>
      <c r="BF60" s="17">
        <v>0</v>
      </c>
      <c r="BG60" s="17">
        <v>0</v>
      </c>
      <c r="BH60" s="17">
        <v>2243</v>
      </c>
      <c r="BI60" s="12">
        <v>2732291</v>
      </c>
    </row>
    <row r="61" spans="1:61" x14ac:dyDescent="0.3">
      <c r="A61" s="4" t="s">
        <v>50</v>
      </c>
      <c r="B61" s="92">
        <v>10683543</v>
      </c>
      <c r="C61" s="87">
        <v>3532625.7925938703</v>
      </c>
      <c r="D61" s="87">
        <v>210941.73706983443</v>
      </c>
      <c r="E61" s="87">
        <v>1089584.01</v>
      </c>
      <c r="F61" s="87">
        <v>44351.928</v>
      </c>
      <c r="G61" s="93">
        <v>15561046.467663705</v>
      </c>
      <c r="H61" s="16">
        <v>6479757</v>
      </c>
      <c r="I61" s="17">
        <v>2373757.7800000003</v>
      </c>
      <c r="J61" s="17">
        <v>2995.2341999999999</v>
      </c>
      <c r="K61" s="17">
        <v>1089584.01</v>
      </c>
      <c r="L61" s="17">
        <v>7765.82</v>
      </c>
      <c r="M61" s="12">
        <v>9953859.844200002</v>
      </c>
      <c r="N61" s="16">
        <v>1458729</v>
      </c>
      <c r="O61" s="17">
        <v>60032.71</v>
      </c>
      <c r="P61" s="17">
        <v>20910.257299999997</v>
      </c>
      <c r="Q61" s="17">
        <v>0</v>
      </c>
      <c r="R61" s="17">
        <v>3057.85</v>
      </c>
      <c r="S61" s="12">
        <v>1542729.8173</v>
      </c>
      <c r="T61" s="16">
        <v>0</v>
      </c>
      <c r="U61" s="17">
        <v>0</v>
      </c>
      <c r="V61" s="17">
        <v>0</v>
      </c>
      <c r="W61" s="17">
        <v>0</v>
      </c>
      <c r="X61" s="17">
        <v>0</v>
      </c>
      <c r="Y61" s="12">
        <v>0</v>
      </c>
      <c r="Z61" s="16">
        <v>0</v>
      </c>
      <c r="AA61" s="17">
        <v>49963.09</v>
      </c>
      <c r="AB61" s="17">
        <v>61169.28769999995</v>
      </c>
      <c r="AC61" s="17">
        <v>0</v>
      </c>
      <c r="AD61" s="17">
        <v>0</v>
      </c>
      <c r="AE61" s="12">
        <v>111132.37769999995</v>
      </c>
      <c r="AF61" s="16">
        <v>0</v>
      </c>
      <c r="AG61" s="17">
        <v>0</v>
      </c>
      <c r="AH61" s="17">
        <v>0</v>
      </c>
      <c r="AI61" s="17">
        <v>0</v>
      </c>
      <c r="AJ61" s="17">
        <v>0</v>
      </c>
      <c r="AK61" s="12">
        <v>0</v>
      </c>
      <c r="AL61" s="16">
        <v>0</v>
      </c>
      <c r="AM61" s="17">
        <v>0</v>
      </c>
      <c r="AN61" s="17">
        <v>0</v>
      </c>
      <c r="AO61" s="17">
        <v>0</v>
      </c>
      <c r="AP61" s="17">
        <v>0</v>
      </c>
      <c r="AQ61" s="12">
        <v>0</v>
      </c>
      <c r="AR61" s="16" t="s">
        <v>284</v>
      </c>
      <c r="AS61" s="17">
        <v>195.35</v>
      </c>
      <c r="AT61" s="17">
        <v>0</v>
      </c>
      <c r="AU61" s="17">
        <v>0</v>
      </c>
      <c r="AV61" s="17">
        <v>0</v>
      </c>
      <c r="AW61" s="12">
        <v>195.35</v>
      </c>
      <c r="AX61" s="16">
        <v>0</v>
      </c>
      <c r="AY61" s="17">
        <v>187312.49</v>
      </c>
      <c r="AZ61" s="17">
        <v>0</v>
      </c>
      <c r="BA61" s="17">
        <v>0</v>
      </c>
      <c r="BB61" s="17">
        <v>0</v>
      </c>
      <c r="BC61" s="12">
        <v>187312.49</v>
      </c>
      <c r="BD61" s="16">
        <v>2745057</v>
      </c>
      <c r="BE61" s="17">
        <v>861364.37259387039</v>
      </c>
      <c r="BF61" s="17">
        <v>125866.95786983448</v>
      </c>
      <c r="BG61" s="17">
        <v>0</v>
      </c>
      <c r="BH61" s="17">
        <v>33528.258000000002</v>
      </c>
      <c r="BI61" s="12">
        <v>3765816.5884637046</v>
      </c>
    </row>
    <row r="62" spans="1:61" x14ac:dyDescent="0.3">
      <c r="A62" s="4" t="s">
        <v>51</v>
      </c>
      <c r="B62" s="92">
        <v>13604337.790000001</v>
      </c>
      <c r="C62" s="87">
        <v>7440926.1600000001</v>
      </c>
      <c r="D62" s="87">
        <v>75573.679999999993</v>
      </c>
      <c r="E62" s="87">
        <v>0</v>
      </c>
      <c r="F62" s="87">
        <v>172726.59</v>
      </c>
      <c r="G62" s="93">
        <v>21293564.219999999</v>
      </c>
      <c r="H62" s="16">
        <v>7281920.0099999998</v>
      </c>
      <c r="I62" s="17">
        <v>1303520</v>
      </c>
      <c r="J62" s="17">
        <v>0</v>
      </c>
      <c r="K62" s="17">
        <v>0</v>
      </c>
      <c r="L62" s="17">
        <v>-9837.75</v>
      </c>
      <c r="M62" s="12">
        <v>8575602.2599999998</v>
      </c>
      <c r="N62" s="16">
        <v>2813375.42</v>
      </c>
      <c r="O62" s="17">
        <v>146689.76</v>
      </c>
      <c r="P62" s="17">
        <v>0</v>
      </c>
      <c r="Q62" s="17">
        <v>0</v>
      </c>
      <c r="R62" s="17">
        <v>5510.36</v>
      </c>
      <c r="S62" s="12">
        <v>2965575.5399999996</v>
      </c>
      <c r="T62" s="16">
        <v>1700617.02</v>
      </c>
      <c r="U62" s="17">
        <v>1542562.98</v>
      </c>
      <c r="V62" s="17">
        <v>0</v>
      </c>
      <c r="W62" s="17">
        <v>0</v>
      </c>
      <c r="X62" s="17">
        <v>72531.350000000006</v>
      </c>
      <c r="Y62" s="12">
        <v>3315711.35</v>
      </c>
      <c r="Z62" s="16">
        <v>0</v>
      </c>
      <c r="AA62" s="17">
        <v>2930152.57</v>
      </c>
      <c r="AB62" s="17">
        <v>0</v>
      </c>
      <c r="AC62" s="17">
        <v>0</v>
      </c>
      <c r="AD62" s="17">
        <v>0</v>
      </c>
      <c r="AE62" s="12">
        <v>2930152.57</v>
      </c>
      <c r="AF62" s="16">
        <v>0</v>
      </c>
      <c r="AG62" s="17">
        <v>126210.72</v>
      </c>
      <c r="AH62" s="17">
        <v>0</v>
      </c>
      <c r="AI62" s="17">
        <v>0</v>
      </c>
      <c r="AJ62" s="17">
        <v>0</v>
      </c>
      <c r="AK62" s="12">
        <v>126210.72</v>
      </c>
      <c r="AL62" s="16">
        <v>0</v>
      </c>
      <c r="AM62" s="17">
        <v>0</v>
      </c>
      <c r="AN62" s="17">
        <v>0</v>
      </c>
      <c r="AO62" s="17">
        <v>0</v>
      </c>
      <c r="AP62" s="17">
        <v>0</v>
      </c>
      <c r="AQ62" s="12">
        <v>0</v>
      </c>
      <c r="AR62" s="16">
        <v>1293394.3700000001</v>
      </c>
      <c r="AS62" s="17">
        <v>1389929.86</v>
      </c>
      <c r="AT62" s="17">
        <v>75573.679999999993</v>
      </c>
      <c r="AU62" s="17">
        <v>0</v>
      </c>
      <c r="AV62" s="17">
        <v>102511.35</v>
      </c>
      <c r="AW62" s="12">
        <v>2861409.2600000007</v>
      </c>
      <c r="AX62" s="16">
        <v>0</v>
      </c>
      <c r="AY62" s="17">
        <v>0</v>
      </c>
      <c r="AZ62" s="17">
        <v>0</v>
      </c>
      <c r="BA62" s="17">
        <v>0</v>
      </c>
      <c r="BB62" s="17">
        <v>0</v>
      </c>
      <c r="BC62" s="12">
        <v>0</v>
      </c>
      <c r="BD62" s="16">
        <v>515030.97</v>
      </c>
      <c r="BE62" s="17">
        <v>1860.27</v>
      </c>
      <c r="BF62" s="17">
        <v>0</v>
      </c>
      <c r="BG62" s="17">
        <v>0</v>
      </c>
      <c r="BH62" s="17">
        <v>2011.28</v>
      </c>
      <c r="BI62" s="12">
        <v>518902.52</v>
      </c>
    </row>
    <row r="63" spans="1:61" x14ac:dyDescent="0.3">
      <c r="A63" s="4" t="s">
        <v>52</v>
      </c>
      <c r="B63" s="92">
        <v>2194458</v>
      </c>
      <c r="C63" s="87">
        <v>802593</v>
      </c>
      <c r="D63" s="87">
        <v>193255</v>
      </c>
      <c r="E63" s="87">
        <v>0</v>
      </c>
      <c r="F63" s="87">
        <v>34472</v>
      </c>
      <c r="G63" s="93">
        <v>3224778</v>
      </c>
      <c r="H63" s="16">
        <v>1282474</v>
      </c>
      <c r="I63" s="17">
        <v>345453</v>
      </c>
      <c r="J63" s="17">
        <v>0</v>
      </c>
      <c r="K63" s="17">
        <v>0</v>
      </c>
      <c r="L63" s="17">
        <v>1740</v>
      </c>
      <c r="M63" s="12">
        <v>1629667</v>
      </c>
      <c r="N63" s="16">
        <v>166753</v>
      </c>
      <c r="O63" s="17">
        <v>79402</v>
      </c>
      <c r="P63" s="17">
        <v>0</v>
      </c>
      <c r="Q63" s="17">
        <v>0</v>
      </c>
      <c r="R63" s="17">
        <v>362</v>
      </c>
      <c r="S63" s="12">
        <v>246517</v>
      </c>
      <c r="T63" s="16">
        <v>249593</v>
      </c>
      <c r="U63" s="17">
        <v>194092</v>
      </c>
      <c r="V63" s="17">
        <v>115268</v>
      </c>
      <c r="W63" s="17">
        <v>0</v>
      </c>
      <c r="X63" s="17">
        <v>30203</v>
      </c>
      <c r="Y63" s="12">
        <v>589156</v>
      </c>
      <c r="Z63" s="16">
        <v>127158</v>
      </c>
      <c r="AA63" s="17">
        <v>69796</v>
      </c>
      <c r="AB63" s="17">
        <v>0</v>
      </c>
      <c r="AC63" s="17">
        <v>0</v>
      </c>
      <c r="AD63" s="17">
        <v>0</v>
      </c>
      <c r="AE63" s="12">
        <v>196954</v>
      </c>
      <c r="AF63" s="16">
        <v>0</v>
      </c>
      <c r="AG63" s="17">
        <v>0</v>
      </c>
      <c r="AH63" s="17">
        <v>0</v>
      </c>
      <c r="AI63" s="17">
        <v>0</v>
      </c>
      <c r="AJ63" s="17">
        <v>0</v>
      </c>
      <c r="AK63" s="12">
        <v>0</v>
      </c>
      <c r="AL63" s="16">
        <v>0</v>
      </c>
      <c r="AM63" s="17">
        <v>0</v>
      </c>
      <c r="AN63" s="17">
        <v>0</v>
      </c>
      <c r="AO63" s="17">
        <v>0</v>
      </c>
      <c r="AP63" s="17">
        <v>0</v>
      </c>
      <c r="AQ63" s="12">
        <v>0</v>
      </c>
      <c r="AR63" s="16">
        <v>269</v>
      </c>
      <c r="AS63" s="17">
        <v>70205</v>
      </c>
      <c r="AT63" s="17">
        <v>0</v>
      </c>
      <c r="AU63" s="17">
        <v>0</v>
      </c>
      <c r="AV63" s="17">
        <v>0</v>
      </c>
      <c r="AW63" s="12">
        <v>70474</v>
      </c>
      <c r="AX63" s="16">
        <v>0</v>
      </c>
      <c r="AY63" s="17">
        <v>29070</v>
      </c>
      <c r="AZ63" s="17">
        <v>77987</v>
      </c>
      <c r="BA63" s="17">
        <v>0</v>
      </c>
      <c r="BB63" s="17">
        <v>2167</v>
      </c>
      <c r="BC63" s="12">
        <v>109224</v>
      </c>
      <c r="BD63" s="16">
        <v>368211</v>
      </c>
      <c r="BE63" s="17">
        <v>14575</v>
      </c>
      <c r="BF63" s="17">
        <v>0</v>
      </c>
      <c r="BG63" s="17">
        <v>0</v>
      </c>
      <c r="BH63" s="17">
        <v>0</v>
      </c>
      <c r="BI63" s="12">
        <v>382786</v>
      </c>
    </row>
    <row r="64" spans="1:61" x14ac:dyDescent="0.3">
      <c r="A64" s="4" t="s">
        <v>53</v>
      </c>
      <c r="B64" s="92">
        <v>3373474</v>
      </c>
      <c r="C64" s="87">
        <v>3102152</v>
      </c>
      <c r="D64" s="87">
        <v>230318</v>
      </c>
      <c r="E64" s="87">
        <v>0</v>
      </c>
      <c r="F64" s="87">
        <v>10472</v>
      </c>
      <c r="G64" s="93">
        <v>6716416</v>
      </c>
      <c r="H64" s="16">
        <v>1064820</v>
      </c>
      <c r="I64" s="17">
        <v>487224</v>
      </c>
      <c r="J64" s="17">
        <v>0</v>
      </c>
      <c r="K64" s="17">
        <v>0</v>
      </c>
      <c r="L64" s="17">
        <v>0</v>
      </c>
      <c r="M64" s="12">
        <v>1552044</v>
      </c>
      <c r="N64" s="16">
        <v>10724</v>
      </c>
      <c r="O64" s="17">
        <v>64067</v>
      </c>
      <c r="P64" s="17">
        <v>0</v>
      </c>
      <c r="Q64" s="17">
        <v>0</v>
      </c>
      <c r="R64" s="17">
        <v>11</v>
      </c>
      <c r="S64" s="12">
        <v>74802</v>
      </c>
      <c r="T64" s="16">
        <v>1210524</v>
      </c>
      <c r="U64" s="17">
        <v>1509696</v>
      </c>
      <c r="V64" s="17">
        <v>15426</v>
      </c>
      <c r="W64" s="17">
        <v>0</v>
      </c>
      <c r="X64" s="17">
        <v>0</v>
      </c>
      <c r="Y64" s="12">
        <v>2735646</v>
      </c>
      <c r="Z64" s="16">
        <v>0</v>
      </c>
      <c r="AA64" s="17">
        <v>0</v>
      </c>
      <c r="AB64" s="17">
        <v>0</v>
      </c>
      <c r="AC64" s="17">
        <v>0</v>
      </c>
      <c r="AD64" s="17">
        <v>0</v>
      </c>
      <c r="AE64" s="12">
        <v>0</v>
      </c>
      <c r="AF64" s="16">
        <v>287802</v>
      </c>
      <c r="AG64" s="17">
        <v>338399</v>
      </c>
      <c r="AH64" s="17">
        <v>0</v>
      </c>
      <c r="AI64" s="17">
        <v>0</v>
      </c>
      <c r="AJ64" s="17">
        <v>9791</v>
      </c>
      <c r="AK64" s="12">
        <v>635992</v>
      </c>
      <c r="AL64" s="16">
        <v>0</v>
      </c>
      <c r="AM64" s="17">
        <v>0</v>
      </c>
      <c r="AN64" s="17">
        <v>0</v>
      </c>
      <c r="AO64" s="17">
        <v>0</v>
      </c>
      <c r="AP64" s="17">
        <v>0</v>
      </c>
      <c r="AQ64" s="12">
        <v>0</v>
      </c>
      <c r="AR64" s="16">
        <v>284963</v>
      </c>
      <c r="AS64" s="17">
        <v>582678</v>
      </c>
      <c r="AT64" s="17">
        <v>214892</v>
      </c>
      <c r="AU64" s="17">
        <v>0</v>
      </c>
      <c r="AV64" s="17">
        <v>670</v>
      </c>
      <c r="AW64" s="12">
        <v>1083203</v>
      </c>
      <c r="AX64" s="16">
        <v>0</v>
      </c>
      <c r="AY64" s="17">
        <v>0</v>
      </c>
      <c r="AZ64" s="17">
        <v>0</v>
      </c>
      <c r="BA64" s="17">
        <v>0</v>
      </c>
      <c r="BB64" s="17">
        <v>0</v>
      </c>
      <c r="BC64" s="12">
        <v>0</v>
      </c>
      <c r="BD64" s="16">
        <v>514641</v>
      </c>
      <c r="BE64" s="17">
        <v>120088</v>
      </c>
      <c r="BF64" s="17">
        <v>0</v>
      </c>
      <c r="BG64" s="17">
        <v>0</v>
      </c>
      <c r="BH64" s="17">
        <v>0</v>
      </c>
      <c r="BI64" s="12">
        <v>634729</v>
      </c>
    </row>
    <row r="65" spans="1:61" x14ac:dyDescent="0.3">
      <c r="A65" s="4" t="s">
        <v>54</v>
      </c>
      <c r="B65" s="92">
        <v>2001945</v>
      </c>
      <c r="C65" s="87">
        <v>1118371</v>
      </c>
      <c r="D65" s="87">
        <v>302865</v>
      </c>
      <c r="E65" s="87">
        <v>0</v>
      </c>
      <c r="F65" s="87">
        <v>170004</v>
      </c>
      <c r="G65" s="93">
        <v>3593185</v>
      </c>
      <c r="H65" s="16">
        <v>816876</v>
      </c>
      <c r="I65" s="17">
        <v>145681</v>
      </c>
      <c r="J65" s="17">
        <v>5085</v>
      </c>
      <c r="K65" s="17">
        <v>0</v>
      </c>
      <c r="L65" s="17">
        <v>0</v>
      </c>
      <c r="M65" s="12">
        <v>967642</v>
      </c>
      <c r="N65" s="16">
        <v>355563</v>
      </c>
      <c r="O65" s="17">
        <v>37325</v>
      </c>
      <c r="P65" s="17">
        <v>20316</v>
      </c>
      <c r="Q65" s="17">
        <v>0</v>
      </c>
      <c r="R65" s="17">
        <v>195</v>
      </c>
      <c r="S65" s="12">
        <v>413399</v>
      </c>
      <c r="T65" s="16">
        <v>418242</v>
      </c>
      <c r="U65" s="17">
        <v>447784</v>
      </c>
      <c r="V65" s="17">
        <v>4639</v>
      </c>
      <c r="W65" s="17">
        <v>0</v>
      </c>
      <c r="X65" s="17">
        <v>169809</v>
      </c>
      <c r="Y65" s="12">
        <v>1040474</v>
      </c>
      <c r="Z65" s="16">
        <v>110555</v>
      </c>
      <c r="AA65" s="17">
        <v>133453</v>
      </c>
      <c r="AB65" s="17">
        <v>205841</v>
      </c>
      <c r="AC65" s="17">
        <v>0</v>
      </c>
      <c r="AD65" s="17">
        <v>0</v>
      </c>
      <c r="AE65" s="12">
        <v>449849</v>
      </c>
      <c r="AF65" s="16">
        <v>0</v>
      </c>
      <c r="AG65" s="17">
        <v>0</v>
      </c>
      <c r="AH65" s="17">
        <v>0</v>
      </c>
      <c r="AI65" s="17">
        <v>0</v>
      </c>
      <c r="AJ65" s="17">
        <v>0</v>
      </c>
      <c r="AK65" s="12">
        <v>0</v>
      </c>
      <c r="AL65" s="16">
        <v>63190</v>
      </c>
      <c r="AM65" s="17">
        <v>291605</v>
      </c>
      <c r="AN65" s="17">
        <v>56047</v>
      </c>
      <c r="AO65" s="17">
        <v>0</v>
      </c>
      <c r="AP65" s="17">
        <v>0</v>
      </c>
      <c r="AQ65" s="12">
        <v>410842</v>
      </c>
      <c r="AR65" s="16">
        <v>0</v>
      </c>
      <c r="AS65" s="17">
        <v>7082</v>
      </c>
      <c r="AT65" s="17">
        <v>0</v>
      </c>
      <c r="AU65" s="17">
        <v>0</v>
      </c>
      <c r="AV65" s="17">
        <v>0</v>
      </c>
      <c r="AW65" s="12">
        <v>7082</v>
      </c>
      <c r="AX65" s="16">
        <v>0</v>
      </c>
      <c r="AY65" s="17">
        <v>4883</v>
      </c>
      <c r="AZ65" s="17">
        <v>0</v>
      </c>
      <c r="BA65" s="17">
        <v>0</v>
      </c>
      <c r="BB65" s="17">
        <v>0</v>
      </c>
      <c r="BC65" s="12">
        <v>4883</v>
      </c>
      <c r="BD65" s="16">
        <v>237519</v>
      </c>
      <c r="BE65" s="17">
        <v>50558</v>
      </c>
      <c r="BF65" s="17">
        <v>10937</v>
      </c>
      <c r="BG65" s="17">
        <v>0</v>
      </c>
      <c r="BH65" s="17">
        <v>0</v>
      </c>
      <c r="BI65" s="12">
        <v>299014</v>
      </c>
    </row>
    <row r="66" spans="1:61" x14ac:dyDescent="0.3">
      <c r="A66" s="4" t="s">
        <v>55</v>
      </c>
      <c r="B66" s="92">
        <v>4680000</v>
      </c>
      <c r="C66" s="87">
        <v>1002000</v>
      </c>
      <c r="D66" s="87">
        <v>73000</v>
      </c>
      <c r="E66" s="87">
        <v>0</v>
      </c>
      <c r="F66" s="87">
        <v>539000</v>
      </c>
      <c r="G66" s="93">
        <v>6294000</v>
      </c>
      <c r="H66" s="16">
        <v>629000</v>
      </c>
      <c r="I66" s="17">
        <v>421000</v>
      </c>
      <c r="J66" s="17">
        <v>0</v>
      </c>
      <c r="K66" s="17">
        <v>0</v>
      </c>
      <c r="L66" s="17">
        <v>23000</v>
      </c>
      <c r="M66" s="12">
        <v>1073000</v>
      </c>
      <c r="N66" s="16">
        <v>3011000</v>
      </c>
      <c r="O66" s="17">
        <v>197000</v>
      </c>
      <c r="P66" s="17">
        <v>0</v>
      </c>
      <c r="Q66" s="17">
        <v>0</v>
      </c>
      <c r="R66" s="17">
        <v>114000</v>
      </c>
      <c r="S66" s="12">
        <v>3322000</v>
      </c>
      <c r="T66" s="16">
        <v>324000</v>
      </c>
      <c r="U66" s="17">
        <v>205000</v>
      </c>
      <c r="V66" s="17">
        <v>0</v>
      </c>
      <c r="W66" s="17">
        <v>0</v>
      </c>
      <c r="X66" s="17">
        <v>366000</v>
      </c>
      <c r="Y66" s="12">
        <v>895000</v>
      </c>
      <c r="Z66" s="16">
        <v>0</v>
      </c>
      <c r="AA66" s="17">
        <v>0</v>
      </c>
      <c r="AB66" s="17">
        <v>67000</v>
      </c>
      <c r="AC66" s="17">
        <v>0</v>
      </c>
      <c r="AD66" s="17">
        <v>0</v>
      </c>
      <c r="AE66" s="12">
        <v>67000</v>
      </c>
      <c r="AF66" s="16">
        <v>0</v>
      </c>
      <c r="AG66" s="17">
        <v>0</v>
      </c>
      <c r="AH66" s="17">
        <v>0</v>
      </c>
      <c r="AI66" s="17">
        <v>0</v>
      </c>
      <c r="AJ66" s="17">
        <v>0</v>
      </c>
      <c r="AK66" s="12">
        <v>0</v>
      </c>
      <c r="AL66" s="16">
        <v>0</v>
      </c>
      <c r="AM66" s="17">
        <v>0</v>
      </c>
      <c r="AN66" s="17">
        <v>0</v>
      </c>
      <c r="AO66" s="17">
        <v>0</v>
      </c>
      <c r="AP66" s="17">
        <v>0</v>
      </c>
      <c r="AQ66" s="12">
        <v>0</v>
      </c>
      <c r="AR66" s="16">
        <v>0</v>
      </c>
      <c r="AS66" s="17">
        <v>0</v>
      </c>
      <c r="AT66" s="17">
        <v>0</v>
      </c>
      <c r="AU66" s="17">
        <v>0</v>
      </c>
      <c r="AV66" s="17">
        <v>0</v>
      </c>
      <c r="AW66" s="12">
        <v>0</v>
      </c>
      <c r="AX66" s="16">
        <v>0</v>
      </c>
      <c r="AY66" s="17">
        <v>0</v>
      </c>
      <c r="AZ66" s="17">
        <v>6000</v>
      </c>
      <c r="BA66" s="17">
        <v>0</v>
      </c>
      <c r="BB66" s="17">
        <v>0</v>
      </c>
      <c r="BC66" s="12">
        <v>6000</v>
      </c>
      <c r="BD66" s="16">
        <v>716000</v>
      </c>
      <c r="BE66" s="17">
        <v>179000</v>
      </c>
      <c r="BF66" s="17">
        <v>0</v>
      </c>
      <c r="BG66" s="17">
        <v>0</v>
      </c>
      <c r="BH66" s="17">
        <v>36000</v>
      </c>
      <c r="BI66" s="12">
        <v>931000</v>
      </c>
    </row>
    <row r="67" spans="1:61" x14ac:dyDescent="0.3">
      <c r="A67" s="4" t="s">
        <v>56</v>
      </c>
      <c r="B67" s="92">
        <v>1420243</v>
      </c>
      <c r="C67" s="87">
        <v>1187238</v>
      </c>
      <c r="D67" s="87">
        <v>250264</v>
      </c>
      <c r="E67" s="87">
        <v>0</v>
      </c>
      <c r="F67" s="87">
        <v>737739</v>
      </c>
      <c r="G67" s="93">
        <v>3595484</v>
      </c>
      <c r="H67" s="16">
        <v>749866</v>
      </c>
      <c r="I67" s="17">
        <v>295776</v>
      </c>
      <c r="J67" s="17">
        <v>0</v>
      </c>
      <c r="K67" s="17">
        <v>0</v>
      </c>
      <c r="L67" s="17">
        <v>4836</v>
      </c>
      <c r="M67" s="12">
        <v>1050478</v>
      </c>
      <c r="N67" s="16">
        <v>215767</v>
      </c>
      <c r="O67" s="17">
        <v>241901</v>
      </c>
      <c r="P67" s="17">
        <v>0</v>
      </c>
      <c r="Q67" s="17">
        <v>0</v>
      </c>
      <c r="R67" s="17">
        <v>3005</v>
      </c>
      <c r="S67" s="12">
        <v>460673</v>
      </c>
      <c r="T67" s="16">
        <v>17831</v>
      </c>
      <c r="U67" s="17">
        <v>168383</v>
      </c>
      <c r="V67" s="17">
        <v>183713</v>
      </c>
      <c r="W67" s="17">
        <v>0</v>
      </c>
      <c r="X67" s="17">
        <v>650367</v>
      </c>
      <c r="Y67" s="12">
        <v>1020294</v>
      </c>
      <c r="Z67" s="16">
        <v>23982</v>
      </c>
      <c r="AA67" s="17">
        <v>285059</v>
      </c>
      <c r="AB67" s="17">
        <v>34098</v>
      </c>
      <c r="AC67" s="17">
        <v>0</v>
      </c>
      <c r="AD67" s="17">
        <v>0</v>
      </c>
      <c r="AE67" s="12">
        <v>343139</v>
      </c>
      <c r="AF67" s="16">
        <v>14803</v>
      </c>
      <c r="AG67" s="17">
        <v>33978</v>
      </c>
      <c r="AH67" s="17">
        <v>6125</v>
      </c>
      <c r="AI67" s="17">
        <v>0</v>
      </c>
      <c r="AJ67" s="17">
        <v>0</v>
      </c>
      <c r="AK67" s="12">
        <v>54906</v>
      </c>
      <c r="AL67" s="16">
        <v>0</v>
      </c>
      <c r="AM67" s="17">
        <v>0</v>
      </c>
      <c r="AN67" s="17">
        <v>0</v>
      </c>
      <c r="AO67" s="17">
        <v>0</v>
      </c>
      <c r="AP67" s="17">
        <v>0</v>
      </c>
      <c r="AQ67" s="12">
        <v>0</v>
      </c>
      <c r="AR67" s="16">
        <v>37776</v>
      </c>
      <c r="AS67" s="17">
        <v>42086</v>
      </c>
      <c r="AT67" s="17">
        <v>26328</v>
      </c>
      <c r="AU67" s="17">
        <v>0</v>
      </c>
      <c r="AV67" s="17">
        <v>0</v>
      </c>
      <c r="AW67" s="12">
        <v>106190</v>
      </c>
      <c r="AX67" s="16">
        <v>0</v>
      </c>
      <c r="AY67" s="17">
        <v>3866</v>
      </c>
      <c r="AZ67" s="17">
        <v>0</v>
      </c>
      <c r="BA67" s="17">
        <v>0</v>
      </c>
      <c r="BB67" s="17">
        <v>0</v>
      </c>
      <c r="BC67" s="12">
        <v>3866</v>
      </c>
      <c r="BD67" s="16">
        <v>360218</v>
      </c>
      <c r="BE67" s="17">
        <v>116189</v>
      </c>
      <c r="BF67" s="17">
        <v>0</v>
      </c>
      <c r="BG67" s="17">
        <v>0</v>
      </c>
      <c r="BH67" s="17">
        <v>79531</v>
      </c>
      <c r="BI67" s="12">
        <v>555938</v>
      </c>
    </row>
    <row r="68" spans="1:61" x14ac:dyDescent="0.3">
      <c r="A68" s="4" t="s">
        <v>57</v>
      </c>
      <c r="B68" s="92">
        <v>14347568</v>
      </c>
      <c r="C68" s="87">
        <v>8689358</v>
      </c>
      <c r="D68" s="87">
        <v>1266620</v>
      </c>
      <c r="E68" s="87">
        <v>0</v>
      </c>
      <c r="F68" s="87">
        <v>1929934</v>
      </c>
      <c r="G68" s="93">
        <v>26233480</v>
      </c>
      <c r="H68" s="16">
        <v>6682760</v>
      </c>
      <c r="I68" s="17">
        <v>1962712</v>
      </c>
      <c r="J68" s="17">
        <v>0</v>
      </c>
      <c r="K68" s="17">
        <v>0</v>
      </c>
      <c r="L68" s="17">
        <v>266994</v>
      </c>
      <c r="M68" s="12">
        <v>8912466</v>
      </c>
      <c r="N68" s="16">
        <v>1391110</v>
      </c>
      <c r="O68" s="17">
        <v>389206</v>
      </c>
      <c r="P68" s="17">
        <v>0</v>
      </c>
      <c r="Q68" s="17">
        <v>0</v>
      </c>
      <c r="R68" s="17">
        <v>8408</v>
      </c>
      <c r="S68" s="12">
        <v>1788724</v>
      </c>
      <c r="T68" s="16">
        <v>862141</v>
      </c>
      <c r="U68" s="17">
        <v>372252</v>
      </c>
      <c r="V68" s="17">
        <v>0</v>
      </c>
      <c r="W68" s="17">
        <v>0</v>
      </c>
      <c r="X68" s="17">
        <v>14507</v>
      </c>
      <c r="Y68" s="12">
        <v>1248900</v>
      </c>
      <c r="Z68" s="16">
        <v>0</v>
      </c>
      <c r="AA68" s="17">
        <v>284940</v>
      </c>
      <c r="AB68" s="17">
        <v>0</v>
      </c>
      <c r="AC68" s="17">
        <v>0</v>
      </c>
      <c r="AD68" s="17">
        <v>0</v>
      </c>
      <c r="AE68" s="12">
        <v>284940</v>
      </c>
      <c r="AF68" s="16">
        <v>0</v>
      </c>
      <c r="AG68" s="17">
        <v>0</v>
      </c>
      <c r="AH68" s="17">
        <v>0</v>
      </c>
      <c r="AI68" s="17">
        <v>0</v>
      </c>
      <c r="AJ68" s="17">
        <v>0</v>
      </c>
      <c r="AK68" s="12">
        <v>0</v>
      </c>
      <c r="AL68" s="16">
        <v>1856133</v>
      </c>
      <c r="AM68" s="17">
        <v>5025036</v>
      </c>
      <c r="AN68" s="17">
        <v>1266620</v>
      </c>
      <c r="AO68" s="17">
        <v>0</v>
      </c>
      <c r="AP68" s="17">
        <v>1620260</v>
      </c>
      <c r="AQ68" s="12">
        <v>9768049</v>
      </c>
      <c r="AR68" s="16">
        <v>145912</v>
      </c>
      <c r="AS68" s="17">
        <v>619330</v>
      </c>
      <c r="AT68" s="17">
        <v>0</v>
      </c>
      <c r="AU68" s="17">
        <v>0</v>
      </c>
      <c r="AV68" s="17">
        <v>0</v>
      </c>
      <c r="AW68" s="12">
        <v>765242</v>
      </c>
      <c r="AX68" s="16">
        <v>0</v>
      </c>
      <c r="AY68" s="17">
        <v>0</v>
      </c>
      <c r="AZ68" s="17">
        <v>0</v>
      </c>
      <c r="BA68" s="17">
        <v>0</v>
      </c>
      <c r="BB68" s="17">
        <v>0</v>
      </c>
      <c r="BC68" s="12">
        <v>0</v>
      </c>
      <c r="BD68" s="16">
        <v>3409512</v>
      </c>
      <c r="BE68" s="17">
        <v>35882</v>
      </c>
      <c r="BF68" s="17">
        <v>0</v>
      </c>
      <c r="BG68" s="17">
        <v>0</v>
      </c>
      <c r="BH68" s="17">
        <v>19765</v>
      </c>
      <c r="BI68" s="12">
        <v>3465159</v>
      </c>
    </row>
    <row r="69" spans="1:61" x14ac:dyDescent="0.3">
      <c r="A69" s="4" t="s">
        <v>58</v>
      </c>
      <c r="B69" s="92">
        <v>1375403.1900000002</v>
      </c>
      <c r="C69" s="87">
        <v>1211043.1300000001</v>
      </c>
      <c r="D69" s="87">
        <v>206883.29333333333</v>
      </c>
      <c r="E69" s="87">
        <v>0</v>
      </c>
      <c r="F69" s="87">
        <v>0</v>
      </c>
      <c r="G69" s="93">
        <v>2793329.6133333333</v>
      </c>
      <c r="H69" s="16">
        <v>592784.71</v>
      </c>
      <c r="I69" s="17">
        <v>86685.57</v>
      </c>
      <c r="J69" s="17">
        <v>0</v>
      </c>
      <c r="K69" s="17">
        <v>0</v>
      </c>
      <c r="L69" s="17">
        <v>0</v>
      </c>
      <c r="M69" s="12">
        <v>679470.28</v>
      </c>
      <c r="N69" s="16">
        <v>188290.83000000002</v>
      </c>
      <c r="O69" s="17">
        <v>121299.86</v>
      </c>
      <c r="P69" s="17">
        <v>0</v>
      </c>
      <c r="Q69" s="17">
        <v>0</v>
      </c>
      <c r="R69" s="17">
        <v>0</v>
      </c>
      <c r="S69" s="12">
        <v>309590.69</v>
      </c>
      <c r="T69" s="16">
        <v>531524.25</v>
      </c>
      <c r="U69" s="17">
        <v>308499.14999999997</v>
      </c>
      <c r="V69" s="17">
        <v>175999.83333333334</v>
      </c>
      <c r="W69" s="17">
        <v>0</v>
      </c>
      <c r="X69" s="17">
        <v>0</v>
      </c>
      <c r="Y69" s="12">
        <v>1016023.2333333333</v>
      </c>
      <c r="Z69" s="16">
        <v>290.58</v>
      </c>
      <c r="AA69" s="17">
        <v>64122.429999999993</v>
      </c>
      <c r="AB69" s="17">
        <v>30883.46</v>
      </c>
      <c r="AC69" s="17">
        <v>0</v>
      </c>
      <c r="AD69" s="17">
        <v>0</v>
      </c>
      <c r="AE69" s="12">
        <v>95296.47</v>
      </c>
      <c r="AF69" s="16">
        <v>0</v>
      </c>
      <c r="AG69" s="17">
        <v>0</v>
      </c>
      <c r="AH69" s="17">
        <v>0</v>
      </c>
      <c r="AI69" s="17">
        <v>0</v>
      </c>
      <c r="AJ69" s="17">
        <v>0</v>
      </c>
      <c r="AK69" s="12">
        <v>0</v>
      </c>
      <c r="AL69" s="16">
        <v>0</v>
      </c>
      <c r="AM69" s="17">
        <v>0</v>
      </c>
      <c r="AN69" s="17">
        <v>0</v>
      </c>
      <c r="AO69" s="17">
        <v>0</v>
      </c>
      <c r="AP69" s="17">
        <v>0</v>
      </c>
      <c r="AQ69" s="12">
        <v>0</v>
      </c>
      <c r="AR69" s="16">
        <v>46780.76</v>
      </c>
      <c r="AS69" s="17">
        <v>299840.08</v>
      </c>
      <c r="AT69" s="17">
        <v>0</v>
      </c>
      <c r="AU69" s="17">
        <v>0</v>
      </c>
      <c r="AV69" s="17">
        <v>0</v>
      </c>
      <c r="AW69" s="12">
        <v>346620.84</v>
      </c>
      <c r="AX69" s="16">
        <v>0</v>
      </c>
      <c r="AY69" s="17">
        <v>3318.7699999999995</v>
      </c>
      <c r="AZ69" s="17">
        <v>0</v>
      </c>
      <c r="BA69" s="17">
        <v>0</v>
      </c>
      <c r="BB69" s="17">
        <v>0</v>
      </c>
      <c r="BC69" s="12">
        <v>3318.7699999999995</v>
      </c>
      <c r="BD69" s="16">
        <v>15732.06</v>
      </c>
      <c r="BE69" s="17">
        <v>327277.27</v>
      </c>
      <c r="BF69" s="17">
        <v>0</v>
      </c>
      <c r="BG69" s="17">
        <v>0</v>
      </c>
      <c r="BH69" s="17">
        <v>0</v>
      </c>
      <c r="BI69" s="12">
        <v>343009.33</v>
      </c>
    </row>
    <row r="70" spans="1:61" x14ac:dyDescent="0.3">
      <c r="A70" s="4" t="s">
        <v>59</v>
      </c>
      <c r="B70" s="92">
        <v>853626.55536617467</v>
      </c>
      <c r="C70" s="87">
        <v>844940.19000000018</v>
      </c>
      <c r="D70" s="87">
        <v>95928.210999999996</v>
      </c>
      <c r="E70" s="87">
        <v>0</v>
      </c>
      <c r="F70" s="87">
        <v>69177.64</v>
      </c>
      <c r="G70" s="93">
        <v>1863672.5963661748</v>
      </c>
      <c r="H70" s="16">
        <v>286970.47540406638</v>
      </c>
      <c r="I70" s="17">
        <v>36805.5</v>
      </c>
      <c r="J70" s="17">
        <v>1793.5920000000001</v>
      </c>
      <c r="K70" s="17">
        <v>0</v>
      </c>
      <c r="L70" s="17">
        <v>353.64</v>
      </c>
      <c r="M70" s="12">
        <v>325923.2074040664</v>
      </c>
      <c r="N70" s="16">
        <v>0</v>
      </c>
      <c r="O70" s="17">
        <v>51564.74</v>
      </c>
      <c r="P70" s="17">
        <v>0</v>
      </c>
      <c r="Q70" s="17">
        <v>0</v>
      </c>
      <c r="R70" s="17">
        <v>0</v>
      </c>
      <c r="S70" s="12">
        <v>51564.74</v>
      </c>
      <c r="T70" s="16">
        <v>566656.07996210828</v>
      </c>
      <c r="U70" s="17">
        <v>624008.00000000012</v>
      </c>
      <c r="V70" s="17">
        <v>40646.533000000003</v>
      </c>
      <c r="W70" s="17">
        <v>0</v>
      </c>
      <c r="X70" s="17">
        <v>68824</v>
      </c>
      <c r="Y70" s="12">
        <v>1300134.6129621083</v>
      </c>
      <c r="Z70" s="16">
        <v>0</v>
      </c>
      <c r="AA70" s="17">
        <v>132561.95000000001</v>
      </c>
      <c r="AB70" s="17">
        <v>53488.085999999996</v>
      </c>
      <c r="AC70" s="17">
        <v>0</v>
      </c>
      <c r="AD70" s="17">
        <v>0</v>
      </c>
      <c r="AE70" s="12">
        <v>186050.03600000002</v>
      </c>
      <c r="AF70" s="16">
        <v>0</v>
      </c>
      <c r="AG70" s="17">
        <v>0</v>
      </c>
      <c r="AH70" s="17">
        <v>0</v>
      </c>
      <c r="AI70" s="17">
        <v>0</v>
      </c>
      <c r="AJ70" s="17">
        <v>0</v>
      </c>
      <c r="AK70" s="12">
        <v>0</v>
      </c>
      <c r="AL70" s="16">
        <v>0</v>
      </c>
      <c r="AM70" s="17">
        <v>0</v>
      </c>
      <c r="AN70" s="17">
        <v>0</v>
      </c>
      <c r="AO70" s="17">
        <v>0</v>
      </c>
      <c r="AP70" s="17">
        <v>0</v>
      </c>
      <c r="AQ70" s="12">
        <v>0</v>
      </c>
      <c r="AR70" s="16">
        <v>0</v>
      </c>
      <c r="AS70" s="17">
        <v>0</v>
      </c>
      <c r="AT70" s="17">
        <v>0</v>
      </c>
      <c r="AU70" s="17">
        <v>0</v>
      </c>
      <c r="AV70" s="17">
        <v>0</v>
      </c>
      <c r="AW70" s="12">
        <v>0</v>
      </c>
      <c r="AX70" s="16">
        <v>0</v>
      </c>
      <c r="AY70" s="17">
        <v>0</v>
      </c>
      <c r="AZ70" s="17">
        <v>0</v>
      </c>
      <c r="BA70" s="17">
        <v>0</v>
      </c>
      <c r="BB70" s="17">
        <v>0</v>
      </c>
      <c r="BC70" s="12">
        <v>0</v>
      </c>
      <c r="BD70" s="16">
        <v>0</v>
      </c>
      <c r="BE70" s="17">
        <v>0</v>
      </c>
      <c r="BF70" s="17">
        <v>0</v>
      </c>
      <c r="BG70" s="17">
        <v>0</v>
      </c>
      <c r="BH70" s="17">
        <v>0</v>
      </c>
      <c r="BI70" s="12">
        <v>0</v>
      </c>
    </row>
    <row r="71" spans="1:61" x14ac:dyDescent="0.3">
      <c r="A71" s="4" t="s">
        <v>60</v>
      </c>
      <c r="B71" s="92">
        <v>4273778</v>
      </c>
      <c r="C71" s="87">
        <v>853820</v>
      </c>
      <c r="D71" s="87">
        <v>635530</v>
      </c>
      <c r="E71" s="87">
        <v>0</v>
      </c>
      <c r="F71" s="87">
        <v>58131</v>
      </c>
      <c r="G71" s="93">
        <v>5821259</v>
      </c>
      <c r="H71" s="16">
        <v>1696530</v>
      </c>
      <c r="I71" s="17">
        <v>96587</v>
      </c>
      <c r="J71" s="17">
        <v>0</v>
      </c>
      <c r="K71" s="17">
        <v>0</v>
      </c>
      <c r="L71" s="17">
        <v>42670</v>
      </c>
      <c r="M71" s="12">
        <v>1835787</v>
      </c>
      <c r="N71" s="16">
        <v>237602</v>
      </c>
      <c r="O71" s="17">
        <v>13690</v>
      </c>
      <c r="P71" s="17">
        <v>0</v>
      </c>
      <c r="Q71" s="17">
        <v>0</v>
      </c>
      <c r="R71" s="17">
        <v>0</v>
      </c>
      <c r="S71" s="12">
        <v>251292</v>
      </c>
      <c r="T71" s="16">
        <v>841071</v>
      </c>
      <c r="U71" s="17">
        <v>442170</v>
      </c>
      <c r="V71" s="17">
        <v>558113</v>
      </c>
      <c r="W71" s="17">
        <v>0</v>
      </c>
      <c r="X71" s="17">
        <v>12740</v>
      </c>
      <c r="Y71" s="12">
        <v>1854094</v>
      </c>
      <c r="Z71" s="16">
        <v>601475</v>
      </c>
      <c r="AA71" s="17">
        <v>141837</v>
      </c>
      <c r="AB71" s="17">
        <v>62176</v>
      </c>
      <c r="AC71" s="17">
        <v>0</v>
      </c>
      <c r="AD71" s="17">
        <v>682</v>
      </c>
      <c r="AE71" s="12">
        <v>806170</v>
      </c>
      <c r="AF71" s="16">
        <v>0</v>
      </c>
      <c r="AG71" s="17">
        <v>0</v>
      </c>
      <c r="AH71" s="17">
        <v>0</v>
      </c>
      <c r="AI71" s="17">
        <v>0</v>
      </c>
      <c r="AJ71" s="17">
        <v>0</v>
      </c>
      <c r="AK71" s="12">
        <v>0</v>
      </c>
      <c r="AL71" s="16">
        <v>0</v>
      </c>
      <c r="AM71" s="17">
        <v>0</v>
      </c>
      <c r="AN71" s="17">
        <v>0</v>
      </c>
      <c r="AO71" s="17">
        <v>0</v>
      </c>
      <c r="AP71" s="17">
        <v>0</v>
      </c>
      <c r="AQ71" s="12">
        <v>0</v>
      </c>
      <c r="AR71" s="16">
        <v>238179</v>
      </c>
      <c r="AS71" s="17">
        <v>68610</v>
      </c>
      <c r="AT71" s="17">
        <v>0</v>
      </c>
      <c r="AU71" s="17">
        <v>0</v>
      </c>
      <c r="AV71" s="17">
        <v>1596</v>
      </c>
      <c r="AW71" s="12">
        <v>308385</v>
      </c>
      <c r="AX71" s="16">
        <v>108768</v>
      </c>
      <c r="AY71" s="17">
        <v>26192</v>
      </c>
      <c r="AZ71" s="17">
        <v>15241</v>
      </c>
      <c r="BA71" s="17">
        <v>0</v>
      </c>
      <c r="BB71" s="17">
        <v>443</v>
      </c>
      <c r="BC71" s="12">
        <v>150644</v>
      </c>
      <c r="BD71" s="16">
        <v>550153</v>
      </c>
      <c r="BE71" s="17">
        <v>64734</v>
      </c>
      <c r="BF71" s="17">
        <v>0</v>
      </c>
      <c r="BG71" s="17">
        <v>0</v>
      </c>
      <c r="BH71" s="17">
        <v>0</v>
      </c>
      <c r="BI71" s="12">
        <v>614887</v>
      </c>
    </row>
    <row r="72" spans="1:61" x14ac:dyDescent="0.3">
      <c r="A72" s="4" t="s">
        <v>61</v>
      </c>
      <c r="B72" s="92">
        <v>2335320</v>
      </c>
      <c r="C72" s="87">
        <v>1878543</v>
      </c>
      <c r="D72" s="87">
        <v>898192</v>
      </c>
      <c r="E72" s="87">
        <v>0</v>
      </c>
      <c r="F72" s="87">
        <v>733955</v>
      </c>
      <c r="G72" s="93">
        <v>5846010</v>
      </c>
      <c r="H72" s="16">
        <v>624676</v>
      </c>
      <c r="I72" s="17">
        <v>241838</v>
      </c>
      <c r="J72" s="17">
        <v>12932</v>
      </c>
      <c r="K72" s="17">
        <v>0</v>
      </c>
      <c r="L72" s="17">
        <v>130599</v>
      </c>
      <c r="M72" s="12">
        <v>1010045</v>
      </c>
      <c r="N72" s="16">
        <v>9137</v>
      </c>
      <c r="O72" s="17">
        <v>259032</v>
      </c>
      <c r="P72" s="17">
        <v>0</v>
      </c>
      <c r="Q72" s="17">
        <v>0</v>
      </c>
      <c r="R72" s="17">
        <v>1097</v>
      </c>
      <c r="S72" s="12">
        <v>269266</v>
      </c>
      <c r="T72" s="16">
        <v>408366</v>
      </c>
      <c r="U72" s="17">
        <v>190689</v>
      </c>
      <c r="V72" s="17">
        <v>38641</v>
      </c>
      <c r="W72" s="17">
        <v>0</v>
      </c>
      <c r="X72" s="17">
        <v>267091</v>
      </c>
      <c r="Y72" s="12">
        <v>904787</v>
      </c>
      <c r="Z72" s="16">
        <v>239527</v>
      </c>
      <c r="AA72" s="17">
        <v>81740</v>
      </c>
      <c r="AB72" s="17">
        <v>25552</v>
      </c>
      <c r="AC72" s="17">
        <v>0</v>
      </c>
      <c r="AD72" s="17">
        <v>0</v>
      </c>
      <c r="AE72" s="12">
        <v>346819</v>
      </c>
      <c r="AF72" s="16">
        <v>61908</v>
      </c>
      <c r="AG72" s="17">
        <v>72670</v>
      </c>
      <c r="AH72" s="17">
        <v>273709</v>
      </c>
      <c r="AI72" s="17">
        <v>0</v>
      </c>
      <c r="AJ72" s="17">
        <v>1057</v>
      </c>
      <c r="AK72" s="12">
        <v>409344</v>
      </c>
      <c r="AL72" s="16">
        <v>454881</v>
      </c>
      <c r="AM72" s="17">
        <v>484256</v>
      </c>
      <c r="AN72" s="17">
        <v>547358</v>
      </c>
      <c r="AO72" s="17">
        <v>0</v>
      </c>
      <c r="AP72" s="17">
        <v>116658</v>
      </c>
      <c r="AQ72" s="12">
        <v>1603153</v>
      </c>
      <c r="AR72" s="16">
        <v>0</v>
      </c>
      <c r="AS72" s="17">
        <v>244</v>
      </c>
      <c r="AT72" s="17">
        <v>0</v>
      </c>
      <c r="AU72" s="17">
        <v>0</v>
      </c>
      <c r="AV72" s="17">
        <v>0</v>
      </c>
      <c r="AW72" s="12">
        <v>244</v>
      </c>
      <c r="AX72" s="16">
        <v>0</v>
      </c>
      <c r="AY72" s="17">
        <v>24034</v>
      </c>
      <c r="AZ72" s="17">
        <v>0</v>
      </c>
      <c r="BA72" s="17">
        <v>0</v>
      </c>
      <c r="BB72" s="17">
        <v>23745</v>
      </c>
      <c r="BC72" s="12">
        <v>47779</v>
      </c>
      <c r="BD72" s="16">
        <v>536825</v>
      </c>
      <c r="BE72" s="17">
        <v>524040</v>
      </c>
      <c r="BF72" s="17">
        <v>0</v>
      </c>
      <c r="BG72" s="17">
        <v>0</v>
      </c>
      <c r="BH72" s="17">
        <v>193708</v>
      </c>
      <c r="BI72" s="12">
        <v>1254573</v>
      </c>
    </row>
    <row r="73" spans="1:61" x14ac:dyDescent="0.3">
      <c r="A73" s="4" t="s">
        <v>62</v>
      </c>
      <c r="B73" s="92">
        <v>7435735.4600000009</v>
      </c>
      <c r="C73" s="87">
        <v>4914422.1500000004</v>
      </c>
      <c r="D73" s="87">
        <v>0</v>
      </c>
      <c r="E73" s="87">
        <v>0</v>
      </c>
      <c r="F73" s="87">
        <v>79105.08</v>
      </c>
      <c r="G73" s="93">
        <v>12429262.689999999</v>
      </c>
      <c r="H73" s="16">
        <v>5244094.49</v>
      </c>
      <c r="I73" s="17">
        <v>2060477.79</v>
      </c>
      <c r="J73" s="17">
        <v>0</v>
      </c>
      <c r="K73" s="17">
        <v>0</v>
      </c>
      <c r="L73" s="17">
        <v>3547.9300000000003</v>
      </c>
      <c r="M73" s="12">
        <v>7308120.21</v>
      </c>
      <c r="N73" s="16">
        <v>1051776.07</v>
      </c>
      <c r="O73" s="17">
        <v>124367.77</v>
      </c>
      <c r="P73" s="17">
        <v>0</v>
      </c>
      <c r="Q73" s="17">
        <v>0</v>
      </c>
      <c r="R73" s="17">
        <v>39725.75</v>
      </c>
      <c r="S73" s="12">
        <v>1215869.5900000001</v>
      </c>
      <c r="T73" s="16">
        <v>544549.76</v>
      </c>
      <c r="U73" s="17">
        <v>815509</v>
      </c>
      <c r="V73" s="17">
        <v>0</v>
      </c>
      <c r="W73" s="17">
        <v>0</v>
      </c>
      <c r="X73" s="17">
        <v>2836.22</v>
      </c>
      <c r="Y73" s="12">
        <v>1362894.98</v>
      </c>
      <c r="Z73" s="16">
        <v>203610.23999999999</v>
      </c>
      <c r="AA73" s="17">
        <v>723441.83000000007</v>
      </c>
      <c r="AB73" s="17">
        <v>0</v>
      </c>
      <c r="AC73" s="17">
        <v>0</v>
      </c>
      <c r="AD73" s="17">
        <v>235.09</v>
      </c>
      <c r="AE73" s="12">
        <v>927287.16</v>
      </c>
      <c r="AF73" s="16">
        <v>0</v>
      </c>
      <c r="AG73" s="17">
        <v>0</v>
      </c>
      <c r="AH73" s="17">
        <v>0</v>
      </c>
      <c r="AI73" s="17">
        <v>0</v>
      </c>
      <c r="AJ73" s="17">
        <v>0</v>
      </c>
      <c r="AK73" s="12">
        <v>0</v>
      </c>
      <c r="AL73" s="16">
        <v>0</v>
      </c>
      <c r="AM73" s="17">
        <v>319528.77</v>
      </c>
      <c r="AN73" s="17">
        <v>0</v>
      </c>
      <c r="AO73" s="17">
        <v>0</v>
      </c>
      <c r="AP73" s="17">
        <v>0</v>
      </c>
      <c r="AQ73" s="12">
        <v>319528.77</v>
      </c>
      <c r="AR73" s="16">
        <v>0</v>
      </c>
      <c r="AS73" s="17">
        <v>0</v>
      </c>
      <c r="AT73" s="17">
        <v>0</v>
      </c>
      <c r="AU73" s="17">
        <v>0</v>
      </c>
      <c r="AV73" s="17">
        <v>0</v>
      </c>
      <c r="AW73" s="12">
        <v>0</v>
      </c>
      <c r="AX73" s="16">
        <v>356516.44</v>
      </c>
      <c r="AY73" s="17">
        <v>866935</v>
      </c>
      <c r="AZ73" s="17">
        <v>0</v>
      </c>
      <c r="BA73" s="17">
        <v>0</v>
      </c>
      <c r="BB73" s="17">
        <v>32760.09</v>
      </c>
      <c r="BC73" s="12">
        <v>1256211.53</v>
      </c>
      <c r="BD73" s="16">
        <v>35188.46</v>
      </c>
      <c r="BE73" s="17">
        <v>4161.99</v>
      </c>
      <c r="BF73" s="17">
        <v>0</v>
      </c>
      <c r="BG73" s="17">
        <v>0</v>
      </c>
      <c r="BH73" s="17">
        <v>0</v>
      </c>
      <c r="BI73" s="12">
        <v>39350.449999999997</v>
      </c>
    </row>
    <row r="74" spans="1:61" x14ac:dyDescent="0.3">
      <c r="A74" s="4" t="s">
        <v>63</v>
      </c>
      <c r="B74" s="92">
        <v>1135361.8999999999</v>
      </c>
      <c r="C74" s="87">
        <v>640559.91999999993</v>
      </c>
      <c r="D74" s="87">
        <v>19441</v>
      </c>
      <c r="E74" s="87">
        <v>0</v>
      </c>
      <c r="F74" s="87">
        <v>106458.73000000001</v>
      </c>
      <c r="G74" s="93">
        <v>1901821.5499999998</v>
      </c>
      <c r="H74" s="16">
        <v>509902.91</v>
      </c>
      <c r="I74" s="17">
        <v>213866.27</v>
      </c>
      <c r="J74" s="17">
        <v>10101.39</v>
      </c>
      <c r="K74" s="17">
        <v>0</v>
      </c>
      <c r="L74" s="17">
        <v>37279.869999999995</v>
      </c>
      <c r="M74" s="12">
        <v>771150.44</v>
      </c>
      <c r="N74" s="16">
        <v>26986.06</v>
      </c>
      <c r="O74" s="17">
        <v>159857.29</v>
      </c>
      <c r="P74" s="17">
        <v>0</v>
      </c>
      <c r="Q74" s="17">
        <v>0</v>
      </c>
      <c r="R74" s="17">
        <v>1266.3800000000001</v>
      </c>
      <c r="S74" s="12">
        <v>188109.73</v>
      </c>
      <c r="T74" s="16">
        <v>266302.67</v>
      </c>
      <c r="U74" s="17">
        <v>118089.65</v>
      </c>
      <c r="V74" s="17">
        <v>7434.29</v>
      </c>
      <c r="W74" s="17">
        <v>0</v>
      </c>
      <c r="X74" s="17">
        <v>58812.47</v>
      </c>
      <c r="Y74" s="12">
        <v>450639.07999999996</v>
      </c>
      <c r="Z74" s="16">
        <v>0</v>
      </c>
      <c r="AA74" s="17">
        <v>0</v>
      </c>
      <c r="AB74" s="17">
        <v>0</v>
      </c>
      <c r="AC74" s="17">
        <v>0</v>
      </c>
      <c r="AD74" s="17">
        <v>0</v>
      </c>
      <c r="AE74" s="12">
        <v>0</v>
      </c>
      <c r="AF74" s="16">
        <v>0</v>
      </c>
      <c r="AG74" s="17">
        <v>0</v>
      </c>
      <c r="AH74" s="17">
        <v>0</v>
      </c>
      <c r="AI74" s="17">
        <v>0</v>
      </c>
      <c r="AJ74" s="17">
        <v>0</v>
      </c>
      <c r="AK74" s="12">
        <v>0</v>
      </c>
      <c r="AL74" s="16">
        <v>26819.25</v>
      </c>
      <c r="AM74" s="17">
        <v>137250.12</v>
      </c>
      <c r="AN74" s="17">
        <v>0</v>
      </c>
      <c r="AO74" s="17">
        <v>0</v>
      </c>
      <c r="AP74" s="17">
        <v>4514.99</v>
      </c>
      <c r="AQ74" s="12">
        <v>168584.36</v>
      </c>
      <c r="AR74" s="16">
        <v>0</v>
      </c>
      <c r="AS74" s="17">
        <v>0</v>
      </c>
      <c r="AT74" s="17">
        <v>0</v>
      </c>
      <c r="AU74" s="17">
        <v>0</v>
      </c>
      <c r="AV74" s="17">
        <v>0</v>
      </c>
      <c r="AW74" s="12">
        <v>0</v>
      </c>
      <c r="AX74" s="16">
        <v>0</v>
      </c>
      <c r="AY74" s="17">
        <v>0</v>
      </c>
      <c r="AZ74" s="17">
        <v>0</v>
      </c>
      <c r="BA74" s="17">
        <v>0</v>
      </c>
      <c r="BB74" s="17">
        <v>0</v>
      </c>
      <c r="BC74" s="12">
        <v>0</v>
      </c>
      <c r="BD74" s="16">
        <v>305351.01</v>
      </c>
      <c r="BE74" s="17">
        <v>11496.59</v>
      </c>
      <c r="BF74" s="17">
        <v>1905.32</v>
      </c>
      <c r="BG74" s="17">
        <v>0</v>
      </c>
      <c r="BH74" s="17">
        <v>4585.0200000000004</v>
      </c>
      <c r="BI74" s="12">
        <v>323337.94000000006</v>
      </c>
    </row>
    <row r="75" spans="1:61" x14ac:dyDescent="0.3">
      <c r="A75" s="4" t="s">
        <v>64</v>
      </c>
      <c r="B75" s="92">
        <v>5200155.6899999995</v>
      </c>
      <c r="C75" s="87">
        <v>1179249.8700000001</v>
      </c>
      <c r="D75" s="87">
        <v>32639.33</v>
      </c>
      <c r="E75" s="87">
        <v>25300.06</v>
      </c>
      <c r="F75" s="87">
        <v>0</v>
      </c>
      <c r="G75" s="93">
        <v>6437344.9499999993</v>
      </c>
      <c r="H75" s="16">
        <v>3152642.4099999997</v>
      </c>
      <c r="I75" s="17">
        <v>79240.679999999993</v>
      </c>
      <c r="J75" s="17">
        <v>0</v>
      </c>
      <c r="K75" s="17">
        <v>0</v>
      </c>
      <c r="L75" s="17">
        <v>0</v>
      </c>
      <c r="M75" s="12">
        <v>3231883.09</v>
      </c>
      <c r="N75" s="16">
        <v>650470.61</v>
      </c>
      <c r="O75" s="17">
        <v>23015.65</v>
      </c>
      <c r="P75" s="17">
        <v>0</v>
      </c>
      <c r="Q75" s="17">
        <v>0</v>
      </c>
      <c r="R75" s="17">
        <v>0</v>
      </c>
      <c r="S75" s="12">
        <v>673486.26</v>
      </c>
      <c r="T75" s="16">
        <v>1138780.0899999999</v>
      </c>
      <c r="U75" s="17">
        <v>519896.92999999993</v>
      </c>
      <c r="V75" s="17">
        <v>0</v>
      </c>
      <c r="W75" s="17">
        <v>0</v>
      </c>
      <c r="X75" s="17">
        <v>0</v>
      </c>
      <c r="Y75" s="12">
        <v>1658677.0199999998</v>
      </c>
      <c r="Z75" s="16">
        <v>0</v>
      </c>
      <c r="AA75" s="17">
        <v>0</v>
      </c>
      <c r="AB75" s="17">
        <v>0</v>
      </c>
      <c r="AC75" s="17">
        <v>0</v>
      </c>
      <c r="AD75" s="17">
        <v>0</v>
      </c>
      <c r="AE75" s="12">
        <v>0</v>
      </c>
      <c r="AF75" s="16">
        <v>0</v>
      </c>
      <c r="AG75" s="17">
        <v>0</v>
      </c>
      <c r="AH75" s="17">
        <v>0</v>
      </c>
      <c r="AI75" s="17">
        <v>0</v>
      </c>
      <c r="AJ75" s="17">
        <v>0</v>
      </c>
      <c r="AK75" s="12">
        <v>0</v>
      </c>
      <c r="AL75" s="16">
        <v>0</v>
      </c>
      <c r="AM75" s="17">
        <v>0</v>
      </c>
      <c r="AN75" s="17">
        <v>0</v>
      </c>
      <c r="AO75" s="17">
        <v>0</v>
      </c>
      <c r="AP75" s="17">
        <v>0</v>
      </c>
      <c r="AQ75" s="12">
        <v>0</v>
      </c>
      <c r="AR75" s="16">
        <v>5832.9800000000005</v>
      </c>
      <c r="AS75" s="17">
        <v>269087.29000000004</v>
      </c>
      <c r="AT75" s="17">
        <v>32639.33</v>
      </c>
      <c r="AU75" s="17">
        <v>25300.06</v>
      </c>
      <c r="AV75" s="17">
        <v>0</v>
      </c>
      <c r="AW75" s="12">
        <v>332859.66000000003</v>
      </c>
      <c r="AX75" s="16">
        <v>0</v>
      </c>
      <c r="AY75" s="17">
        <v>6982.920000000001</v>
      </c>
      <c r="AZ75" s="17">
        <v>0</v>
      </c>
      <c r="BA75" s="17">
        <v>0</v>
      </c>
      <c r="BB75" s="17">
        <v>0</v>
      </c>
      <c r="BC75" s="12">
        <v>6982.920000000001</v>
      </c>
      <c r="BD75" s="16">
        <v>252429.59999999977</v>
      </c>
      <c r="BE75" s="17">
        <v>281026.40000000002</v>
      </c>
      <c r="BF75" s="17">
        <v>0</v>
      </c>
      <c r="BG75" s="17">
        <v>0</v>
      </c>
      <c r="BH75" s="17">
        <v>0</v>
      </c>
      <c r="BI75" s="12">
        <v>533455.99999999977</v>
      </c>
    </row>
    <row r="76" spans="1:61" x14ac:dyDescent="0.3">
      <c r="A76" s="4" t="s">
        <v>65</v>
      </c>
      <c r="B76" s="92">
        <v>2617525</v>
      </c>
      <c r="C76" s="87">
        <v>3275702</v>
      </c>
      <c r="D76" s="87">
        <v>730415</v>
      </c>
      <c r="E76" s="87">
        <v>9350</v>
      </c>
      <c r="F76" s="87">
        <v>-148</v>
      </c>
      <c r="G76" s="93">
        <v>6632844</v>
      </c>
      <c r="H76" s="16">
        <v>732262</v>
      </c>
      <c r="I76" s="17">
        <v>1089128</v>
      </c>
      <c r="J76" s="17">
        <v>0</v>
      </c>
      <c r="K76" s="17">
        <v>0</v>
      </c>
      <c r="L76" s="17">
        <v>8666</v>
      </c>
      <c r="M76" s="12">
        <v>1830056</v>
      </c>
      <c r="N76" s="16">
        <v>187519</v>
      </c>
      <c r="O76" s="17">
        <v>23238</v>
      </c>
      <c r="P76" s="17">
        <v>0</v>
      </c>
      <c r="Q76" s="17">
        <v>0</v>
      </c>
      <c r="R76" s="17">
        <v>2340</v>
      </c>
      <c r="S76" s="12">
        <v>213097</v>
      </c>
      <c r="T76" s="16">
        <v>125423</v>
      </c>
      <c r="U76" s="17">
        <v>671507</v>
      </c>
      <c r="V76" s="17">
        <v>380307</v>
      </c>
      <c r="W76" s="17">
        <v>9350</v>
      </c>
      <c r="X76" s="17">
        <v>30335</v>
      </c>
      <c r="Y76" s="12">
        <v>1216922</v>
      </c>
      <c r="Z76" s="16">
        <v>0</v>
      </c>
      <c r="AA76" s="17">
        <v>549188</v>
      </c>
      <c r="AB76" s="17">
        <v>106634</v>
      </c>
      <c r="AC76" s="17">
        <v>0</v>
      </c>
      <c r="AD76" s="17">
        <v>0</v>
      </c>
      <c r="AE76" s="12">
        <v>655822</v>
      </c>
      <c r="AF76" s="16">
        <v>106384</v>
      </c>
      <c r="AG76" s="17">
        <v>132125</v>
      </c>
      <c r="AH76" s="17">
        <v>13668</v>
      </c>
      <c r="AI76" s="17">
        <v>0</v>
      </c>
      <c r="AJ76" s="17">
        <v>0</v>
      </c>
      <c r="AK76" s="12">
        <v>252177</v>
      </c>
      <c r="AL76" s="16">
        <v>605967</v>
      </c>
      <c r="AM76" s="17">
        <v>378720</v>
      </c>
      <c r="AN76" s="17">
        <v>128247</v>
      </c>
      <c r="AO76" s="17">
        <v>0</v>
      </c>
      <c r="AP76" s="17">
        <v>242</v>
      </c>
      <c r="AQ76" s="12">
        <v>1113176</v>
      </c>
      <c r="AR76" s="16">
        <v>0</v>
      </c>
      <c r="AS76" s="17">
        <v>0</v>
      </c>
      <c r="AT76" s="17">
        <v>0</v>
      </c>
      <c r="AU76" s="17">
        <v>0</v>
      </c>
      <c r="AV76" s="17">
        <v>0</v>
      </c>
      <c r="AW76" s="12">
        <v>0</v>
      </c>
      <c r="AX76" s="16">
        <v>89860</v>
      </c>
      <c r="AY76" s="17">
        <v>81745</v>
      </c>
      <c r="AZ76" s="17">
        <v>91163</v>
      </c>
      <c r="BA76" s="17">
        <v>0</v>
      </c>
      <c r="BB76" s="17">
        <v>6991</v>
      </c>
      <c r="BC76" s="12">
        <v>269759</v>
      </c>
      <c r="BD76" s="16">
        <v>770110</v>
      </c>
      <c r="BE76" s="17">
        <v>350051</v>
      </c>
      <c r="BF76" s="17">
        <v>10396</v>
      </c>
      <c r="BG76" s="17">
        <v>0</v>
      </c>
      <c r="BH76" s="17">
        <v>-48722</v>
      </c>
      <c r="BI76" s="12">
        <v>1081835</v>
      </c>
    </row>
    <row r="77" spans="1:61" x14ac:dyDescent="0.3">
      <c r="A77" s="4" t="s">
        <v>66</v>
      </c>
      <c r="B77" s="92">
        <v>283732</v>
      </c>
      <c r="C77" s="87">
        <v>483363</v>
      </c>
      <c r="D77" s="87">
        <v>0</v>
      </c>
      <c r="E77" s="87">
        <v>0</v>
      </c>
      <c r="F77" s="87">
        <v>2819</v>
      </c>
      <c r="G77" s="93">
        <v>769914</v>
      </c>
      <c r="H77" s="16">
        <v>114366</v>
      </c>
      <c r="I77" s="17">
        <v>108198</v>
      </c>
      <c r="J77" s="17">
        <v>0</v>
      </c>
      <c r="K77" s="17">
        <v>0</v>
      </c>
      <c r="L77" s="17">
        <v>0</v>
      </c>
      <c r="M77" s="12">
        <v>222564</v>
      </c>
      <c r="N77" s="16">
        <v>0</v>
      </c>
      <c r="O77" s="17">
        <v>156000</v>
      </c>
      <c r="P77" s="17">
        <v>0</v>
      </c>
      <c r="Q77" s="17">
        <v>0</v>
      </c>
      <c r="R77" s="17">
        <v>0</v>
      </c>
      <c r="S77" s="12">
        <v>156000</v>
      </c>
      <c r="T77" s="16">
        <v>49536</v>
      </c>
      <c r="U77" s="17">
        <v>1369</v>
      </c>
      <c r="V77" s="17">
        <v>0</v>
      </c>
      <c r="W77" s="17">
        <v>0</v>
      </c>
      <c r="X77" s="17">
        <v>0</v>
      </c>
      <c r="Y77" s="12">
        <v>50905</v>
      </c>
      <c r="Z77" s="16">
        <v>8157</v>
      </c>
      <c r="AA77" s="17">
        <v>19132</v>
      </c>
      <c r="AB77" s="17">
        <v>0</v>
      </c>
      <c r="AC77" s="17">
        <v>0</v>
      </c>
      <c r="AD77" s="17">
        <v>0</v>
      </c>
      <c r="AE77" s="12">
        <v>27289</v>
      </c>
      <c r="AF77" s="16">
        <v>0</v>
      </c>
      <c r="AG77" s="17">
        <v>0</v>
      </c>
      <c r="AH77" s="17">
        <v>0</v>
      </c>
      <c r="AI77" s="17">
        <v>0</v>
      </c>
      <c r="AJ77" s="17">
        <v>0</v>
      </c>
      <c r="AK77" s="12">
        <v>0</v>
      </c>
      <c r="AL77" s="16">
        <v>2046</v>
      </c>
      <c r="AM77" s="17">
        <v>8776</v>
      </c>
      <c r="AN77" s="17">
        <v>0</v>
      </c>
      <c r="AO77" s="17">
        <v>0</v>
      </c>
      <c r="AP77" s="17">
        <v>0</v>
      </c>
      <c r="AQ77" s="12">
        <v>10822</v>
      </c>
      <c r="AR77" s="16">
        <v>0</v>
      </c>
      <c r="AS77" s="17">
        <v>0</v>
      </c>
      <c r="AT77" s="17">
        <v>0</v>
      </c>
      <c r="AU77" s="17">
        <v>0</v>
      </c>
      <c r="AV77" s="17">
        <v>2819</v>
      </c>
      <c r="AW77" s="12">
        <v>2819</v>
      </c>
      <c r="AX77" s="16">
        <v>0</v>
      </c>
      <c r="AY77" s="17">
        <v>0</v>
      </c>
      <c r="AZ77" s="17">
        <v>0</v>
      </c>
      <c r="BA77" s="17">
        <v>0</v>
      </c>
      <c r="BB77" s="17">
        <v>0</v>
      </c>
      <c r="BC77" s="12">
        <v>0</v>
      </c>
      <c r="BD77" s="16">
        <v>109627</v>
      </c>
      <c r="BE77" s="17">
        <v>189888</v>
      </c>
      <c r="BF77" s="17">
        <v>0</v>
      </c>
      <c r="BG77" s="17">
        <v>0</v>
      </c>
      <c r="BH77" s="17">
        <v>0</v>
      </c>
      <c r="BI77" s="12">
        <v>299515</v>
      </c>
    </row>
    <row r="78" spans="1:61" x14ac:dyDescent="0.3">
      <c r="A78" s="4" t="s">
        <v>67</v>
      </c>
      <c r="B78" s="92">
        <v>2068753.78</v>
      </c>
      <c r="C78" s="87">
        <v>727959.49</v>
      </c>
      <c r="D78" s="87">
        <v>209984.88999999998</v>
      </c>
      <c r="E78" s="87">
        <v>0</v>
      </c>
      <c r="F78" s="87">
        <v>44173.73</v>
      </c>
      <c r="G78" s="93">
        <v>3050871.89</v>
      </c>
      <c r="H78" s="16">
        <v>1287238.83</v>
      </c>
      <c r="I78" s="17">
        <v>214515.55000000002</v>
      </c>
      <c r="J78" s="17">
        <v>31111.9</v>
      </c>
      <c r="K78" s="17">
        <v>0</v>
      </c>
      <c r="L78" s="17">
        <v>40865.410000000003</v>
      </c>
      <c r="M78" s="12">
        <v>1573731.69</v>
      </c>
      <c r="N78" s="16">
        <v>395653.43</v>
      </c>
      <c r="O78" s="17">
        <v>2955.86</v>
      </c>
      <c r="P78" s="17">
        <v>5399</v>
      </c>
      <c r="Q78" s="17">
        <v>0</v>
      </c>
      <c r="R78" s="17">
        <v>0</v>
      </c>
      <c r="S78" s="12">
        <v>404008.29</v>
      </c>
      <c r="T78" s="16">
        <v>9559.0300000000007</v>
      </c>
      <c r="U78" s="17">
        <v>381719.11</v>
      </c>
      <c r="V78" s="17">
        <v>3115</v>
      </c>
      <c r="W78" s="17">
        <v>0</v>
      </c>
      <c r="X78" s="17">
        <v>0</v>
      </c>
      <c r="Y78" s="12">
        <v>394393.14</v>
      </c>
      <c r="Z78" s="16">
        <v>375075.92</v>
      </c>
      <c r="AA78" s="17">
        <v>57891.4</v>
      </c>
      <c r="AB78" s="17">
        <v>28511</v>
      </c>
      <c r="AC78" s="17">
        <v>0</v>
      </c>
      <c r="AD78" s="17">
        <v>0</v>
      </c>
      <c r="AE78" s="12">
        <v>461478.32</v>
      </c>
      <c r="AF78" s="16">
        <v>175.7</v>
      </c>
      <c r="AG78" s="17">
        <v>36144.949999999997</v>
      </c>
      <c r="AH78" s="17">
        <v>134579.99</v>
      </c>
      <c r="AI78" s="17">
        <v>0</v>
      </c>
      <c r="AJ78" s="17">
        <v>0</v>
      </c>
      <c r="AK78" s="12">
        <v>170900.63999999998</v>
      </c>
      <c r="AL78" s="16">
        <v>0</v>
      </c>
      <c r="AM78" s="17">
        <v>810</v>
      </c>
      <c r="AN78" s="17">
        <v>7268</v>
      </c>
      <c r="AO78" s="17">
        <v>0</v>
      </c>
      <c r="AP78" s="17">
        <v>2008.75</v>
      </c>
      <c r="AQ78" s="12">
        <v>10086.75</v>
      </c>
      <c r="AR78" s="16">
        <v>1050.8699999999999</v>
      </c>
      <c r="AS78" s="17">
        <v>0</v>
      </c>
      <c r="AT78" s="17">
        <v>0</v>
      </c>
      <c r="AU78" s="17">
        <v>0</v>
      </c>
      <c r="AV78" s="17">
        <v>0</v>
      </c>
      <c r="AW78" s="12">
        <v>1050.8699999999999</v>
      </c>
      <c r="AX78" s="16">
        <v>0</v>
      </c>
      <c r="AY78" s="17">
        <v>33922.620000000003</v>
      </c>
      <c r="AZ78" s="17">
        <v>0</v>
      </c>
      <c r="BA78" s="17">
        <v>0</v>
      </c>
      <c r="BB78" s="17">
        <v>0</v>
      </c>
      <c r="BC78" s="12">
        <v>33922.620000000003</v>
      </c>
      <c r="BD78" s="16">
        <v>0</v>
      </c>
      <c r="BE78" s="17">
        <v>0</v>
      </c>
      <c r="BF78" s="17">
        <v>0</v>
      </c>
      <c r="BG78" s="17">
        <v>0</v>
      </c>
      <c r="BH78" s="17">
        <v>1299.57</v>
      </c>
      <c r="BI78" s="12">
        <v>1299.57</v>
      </c>
    </row>
    <row r="79" spans="1:61" x14ac:dyDescent="0.3">
      <c r="A79" s="4" t="s">
        <v>68</v>
      </c>
      <c r="B79" s="92">
        <v>4380663.76</v>
      </c>
      <c r="C79" s="87">
        <v>3988238.5899999994</v>
      </c>
      <c r="D79" s="87">
        <v>483539.44036060642</v>
      </c>
      <c r="E79" s="87">
        <v>0</v>
      </c>
      <c r="F79" s="87">
        <v>0</v>
      </c>
      <c r="G79" s="93">
        <v>8852441.7903606053</v>
      </c>
      <c r="H79" s="16">
        <v>1208958.93</v>
      </c>
      <c r="I79" s="17">
        <v>476930.39</v>
      </c>
      <c r="J79" s="17">
        <v>97407.514654860701</v>
      </c>
      <c r="K79" s="17">
        <v>0</v>
      </c>
      <c r="L79" s="17">
        <v>0</v>
      </c>
      <c r="M79" s="12">
        <v>1783296.8346548604</v>
      </c>
      <c r="N79" s="16">
        <v>277351.61</v>
      </c>
      <c r="O79" s="17">
        <v>25067.7</v>
      </c>
      <c r="P79" s="17">
        <v>17473.219043073281</v>
      </c>
      <c r="Q79" s="17">
        <v>0</v>
      </c>
      <c r="R79" s="17">
        <v>0</v>
      </c>
      <c r="S79" s="12">
        <v>319892.5290430733</v>
      </c>
      <c r="T79" s="16">
        <v>1548126.23</v>
      </c>
      <c r="U79" s="17">
        <v>1606343.64</v>
      </c>
      <c r="V79" s="17">
        <v>182259.33722051315</v>
      </c>
      <c r="W79" s="17">
        <v>0</v>
      </c>
      <c r="X79" s="17">
        <v>0</v>
      </c>
      <c r="Y79" s="12">
        <v>3336729.2072205134</v>
      </c>
      <c r="Z79" s="16">
        <v>19744.05</v>
      </c>
      <c r="AA79" s="17">
        <v>347653.34</v>
      </c>
      <c r="AB79" s="17">
        <v>21227.530316511275</v>
      </c>
      <c r="AC79" s="17">
        <v>0</v>
      </c>
      <c r="AD79" s="17">
        <v>0</v>
      </c>
      <c r="AE79" s="12">
        <v>388624.9203165113</v>
      </c>
      <c r="AF79" s="16">
        <v>122266.02</v>
      </c>
      <c r="AG79" s="17">
        <v>193962.63</v>
      </c>
      <c r="AH79" s="17">
        <v>18271.09674030192</v>
      </c>
      <c r="AI79" s="17">
        <v>0</v>
      </c>
      <c r="AJ79" s="17">
        <v>0</v>
      </c>
      <c r="AK79" s="12">
        <v>334499.74674030195</v>
      </c>
      <c r="AL79" s="16">
        <v>458143.63</v>
      </c>
      <c r="AM79" s="17">
        <v>490999.24</v>
      </c>
      <c r="AN79" s="17">
        <v>54839.690199283992</v>
      </c>
      <c r="AO79" s="17">
        <v>0</v>
      </c>
      <c r="AP79" s="17">
        <v>0</v>
      </c>
      <c r="AQ79" s="12">
        <v>1003982.560199284</v>
      </c>
      <c r="AR79" s="16">
        <v>523100.67</v>
      </c>
      <c r="AS79" s="17">
        <v>822055.17</v>
      </c>
      <c r="AT79" s="17">
        <v>77720.574917617647</v>
      </c>
      <c r="AU79" s="17">
        <v>0</v>
      </c>
      <c r="AV79" s="17">
        <v>0</v>
      </c>
      <c r="AW79" s="12">
        <v>1422876.4149176178</v>
      </c>
      <c r="AX79" s="16">
        <v>0</v>
      </c>
      <c r="AY79" s="17">
        <v>0</v>
      </c>
      <c r="AZ79" s="17">
        <v>0</v>
      </c>
      <c r="BA79" s="17">
        <v>0</v>
      </c>
      <c r="BB79" s="17">
        <v>0</v>
      </c>
      <c r="BC79" s="12">
        <v>0</v>
      </c>
      <c r="BD79" s="16">
        <v>222972.62</v>
      </c>
      <c r="BE79" s="17">
        <v>25226.48</v>
      </c>
      <c r="BF79" s="17">
        <v>14340.477268444432</v>
      </c>
      <c r="BG79" s="17">
        <v>0</v>
      </c>
      <c r="BH79" s="17">
        <v>0</v>
      </c>
      <c r="BI79" s="12">
        <v>262539.57726844447</v>
      </c>
    </row>
    <row r="80" spans="1:61" x14ac:dyDescent="0.3">
      <c r="A80" s="4" t="s">
        <v>69</v>
      </c>
      <c r="B80" s="92">
        <v>3547931.5374999996</v>
      </c>
      <c r="C80" s="87">
        <v>2328638.6852999995</v>
      </c>
      <c r="D80" s="87">
        <v>327158.59000000003</v>
      </c>
      <c r="E80" s="87">
        <v>0</v>
      </c>
      <c r="F80" s="87">
        <v>26</v>
      </c>
      <c r="G80" s="93">
        <v>6203754.8128000004</v>
      </c>
      <c r="H80" s="16">
        <v>1259650.93</v>
      </c>
      <c r="I80" s="17">
        <v>1070031.8999999997</v>
      </c>
      <c r="J80" s="17">
        <v>0</v>
      </c>
      <c r="K80" s="17">
        <v>0</v>
      </c>
      <c r="L80" s="17">
        <v>26</v>
      </c>
      <c r="M80" s="12">
        <v>2329708.8299999996</v>
      </c>
      <c r="N80" s="16">
        <v>272415.96000000002</v>
      </c>
      <c r="O80" s="17">
        <v>22677.200000000001</v>
      </c>
      <c r="P80" s="17">
        <v>0</v>
      </c>
      <c r="Q80" s="17">
        <v>0</v>
      </c>
      <c r="R80" s="17">
        <v>0</v>
      </c>
      <c r="S80" s="12">
        <v>295093.16000000003</v>
      </c>
      <c r="T80" s="16">
        <v>302976.15999999997</v>
      </c>
      <c r="U80" s="17">
        <v>254606.59000000005</v>
      </c>
      <c r="V80" s="17">
        <v>0</v>
      </c>
      <c r="W80" s="17">
        <v>0</v>
      </c>
      <c r="X80" s="17">
        <v>0</v>
      </c>
      <c r="Y80" s="12">
        <v>557582.75</v>
      </c>
      <c r="Z80" s="16">
        <v>28539.16</v>
      </c>
      <c r="AA80" s="17">
        <v>486990.94</v>
      </c>
      <c r="AB80" s="17">
        <v>0</v>
      </c>
      <c r="AC80" s="17">
        <v>0</v>
      </c>
      <c r="AD80" s="17">
        <v>0</v>
      </c>
      <c r="AE80" s="12">
        <v>515530.1</v>
      </c>
      <c r="AF80" s="16">
        <v>157945.68</v>
      </c>
      <c r="AG80" s="17">
        <v>194449.97</v>
      </c>
      <c r="AH80" s="17">
        <v>327158.59000000003</v>
      </c>
      <c r="AI80" s="17">
        <v>0</v>
      </c>
      <c r="AJ80" s="17">
        <v>0</v>
      </c>
      <c r="AK80" s="12">
        <v>679554.24</v>
      </c>
      <c r="AL80" s="16">
        <v>300642.34000000008</v>
      </c>
      <c r="AM80" s="17">
        <v>150180.44999999998</v>
      </c>
      <c r="AN80" s="17">
        <v>0</v>
      </c>
      <c r="AO80" s="17">
        <v>0</v>
      </c>
      <c r="AP80" s="17">
        <v>0</v>
      </c>
      <c r="AQ80" s="12">
        <v>450822.79000000004</v>
      </c>
      <c r="AR80" s="16">
        <v>0</v>
      </c>
      <c r="AS80" s="17">
        <v>0</v>
      </c>
      <c r="AT80" s="17">
        <v>0</v>
      </c>
      <c r="AU80" s="17">
        <v>0</v>
      </c>
      <c r="AV80" s="17">
        <v>0</v>
      </c>
      <c r="AW80" s="12">
        <v>0</v>
      </c>
      <c r="AX80" s="16">
        <v>224979.47999999998</v>
      </c>
      <c r="AY80" s="17">
        <v>75639.13</v>
      </c>
      <c r="AZ80" s="17">
        <v>0</v>
      </c>
      <c r="BA80" s="17">
        <v>0</v>
      </c>
      <c r="BB80" s="17">
        <v>0</v>
      </c>
      <c r="BC80" s="12">
        <v>300618.61</v>
      </c>
      <c r="BD80" s="16">
        <v>1000781.8274999999</v>
      </c>
      <c r="BE80" s="17">
        <v>74062.50529999999</v>
      </c>
      <c r="BF80" s="17">
        <v>0</v>
      </c>
      <c r="BG80" s="17">
        <v>0</v>
      </c>
      <c r="BH80" s="17">
        <v>0</v>
      </c>
      <c r="BI80" s="12">
        <v>1074844.3328</v>
      </c>
    </row>
    <row r="81" spans="1:61" x14ac:dyDescent="0.3">
      <c r="A81" s="4" t="s">
        <v>70</v>
      </c>
      <c r="B81" s="92">
        <v>554119</v>
      </c>
      <c r="C81" s="87">
        <v>1202674</v>
      </c>
      <c r="D81" s="87">
        <v>144835</v>
      </c>
      <c r="E81" s="87">
        <v>0</v>
      </c>
      <c r="F81" s="87">
        <v>2774</v>
      </c>
      <c r="G81" s="93">
        <v>1904402</v>
      </c>
      <c r="H81" s="16">
        <v>216485</v>
      </c>
      <c r="I81" s="17">
        <v>155499</v>
      </c>
      <c r="J81" s="17">
        <v>0</v>
      </c>
      <c r="K81" s="17">
        <v>0</v>
      </c>
      <c r="L81" s="17">
        <v>135</v>
      </c>
      <c r="M81" s="12">
        <v>372119</v>
      </c>
      <c r="N81" s="16">
        <v>824</v>
      </c>
      <c r="O81" s="17">
        <v>196730</v>
      </c>
      <c r="P81" s="17">
        <v>0</v>
      </c>
      <c r="Q81" s="17">
        <v>0</v>
      </c>
      <c r="R81" s="17">
        <v>0</v>
      </c>
      <c r="S81" s="12">
        <v>197554</v>
      </c>
      <c r="T81" s="16">
        <v>4629</v>
      </c>
      <c r="U81" s="17">
        <v>90874</v>
      </c>
      <c r="V81" s="17">
        <v>41315</v>
      </c>
      <c r="W81" s="17">
        <v>0</v>
      </c>
      <c r="X81" s="17">
        <v>2410</v>
      </c>
      <c r="Y81" s="12">
        <v>139228</v>
      </c>
      <c r="Z81" s="16">
        <v>4523</v>
      </c>
      <c r="AA81" s="17">
        <v>173107</v>
      </c>
      <c r="AB81" s="17">
        <v>31285</v>
      </c>
      <c r="AC81" s="17">
        <v>0</v>
      </c>
      <c r="AD81" s="17">
        <v>229</v>
      </c>
      <c r="AE81" s="12">
        <v>209144</v>
      </c>
      <c r="AF81" s="16">
        <v>3165</v>
      </c>
      <c r="AG81" s="17">
        <v>2929</v>
      </c>
      <c r="AH81" s="17">
        <v>3663</v>
      </c>
      <c r="AI81" s="17">
        <v>0</v>
      </c>
      <c r="AJ81" s="17">
        <v>0</v>
      </c>
      <c r="AK81" s="12">
        <v>9757</v>
      </c>
      <c r="AL81" s="16">
        <v>0</v>
      </c>
      <c r="AM81" s="17">
        <v>0</v>
      </c>
      <c r="AN81" s="17">
        <v>0</v>
      </c>
      <c r="AO81" s="17">
        <v>0</v>
      </c>
      <c r="AP81" s="17">
        <v>0</v>
      </c>
      <c r="AQ81" s="12">
        <v>0</v>
      </c>
      <c r="AR81" s="16">
        <v>17978</v>
      </c>
      <c r="AS81" s="17">
        <v>504088</v>
      </c>
      <c r="AT81" s="17">
        <v>0</v>
      </c>
      <c r="AU81" s="17">
        <v>0</v>
      </c>
      <c r="AV81" s="17">
        <v>0</v>
      </c>
      <c r="AW81" s="12">
        <v>522066</v>
      </c>
      <c r="AX81" s="16">
        <v>0</v>
      </c>
      <c r="AY81" s="17">
        <v>1223</v>
      </c>
      <c r="AZ81" s="17">
        <v>39823</v>
      </c>
      <c r="BA81" s="17">
        <v>0</v>
      </c>
      <c r="BB81" s="17">
        <v>0</v>
      </c>
      <c r="BC81" s="12">
        <v>41046</v>
      </c>
      <c r="BD81" s="16">
        <v>306515</v>
      </c>
      <c r="BE81" s="17">
        <v>78224</v>
      </c>
      <c r="BF81" s="17">
        <v>28749</v>
      </c>
      <c r="BG81" s="17">
        <v>0</v>
      </c>
      <c r="BH81" s="17">
        <v>0</v>
      </c>
      <c r="BI81" s="12">
        <v>413488</v>
      </c>
    </row>
    <row r="82" spans="1:61" x14ac:dyDescent="0.3">
      <c r="A82" s="4" t="s">
        <v>71</v>
      </c>
      <c r="B82" s="92">
        <v>6837791.8238158654</v>
      </c>
      <c r="C82" s="87">
        <v>3242460.1986196917</v>
      </c>
      <c r="D82" s="87">
        <v>1098497</v>
      </c>
      <c r="E82" s="87">
        <v>0</v>
      </c>
      <c r="F82" s="87">
        <v>109610.07798012689</v>
      </c>
      <c r="G82" s="93">
        <v>11288359.100415684</v>
      </c>
      <c r="H82" s="16">
        <v>4010953</v>
      </c>
      <c r="I82" s="17">
        <v>1733427</v>
      </c>
      <c r="J82" s="17">
        <v>0</v>
      </c>
      <c r="K82" s="17">
        <v>0</v>
      </c>
      <c r="L82" s="17">
        <v>12168</v>
      </c>
      <c r="M82" s="12">
        <v>5756548</v>
      </c>
      <c r="N82" s="16">
        <v>894902</v>
      </c>
      <c r="O82" s="17">
        <v>135883</v>
      </c>
      <c r="P82" s="17">
        <v>0</v>
      </c>
      <c r="Q82" s="17">
        <v>0</v>
      </c>
      <c r="R82" s="17">
        <v>0</v>
      </c>
      <c r="S82" s="12">
        <v>1030785</v>
      </c>
      <c r="T82" s="16">
        <v>0</v>
      </c>
      <c r="U82" s="17">
        <v>0</v>
      </c>
      <c r="V82" s="17">
        <v>0</v>
      </c>
      <c r="W82" s="17">
        <v>0</v>
      </c>
      <c r="X82" s="17">
        <v>0</v>
      </c>
      <c r="Y82" s="12">
        <v>0</v>
      </c>
      <c r="Z82" s="16">
        <v>0</v>
      </c>
      <c r="AA82" s="17">
        <v>0</v>
      </c>
      <c r="AB82" s="17">
        <v>0</v>
      </c>
      <c r="AC82" s="17">
        <v>0</v>
      </c>
      <c r="AD82" s="17">
        <v>0</v>
      </c>
      <c r="AE82" s="12">
        <v>0</v>
      </c>
      <c r="AF82" s="16">
        <v>0</v>
      </c>
      <c r="AG82" s="17">
        <v>0</v>
      </c>
      <c r="AH82" s="17">
        <v>0</v>
      </c>
      <c r="AI82" s="17">
        <v>0</v>
      </c>
      <c r="AJ82" s="17">
        <v>0</v>
      </c>
      <c r="AK82" s="12">
        <v>0</v>
      </c>
      <c r="AL82" s="16">
        <v>0</v>
      </c>
      <c r="AM82" s="17">
        <v>0</v>
      </c>
      <c r="AN82" s="17">
        <v>0</v>
      </c>
      <c r="AO82" s="17">
        <v>0</v>
      </c>
      <c r="AP82" s="17">
        <v>0</v>
      </c>
      <c r="AQ82" s="12">
        <v>0</v>
      </c>
      <c r="AR82" s="16">
        <v>506638</v>
      </c>
      <c r="AS82" s="17">
        <v>219651</v>
      </c>
      <c r="AT82" s="17">
        <v>0</v>
      </c>
      <c r="AU82" s="17">
        <v>0</v>
      </c>
      <c r="AV82" s="17">
        <v>60000</v>
      </c>
      <c r="AW82" s="12">
        <v>786289</v>
      </c>
      <c r="AX82" s="16">
        <v>337878.22629691125</v>
      </c>
      <c r="AY82" s="17">
        <v>680005.72797885898</v>
      </c>
      <c r="AZ82" s="17">
        <v>0</v>
      </c>
      <c r="BA82" s="17">
        <v>0</v>
      </c>
      <c r="BB82" s="17">
        <v>17102.049999999988</v>
      </c>
      <c r="BC82" s="12">
        <v>1034986.0042757702</v>
      </c>
      <c r="BD82" s="16">
        <v>1087420.5975189544</v>
      </c>
      <c r="BE82" s="17">
        <v>473493.47064083262</v>
      </c>
      <c r="BF82" s="17">
        <v>1098497</v>
      </c>
      <c r="BG82" s="17">
        <v>0</v>
      </c>
      <c r="BH82" s="17">
        <v>20340.027980126899</v>
      </c>
      <c r="BI82" s="12">
        <v>2679751.0961399139</v>
      </c>
    </row>
    <row r="83" spans="1:61" x14ac:dyDescent="0.3">
      <c r="A83" s="4" t="s">
        <v>72</v>
      </c>
      <c r="B83" s="92">
        <v>9540412.5476999991</v>
      </c>
      <c r="C83" s="87">
        <v>6708237.0752079766</v>
      </c>
      <c r="D83" s="87">
        <v>6159000</v>
      </c>
      <c r="E83" s="87">
        <v>0</v>
      </c>
      <c r="F83" s="87">
        <v>113740.51259999999</v>
      </c>
      <c r="G83" s="93">
        <v>22521390.135507978</v>
      </c>
      <c r="H83" s="16">
        <v>6922115.3300000001</v>
      </c>
      <c r="I83" s="17">
        <v>5766009.21</v>
      </c>
      <c r="J83" s="17">
        <v>0</v>
      </c>
      <c r="K83" s="17">
        <v>0</v>
      </c>
      <c r="L83" s="17">
        <v>67229.179999999993</v>
      </c>
      <c r="M83" s="12">
        <v>12755353.719999999</v>
      </c>
      <c r="N83" s="16">
        <v>1090291.52</v>
      </c>
      <c r="O83" s="17">
        <v>170303.55</v>
      </c>
      <c r="P83" s="17">
        <v>6159000</v>
      </c>
      <c r="Q83" s="17">
        <v>0</v>
      </c>
      <c r="R83" s="17">
        <v>33143.74</v>
      </c>
      <c r="S83" s="12">
        <v>7452738.8100000005</v>
      </c>
      <c r="T83" s="16">
        <v>69314.55</v>
      </c>
      <c r="U83" s="17">
        <v>71333.8</v>
      </c>
      <c r="V83" s="17">
        <v>0</v>
      </c>
      <c r="W83" s="17">
        <v>0</v>
      </c>
      <c r="X83" s="17">
        <v>6969.78</v>
      </c>
      <c r="Y83" s="12">
        <v>147618.13</v>
      </c>
      <c r="Z83" s="16">
        <v>296.52</v>
      </c>
      <c r="AA83" s="17">
        <v>53544.93</v>
      </c>
      <c r="AB83" s="17">
        <v>0</v>
      </c>
      <c r="AC83" s="17">
        <v>0</v>
      </c>
      <c r="AD83" s="17">
        <v>0</v>
      </c>
      <c r="AE83" s="12">
        <v>53841.45</v>
      </c>
      <c r="AF83" s="16">
        <v>0</v>
      </c>
      <c r="AG83" s="17">
        <v>0</v>
      </c>
      <c r="AH83" s="17">
        <v>0</v>
      </c>
      <c r="AI83" s="17">
        <v>0</v>
      </c>
      <c r="AJ83" s="17">
        <v>0</v>
      </c>
      <c r="AK83" s="12">
        <v>0</v>
      </c>
      <c r="AL83" s="16">
        <v>0</v>
      </c>
      <c r="AM83" s="17">
        <v>0</v>
      </c>
      <c r="AN83" s="17">
        <v>0</v>
      </c>
      <c r="AO83" s="17">
        <v>0</v>
      </c>
      <c r="AP83" s="17">
        <v>0</v>
      </c>
      <c r="AQ83" s="12">
        <v>0</v>
      </c>
      <c r="AR83" s="16">
        <v>0</v>
      </c>
      <c r="AS83" s="17">
        <v>0</v>
      </c>
      <c r="AT83" s="17">
        <v>0</v>
      </c>
      <c r="AU83" s="17">
        <v>0</v>
      </c>
      <c r="AV83" s="17">
        <v>0</v>
      </c>
      <c r="AW83" s="12">
        <v>0</v>
      </c>
      <c r="AX83" s="16">
        <v>315.37</v>
      </c>
      <c r="AY83" s="17">
        <v>106630.05</v>
      </c>
      <c r="AZ83" s="17">
        <v>0</v>
      </c>
      <c r="BA83" s="17">
        <v>0</v>
      </c>
      <c r="BB83" s="17">
        <v>0</v>
      </c>
      <c r="BC83" s="12">
        <v>106945.42</v>
      </c>
      <c r="BD83" s="16">
        <v>1458079.2577</v>
      </c>
      <c r="BE83" s="17">
        <v>540415.53520797717</v>
      </c>
      <c r="BF83" s="17">
        <v>0</v>
      </c>
      <c r="BG83" s="17">
        <v>0</v>
      </c>
      <c r="BH83" s="17">
        <v>6397.8126000000002</v>
      </c>
      <c r="BI83" s="12">
        <v>2004892.6055079771</v>
      </c>
    </row>
    <row r="84" spans="1:61" x14ac:dyDescent="0.3">
      <c r="A84" s="4" t="s">
        <v>73</v>
      </c>
      <c r="B84" s="92">
        <v>3241801</v>
      </c>
      <c r="C84" s="87">
        <v>2456290</v>
      </c>
      <c r="D84" s="87">
        <v>0</v>
      </c>
      <c r="E84" s="87">
        <v>0</v>
      </c>
      <c r="F84" s="87">
        <v>5413939</v>
      </c>
      <c r="G84" s="93">
        <v>11112030</v>
      </c>
      <c r="H84" s="16">
        <v>1603289</v>
      </c>
      <c r="I84" s="17">
        <v>1326125</v>
      </c>
      <c r="J84" s="17">
        <v>0</v>
      </c>
      <c r="K84" s="17">
        <v>0</v>
      </c>
      <c r="L84" s="17">
        <v>8177</v>
      </c>
      <c r="M84" s="12">
        <v>2937591</v>
      </c>
      <c r="N84" s="16">
        <v>552403</v>
      </c>
      <c r="O84" s="17">
        <v>11696</v>
      </c>
      <c r="P84" s="17">
        <v>0</v>
      </c>
      <c r="Q84" s="17">
        <v>0</v>
      </c>
      <c r="R84" s="17">
        <v>8679</v>
      </c>
      <c r="S84" s="12">
        <v>572778</v>
      </c>
      <c r="T84" s="16">
        <v>99970</v>
      </c>
      <c r="U84" s="17">
        <v>114783</v>
      </c>
      <c r="V84" s="17">
        <v>0</v>
      </c>
      <c r="W84" s="17">
        <v>0</v>
      </c>
      <c r="X84" s="17">
        <v>17133</v>
      </c>
      <c r="Y84" s="12">
        <v>231886</v>
      </c>
      <c r="Z84" s="16">
        <v>0</v>
      </c>
      <c r="AA84" s="17">
        <v>0</v>
      </c>
      <c r="AB84" s="17">
        <v>0</v>
      </c>
      <c r="AC84" s="17">
        <v>0</v>
      </c>
      <c r="AD84" s="17">
        <v>0</v>
      </c>
      <c r="AE84" s="12">
        <v>0</v>
      </c>
      <c r="AF84" s="16">
        <v>0</v>
      </c>
      <c r="AG84" s="17">
        <v>0</v>
      </c>
      <c r="AH84" s="17">
        <v>0</v>
      </c>
      <c r="AI84" s="17">
        <v>0</v>
      </c>
      <c r="AJ84" s="17">
        <v>0</v>
      </c>
      <c r="AK84" s="12">
        <v>0</v>
      </c>
      <c r="AL84" s="16">
        <v>0</v>
      </c>
      <c r="AM84" s="17">
        <v>0</v>
      </c>
      <c r="AN84" s="17">
        <v>0</v>
      </c>
      <c r="AO84" s="17">
        <v>0</v>
      </c>
      <c r="AP84" s="17">
        <v>0</v>
      </c>
      <c r="AQ84" s="12">
        <v>0</v>
      </c>
      <c r="AR84" s="16">
        <v>406218</v>
      </c>
      <c r="AS84" s="17">
        <v>767438</v>
      </c>
      <c r="AT84" s="17">
        <v>0</v>
      </c>
      <c r="AU84" s="17">
        <v>0</v>
      </c>
      <c r="AV84" s="17">
        <v>5378614</v>
      </c>
      <c r="AW84" s="12">
        <v>6552270</v>
      </c>
      <c r="AX84" s="16">
        <v>83313</v>
      </c>
      <c r="AY84" s="17">
        <v>167480</v>
      </c>
      <c r="AZ84" s="17">
        <v>0</v>
      </c>
      <c r="BA84" s="17">
        <v>0</v>
      </c>
      <c r="BB84" s="17">
        <v>0</v>
      </c>
      <c r="BC84" s="12">
        <v>250793</v>
      </c>
      <c r="BD84" s="16">
        <v>496608</v>
      </c>
      <c r="BE84" s="17">
        <v>68768</v>
      </c>
      <c r="BF84" s="17">
        <v>0</v>
      </c>
      <c r="BG84" s="17">
        <v>0</v>
      </c>
      <c r="BH84" s="17">
        <v>1336</v>
      </c>
      <c r="BI84" s="12">
        <v>566712</v>
      </c>
    </row>
    <row r="85" spans="1:61" x14ac:dyDescent="0.3">
      <c r="A85" s="4" t="s">
        <v>74</v>
      </c>
      <c r="B85" s="92">
        <v>19401224.631887589</v>
      </c>
      <c r="C85" s="87">
        <v>5060720.4736055452</v>
      </c>
      <c r="D85" s="87">
        <v>37685.372734251607</v>
      </c>
      <c r="E85" s="87">
        <v>0</v>
      </c>
      <c r="F85" s="87">
        <v>428800.33148795855</v>
      </c>
      <c r="G85" s="93">
        <v>24928430.809715346</v>
      </c>
      <c r="H85" s="16">
        <v>12243596.876840709</v>
      </c>
      <c r="I85" s="17">
        <v>1266896.9154999498</v>
      </c>
      <c r="J85" s="17">
        <v>0</v>
      </c>
      <c r="K85" s="17">
        <v>0</v>
      </c>
      <c r="L85" s="17">
        <v>243720.04338513257</v>
      </c>
      <c r="M85" s="12">
        <v>13754213.835725792</v>
      </c>
      <c r="N85" s="16">
        <v>3258816.0043992684</v>
      </c>
      <c r="O85" s="17">
        <v>118662.54775844909</v>
      </c>
      <c r="P85" s="17">
        <v>0</v>
      </c>
      <c r="Q85" s="17">
        <v>0</v>
      </c>
      <c r="R85" s="17">
        <v>19914.279074170663</v>
      </c>
      <c r="S85" s="12">
        <v>3397392.8312318879</v>
      </c>
      <c r="T85" s="16">
        <v>1425058.3655290657</v>
      </c>
      <c r="U85" s="17">
        <v>1383289.9100089665</v>
      </c>
      <c r="V85" s="17">
        <v>27879.53536576144</v>
      </c>
      <c r="W85" s="17">
        <v>0</v>
      </c>
      <c r="X85" s="17">
        <v>32048.401879038516</v>
      </c>
      <c r="Y85" s="12">
        <v>2868276.2127828319</v>
      </c>
      <c r="Z85" s="16">
        <v>31346.787139296397</v>
      </c>
      <c r="AA85" s="17">
        <v>205494.26686734686</v>
      </c>
      <c r="AB85" s="17">
        <v>9805.8373684901653</v>
      </c>
      <c r="AC85" s="17">
        <v>0</v>
      </c>
      <c r="AD85" s="17">
        <v>0</v>
      </c>
      <c r="AE85" s="12">
        <v>246646.89137513342</v>
      </c>
      <c r="AF85" s="16">
        <v>0</v>
      </c>
      <c r="AG85" s="17">
        <v>0</v>
      </c>
      <c r="AH85" s="17">
        <v>0</v>
      </c>
      <c r="AI85" s="17">
        <v>0</v>
      </c>
      <c r="AJ85" s="17">
        <v>0</v>
      </c>
      <c r="AK85" s="12">
        <v>0</v>
      </c>
      <c r="AL85" s="16">
        <v>0</v>
      </c>
      <c r="AM85" s="17">
        <v>0</v>
      </c>
      <c r="AN85" s="17">
        <v>0</v>
      </c>
      <c r="AO85" s="17">
        <v>0</v>
      </c>
      <c r="AP85" s="17">
        <v>0</v>
      </c>
      <c r="AQ85" s="12">
        <v>0</v>
      </c>
      <c r="AR85" s="16">
        <v>1798079.3437587339</v>
      </c>
      <c r="AS85" s="17">
        <v>2009881.488697479</v>
      </c>
      <c r="AT85" s="17">
        <v>0</v>
      </c>
      <c r="AU85" s="17">
        <v>0</v>
      </c>
      <c r="AV85" s="17">
        <v>133117.60714961684</v>
      </c>
      <c r="AW85" s="12">
        <v>3941078.4396058298</v>
      </c>
      <c r="AX85" s="16">
        <v>0</v>
      </c>
      <c r="AY85" s="17">
        <v>0</v>
      </c>
      <c r="AZ85" s="17">
        <v>0</v>
      </c>
      <c r="BA85" s="17">
        <v>0</v>
      </c>
      <c r="BB85" s="17">
        <v>0</v>
      </c>
      <c r="BC85" s="12">
        <v>0</v>
      </c>
      <c r="BD85" s="16">
        <v>644327.25422051887</v>
      </c>
      <c r="BE85" s="17">
        <v>76495.344773353834</v>
      </c>
      <c r="BF85" s="17">
        <v>0</v>
      </c>
      <c r="BG85" s="17">
        <v>0</v>
      </c>
      <c r="BH85" s="17">
        <v>0</v>
      </c>
      <c r="BI85" s="12">
        <v>720822.59899387276</v>
      </c>
    </row>
    <row r="86" spans="1:61" x14ac:dyDescent="0.3">
      <c r="A86" s="4" t="s">
        <v>75</v>
      </c>
      <c r="B86" s="92">
        <v>11750000</v>
      </c>
      <c r="C86" s="87">
        <v>3432000</v>
      </c>
      <c r="D86" s="87">
        <v>0</v>
      </c>
      <c r="E86" s="87">
        <v>0</v>
      </c>
      <c r="F86" s="87">
        <v>0</v>
      </c>
      <c r="G86" s="93">
        <v>15182000</v>
      </c>
      <c r="H86" s="16">
        <v>6311000</v>
      </c>
      <c r="I86" s="17">
        <v>2086000</v>
      </c>
      <c r="J86" s="17">
        <v>0</v>
      </c>
      <c r="K86" s="17">
        <v>0</v>
      </c>
      <c r="L86" s="17">
        <v>0</v>
      </c>
      <c r="M86" s="12">
        <v>8397000</v>
      </c>
      <c r="N86" s="16">
        <v>1970000</v>
      </c>
      <c r="O86" s="17">
        <v>209000</v>
      </c>
      <c r="P86" s="17">
        <v>0</v>
      </c>
      <c r="Q86" s="17">
        <v>0</v>
      </c>
      <c r="R86" s="17">
        <v>0</v>
      </c>
      <c r="S86" s="12">
        <v>2179000</v>
      </c>
      <c r="T86" s="16">
        <v>0</v>
      </c>
      <c r="U86" s="17">
        <v>48000</v>
      </c>
      <c r="V86" s="17">
        <v>0</v>
      </c>
      <c r="W86" s="17">
        <v>0</v>
      </c>
      <c r="X86" s="17">
        <v>0</v>
      </c>
      <c r="Y86" s="12">
        <v>48000</v>
      </c>
      <c r="Z86" s="16">
        <v>0</v>
      </c>
      <c r="AA86" s="17">
        <v>161000</v>
      </c>
      <c r="AB86" s="17">
        <v>0</v>
      </c>
      <c r="AC86" s="17">
        <v>0</v>
      </c>
      <c r="AD86" s="17">
        <v>0</v>
      </c>
      <c r="AE86" s="12">
        <v>161000</v>
      </c>
      <c r="AF86" s="16">
        <v>0</v>
      </c>
      <c r="AG86" s="17">
        <v>0</v>
      </c>
      <c r="AH86" s="17">
        <v>0</v>
      </c>
      <c r="AI86" s="17">
        <v>0</v>
      </c>
      <c r="AJ86" s="17">
        <v>0</v>
      </c>
      <c r="AK86" s="12">
        <v>0</v>
      </c>
      <c r="AL86" s="16">
        <v>0</v>
      </c>
      <c r="AM86" s="17">
        <v>0</v>
      </c>
      <c r="AN86" s="17">
        <v>0</v>
      </c>
      <c r="AO86" s="17">
        <v>0</v>
      </c>
      <c r="AP86" s="17">
        <v>0</v>
      </c>
      <c r="AQ86" s="12">
        <v>0</v>
      </c>
      <c r="AR86" s="16">
        <v>0</v>
      </c>
      <c r="AS86" s="17">
        <v>0</v>
      </c>
      <c r="AT86" s="17">
        <v>0</v>
      </c>
      <c r="AU86" s="17">
        <v>0</v>
      </c>
      <c r="AV86" s="17">
        <v>0</v>
      </c>
      <c r="AW86" s="12">
        <v>0</v>
      </c>
      <c r="AX86" s="16">
        <v>0</v>
      </c>
      <c r="AY86" s="17">
        <v>0</v>
      </c>
      <c r="AZ86" s="17">
        <v>0</v>
      </c>
      <c r="BA86" s="17">
        <v>0</v>
      </c>
      <c r="BB86" s="17">
        <v>0</v>
      </c>
      <c r="BC86" s="12">
        <v>0</v>
      </c>
      <c r="BD86" s="16">
        <v>3469000</v>
      </c>
      <c r="BE86" s="17">
        <v>928000</v>
      </c>
      <c r="BF86" s="17">
        <v>0</v>
      </c>
      <c r="BG86" s="17">
        <v>0</v>
      </c>
      <c r="BH86" s="17">
        <v>0</v>
      </c>
      <c r="BI86" s="12">
        <v>4397000</v>
      </c>
    </row>
    <row r="87" spans="1:61" x14ac:dyDescent="0.3">
      <c r="A87" s="4" t="s">
        <v>76</v>
      </c>
      <c r="B87" s="92">
        <v>7685932.5700000022</v>
      </c>
      <c r="C87" s="87">
        <v>1966738.0300000003</v>
      </c>
      <c r="D87" s="87">
        <v>0</v>
      </c>
      <c r="E87" s="87">
        <v>0</v>
      </c>
      <c r="F87" s="87">
        <v>602500.32999999996</v>
      </c>
      <c r="G87" s="93">
        <v>10255170.930000002</v>
      </c>
      <c r="H87" s="16">
        <v>5701121.9600000018</v>
      </c>
      <c r="I87" s="17">
        <v>1107992.6700000002</v>
      </c>
      <c r="J87" s="17">
        <v>0</v>
      </c>
      <c r="K87" s="17">
        <v>0</v>
      </c>
      <c r="L87" s="17">
        <v>567825.6</v>
      </c>
      <c r="M87" s="12">
        <v>7376940.2300000014</v>
      </c>
      <c r="N87" s="16">
        <v>0</v>
      </c>
      <c r="O87" s="17">
        <v>0</v>
      </c>
      <c r="P87" s="17">
        <v>0</v>
      </c>
      <c r="Q87" s="17">
        <v>0</v>
      </c>
      <c r="R87" s="17">
        <v>0</v>
      </c>
      <c r="S87" s="12">
        <v>0</v>
      </c>
      <c r="T87" s="16">
        <v>0</v>
      </c>
      <c r="U87" s="17">
        <v>4700</v>
      </c>
      <c r="V87" s="17">
        <v>0</v>
      </c>
      <c r="W87" s="17">
        <v>0</v>
      </c>
      <c r="X87" s="17">
        <v>0</v>
      </c>
      <c r="Y87" s="12">
        <v>4700</v>
      </c>
      <c r="Z87" s="16">
        <v>0</v>
      </c>
      <c r="AA87" s="17">
        <v>817360.05</v>
      </c>
      <c r="AB87" s="17">
        <v>0</v>
      </c>
      <c r="AC87" s="17">
        <v>0</v>
      </c>
      <c r="AD87" s="17">
        <v>0</v>
      </c>
      <c r="AE87" s="12">
        <v>817360.05</v>
      </c>
      <c r="AF87" s="16">
        <v>0</v>
      </c>
      <c r="AG87" s="17">
        <v>0</v>
      </c>
      <c r="AH87" s="17">
        <v>0</v>
      </c>
      <c r="AI87" s="17">
        <v>0</v>
      </c>
      <c r="AJ87" s="17">
        <v>0</v>
      </c>
      <c r="AK87" s="12">
        <v>0</v>
      </c>
      <c r="AL87" s="16">
        <v>0</v>
      </c>
      <c r="AM87" s="17">
        <v>0</v>
      </c>
      <c r="AN87" s="17">
        <v>0</v>
      </c>
      <c r="AO87" s="17">
        <v>0</v>
      </c>
      <c r="AP87" s="17">
        <v>0</v>
      </c>
      <c r="AQ87" s="12">
        <v>0</v>
      </c>
      <c r="AR87" s="16">
        <v>0</v>
      </c>
      <c r="AS87" s="17">
        <v>0</v>
      </c>
      <c r="AT87" s="17">
        <v>0</v>
      </c>
      <c r="AU87" s="17">
        <v>0</v>
      </c>
      <c r="AV87" s="17">
        <v>0</v>
      </c>
      <c r="AW87" s="12">
        <v>0</v>
      </c>
      <c r="AX87" s="16">
        <v>0</v>
      </c>
      <c r="AY87" s="17">
        <v>0</v>
      </c>
      <c r="AZ87" s="17">
        <v>0</v>
      </c>
      <c r="BA87" s="17">
        <v>0</v>
      </c>
      <c r="BB87" s="17">
        <v>0</v>
      </c>
      <c r="BC87" s="12">
        <v>0</v>
      </c>
      <c r="BD87" s="16">
        <v>1984810.6099999999</v>
      </c>
      <c r="BE87" s="17">
        <v>36685.31</v>
      </c>
      <c r="BF87" s="17">
        <v>0</v>
      </c>
      <c r="BG87" s="17">
        <v>0</v>
      </c>
      <c r="BH87" s="17">
        <v>34674.729999999996</v>
      </c>
      <c r="BI87" s="12">
        <v>2056170.65</v>
      </c>
    </row>
    <row r="88" spans="1:61" x14ac:dyDescent="0.3">
      <c r="A88" s="4" t="s">
        <v>77</v>
      </c>
      <c r="B88" s="92">
        <v>1215300</v>
      </c>
      <c r="C88" s="87">
        <v>1472379</v>
      </c>
      <c r="D88" s="87">
        <v>148100</v>
      </c>
      <c r="E88" s="87">
        <v>0</v>
      </c>
      <c r="F88" s="87">
        <v>241356</v>
      </c>
      <c r="G88" s="93">
        <v>3077135</v>
      </c>
      <c r="H88" s="16">
        <v>377400</v>
      </c>
      <c r="I88" s="17">
        <v>613600</v>
      </c>
      <c r="J88" s="17">
        <v>0</v>
      </c>
      <c r="K88" s="17">
        <v>0</v>
      </c>
      <c r="L88" s="17">
        <v>133000</v>
      </c>
      <c r="M88" s="12">
        <v>1124000</v>
      </c>
      <c r="N88" s="16">
        <v>208200</v>
      </c>
      <c r="O88" s="17">
        <v>107800</v>
      </c>
      <c r="P88" s="17">
        <v>0</v>
      </c>
      <c r="Q88" s="17">
        <v>0</v>
      </c>
      <c r="R88" s="17">
        <v>300</v>
      </c>
      <c r="S88" s="12">
        <v>316300</v>
      </c>
      <c r="T88" s="16">
        <v>198900</v>
      </c>
      <c r="U88" s="17">
        <v>331300</v>
      </c>
      <c r="V88" s="17">
        <v>16500</v>
      </c>
      <c r="W88" s="17">
        <v>0</v>
      </c>
      <c r="X88" s="17">
        <v>50100</v>
      </c>
      <c r="Y88" s="12">
        <v>596800</v>
      </c>
      <c r="Z88" s="16">
        <v>304900</v>
      </c>
      <c r="AA88" s="17">
        <v>69000</v>
      </c>
      <c r="AB88" s="17">
        <v>26000</v>
      </c>
      <c r="AC88" s="17">
        <v>0</v>
      </c>
      <c r="AD88" s="17">
        <v>23000</v>
      </c>
      <c r="AE88" s="12">
        <v>422900</v>
      </c>
      <c r="AF88" s="16">
        <v>21600</v>
      </c>
      <c r="AG88" s="17">
        <v>19000</v>
      </c>
      <c r="AH88" s="17">
        <v>83600</v>
      </c>
      <c r="AI88" s="17">
        <v>0</v>
      </c>
      <c r="AJ88" s="17">
        <v>4800</v>
      </c>
      <c r="AK88" s="12">
        <v>129000</v>
      </c>
      <c r="AL88" s="16">
        <v>62300</v>
      </c>
      <c r="AM88" s="17">
        <v>27800</v>
      </c>
      <c r="AN88" s="17">
        <v>22000</v>
      </c>
      <c r="AO88" s="17">
        <v>0</v>
      </c>
      <c r="AP88" s="17">
        <v>24700</v>
      </c>
      <c r="AQ88" s="12">
        <v>136800</v>
      </c>
      <c r="AR88" s="16">
        <v>41800</v>
      </c>
      <c r="AS88" s="17">
        <v>303800</v>
      </c>
      <c r="AT88" s="17">
        <v>0</v>
      </c>
      <c r="AU88" s="17">
        <v>0</v>
      </c>
      <c r="AV88" s="17">
        <v>5456</v>
      </c>
      <c r="AW88" s="12">
        <v>351056</v>
      </c>
      <c r="AX88" s="16">
        <v>200</v>
      </c>
      <c r="AY88" s="17">
        <v>79</v>
      </c>
      <c r="AZ88" s="17">
        <v>0</v>
      </c>
      <c r="BA88" s="17">
        <v>0</v>
      </c>
      <c r="BB88" s="17">
        <v>0</v>
      </c>
      <c r="BC88" s="12">
        <v>279</v>
      </c>
      <c r="BD88" s="16">
        <v>0</v>
      </c>
      <c r="BE88" s="17">
        <v>0</v>
      </c>
      <c r="BF88" s="17">
        <v>0</v>
      </c>
      <c r="BG88" s="17">
        <v>0</v>
      </c>
      <c r="BH88" s="17">
        <v>0</v>
      </c>
      <c r="BI88" s="12">
        <v>0</v>
      </c>
    </row>
    <row r="89" spans="1:61"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c r="AR89" s="18"/>
      <c r="AS89" s="19"/>
      <c r="AT89" s="19"/>
      <c r="AU89" s="19"/>
      <c r="AV89" s="19"/>
      <c r="AW89" s="13"/>
      <c r="AX89" s="18"/>
      <c r="AY89" s="19"/>
      <c r="AZ89" s="19"/>
      <c r="BA89" s="19"/>
      <c r="BB89" s="19"/>
      <c r="BC89" s="13"/>
      <c r="BD89" s="18"/>
      <c r="BE89" s="19"/>
      <c r="BF89" s="19"/>
      <c r="BG89" s="19"/>
      <c r="BH89" s="19"/>
      <c r="BI89" s="13"/>
    </row>
    <row r="90" spans="1:61" x14ac:dyDescent="0.3">
      <c r="A90" s="30"/>
      <c r="B90" s="31">
        <f>SUM(B9:B89)</f>
        <v>573895062.16146195</v>
      </c>
      <c r="C90" s="32">
        <f t="shared" ref="C90:G90" si="0">SUM(C9:C89)</f>
        <v>346488043.45393252</v>
      </c>
      <c r="D90" s="32">
        <f t="shared" si="0"/>
        <v>53637999.429210387</v>
      </c>
      <c r="E90" s="32">
        <f t="shared" si="0"/>
        <v>1751911.04</v>
      </c>
      <c r="F90" s="32">
        <f t="shared" si="0"/>
        <v>57014712.505195618</v>
      </c>
      <c r="G90" s="33">
        <f t="shared" si="0"/>
        <v>1032787728.5898005</v>
      </c>
      <c r="H90" s="31">
        <f t="shared" ref="H90:BI90" si="1">SUM(H9:H89)</f>
        <v>256794322.48306555</v>
      </c>
      <c r="I90" s="32">
        <f t="shared" si="1"/>
        <v>98076155.481613189</v>
      </c>
      <c r="J90" s="32">
        <f t="shared" si="1"/>
        <v>12311465.175258497</v>
      </c>
      <c r="K90" s="32">
        <f t="shared" si="1"/>
        <v>1093327.3500000001</v>
      </c>
      <c r="L90" s="32">
        <f t="shared" si="1"/>
        <v>11416836.275561586</v>
      </c>
      <c r="M90" s="33">
        <f t="shared" si="1"/>
        <v>379692106.76549876</v>
      </c>
      <c r="N90" s="31">
        <f t="shared" si="1"/>
        <v>59408722.58532232</v>
      </c>
      <c r="O90" s="32">
        <f t="shared" si="1"/>
        <v>15060614.422474397</v>
      </c>
      <c r="P90" s="32">
        <f t="shared" si="1"/>
        <v>6711719.4380668262</v>
      </c>
      <c r="Q90" s="32">
        <f t="shared" si="1"/>
        <v>1981.25</v>
      </c>
      <c r="R90" s="32">
        <f t="shared" si="1"/>
        <v>1250310.4365026643</v>
      </c>
      <c r="S90" s="33">
        <f t="shared" si="1"/>
        <v>82433348.13236621</v>
      </c>
      <c r="T90" s="31">
        <f t="shared" ref="T90:AQ90" si="2">SUM(T9:T89)</f>
        <v>61748155.208854944</v>
      </c>
      <c r="U90" s="32">
        <f t="shared" si="2"/>
        <v>58886602.601083957</v>
      </c>
      <c r="V90" s="32">
        <f t="shared" si="2"/>
        <v>4554087.5336850081</v>
      </c>
      <c r="W90" s="32">
        <f t="shared" si="2"/>
        <v>15407.6</v>
      </c>
      <c r="X90" s="32">
        <f t="shared" si="2"/>
        <v>21620389.471101575</v>
      </c>
      <c r="Y90" s="33">
        <f t="shared" si="2"/>
        <v>146824642.41472551</v>
      </c>
      <c r="Z90" s="31">
        <f t="shared" si="2"/>
        <v>8670678.6870053224</v>
      </c>
      <c r="AA90" s="32">
        <f t="shared" si="2"/>
        <v>19487313.398241844</v>
      </c>
      <c r="AB90" s="32">
        <f t="shared" si="2"/>
        <v>2513158.9529167246</v>
      </c>
      <c r="AC90" s="32">
        <f t="shared" si="2"/>
        <v>0</v>
      </c>
      <c r="AD90" s="32">
        <f t="shared" si="2"/>
        <v>1354872.946964625</v>
      </c>
      <c r="AE90" s="33">
        <f t="shared" si="2"/>
        <v>32026023.985128526</v>
      </c>
      <c r="AF90" s="31">
        <f t="shared" si="2"/>
        <v>1859060.2399999998</v>
      </c>
      <c r="AG90" s="32">
        <f t="shared" si="2"/>
        <v>4286981.730200001</v>
      </c>
      <c r="AH90" s="32">
        <f t="shared" si="2"/>
        <v>2403577.6214227579</v>
      </c>
      <c r="AI90" s="32">
        <f t="shared" si="2"/>
        <v>4873</v>
      </c>
      <c r="AJ90" s="32">
        <f t="shared" si="2"/>
        <v>135772.19</v>
      </c>
      <c r="AK90" s="33">
        <f t="shared" si="2"/>
        <v>8690264.7816227581</v>
      </c>
      <c r="AL90" s="31">
        <f t="shared" si="2"/>
        <v>5669122.3096586931</v>
      </c>
      <c r="AM90" s="32">
        <f t="shared" si="2"/>
        <v>12032503.435141318</v>
      </c>
      <c r="AN90" s="32">
        <f t="shared" si="2"/>
        <v>3923813.8414735934</v>
      </c>
      <c r="AO90" s="32">
        <f t="shared" si="2"/>
        <v>64713.18</v>
      </c>
      <c r="AP90" s="32">
        <f t="shared" si="2"/>
        <v>2112681.922603895</v>
      </c>
      <c r="AQ90" s="33">
        <f t="shared" si="2"/>
        <v>23802834.688877501</v>
      </c>
      <c r="AR90" s="31">
        <f t="shared" si="1"/>
        <v>11825631.269825788</v>
      </c>
      <c r="AS90" s="32">
        <f t="shared" si="1"/>
        <v>14583899.011966188</v>
      </c>
      <c r="AT90" s="32">
        <f t="shared" si="1"/>
        <v>686372.00491761754</v>
      </c>
      <c r="AU90" s="32">
        <f t="shared" si="1"/>
        <v>57791.5</v>
      </c>
      <c r="AV90" s="32">
        <f t="shared" si="1"/>
        <v>7226515.5576986475</v>
      </c>
      <c r="AW90" s="33">
        <f t="shared" si="1"/>
        <v>34380209.344408244</v>
      </c>
      <c r="AX90" s="31">
        <f t="shared" si="1"/>
        <v>99265107.06616044</v>
      </c>
      <c r="AY90" s="32">
        <f t="shared" si="1"/>
        <v>105866666.28133444</v>
      </c>
      <c r="AZ90" s="32">
        <f t="shared" si="1"/>
        <v>18585412.193061966</v>
      </c>
      <c r="BA90" s="32">
        <f t="shared" si="1"/>
        <v>504632</v>
      </c>
      <c r="BB90" s="32">
        <f t="shared" si="1"/>
        <v>10219567.419849824</v>
      </c>
      <c r="BC90" s="33">
        <f t="shared" si="1"/>
        <v>234441384.96040669</v>
      </c>
      <c r="BD90" s="31">
        <f t="shared" si="1"/>
        <v>68654262.311568931</v>
      </c>
      <c r="BE90" s="32">
        <f t="shared" si="1"/>
        <v>18207307.09187717</v>
      </c>
      <c r="BF90" s="32">
        <f t="shared" si="1"/>
        <v>1948392.6684073976</v>
      </c>
      <c r="BG90" s="32">
        <f t="shared" si="1"/>
        <v>9185.16</v>
      </c>
      <c r="BH90" s="32">
        <f t="shared" si="1"/>
        <v>1677766.2849128041</v>
      </c>
      <c r="BI90" s="33">
        <f t="shared" si="1"/>
        <v>90496913.516766295</v>
      </c>
    </row>
    <row r="91" spans="1:61"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S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9" width="12.7265625" style="9"/>
    <col min="20" max="16384" width="12.7265625" style="6"/>
  </cols>
  <sheetData>
    <row r="1" spans="1:19" x14ac:dyDescent="0.3">
      <c r="A1" s="1" t="s">
        <v>324</v>
      </c>
      <c r="B1" s="7"/>
      <c r="C1" s="7"/>
      <c r="D1" s="7"/>
      <c r="E1" s="7"/>
      <c r="F1" s="7"/>
      <c r="G1" s="7"/>
      <c r="H1" s="7"/>
      <c r="I1" s="7"/>
      <c r="J1" s="7"/>
      <c r="K1" s="7"/>
      <c r="L1" s="7"/>
      <c r="M1" s="7"/>
      <c r="N1" s="7"/>
      <c r="O1" s="7"/>
      <c r="P1" s="7"/>
      <c r="Q1" s="7"/>
      <c r="R1" s="7"/>
      <c r="S1" s="7"/>
    </row>
    <row r="2" spans="1:19" ht="15.5" x14ac:dyDescent="0.35">
      <c r="A2" s="2" t="s">
        <v>84</v>
      </c>
      <c r="B2" s="8"/>
      <c r="C2" s="8"/>
      <c r="D2" s="8"/>
      <c r="E2" s="8"/>
      <c r="F2" s="8"/>
      <c r="G2" s="8"/>
      <c r="H2" s="8"/>
      <c r="I2" s="8"/>
      <c r="J2" s="8"/>
      <c r="K2" s="8"/>
      <c r="L2" s="8"/>
      <c r="M2" s="8"/>
      <c r="N2" s="8"/>
      <c r="O2" s="8"/>
      <c r="P2" s="8"/>
      <c r="Q2" s="8"/>
      <c r="R2" s="8"/>
      <c r="S2" s="8"/>
    </row>
    <row r="3" spans="1:19" x14ac:dyDescent="0.3">
      <c r="A3" s="28" t="str">
        <f>'Total Exp'!A3</f>
        <v>2019-20</v>
      </c>
    </row>
    <row r="4" spans="1:19" ht="15.5" x14ac:dyDescent="0.35">
      <c r="A4" s="82" t="s">
        <v>126</v>
      </c>
      <c r="B4" s="83"/>
      <c r="C4" s="83"/>
      <c r="D4" s="83"/>
      <c r="E4" s="83"/>
      <c r="F4" s="83"/>
      <c r="G4" s="84"/>
      <c r="H4" s="83"/>
      <c r="I4" s="83"/>
      <c r="J4" s="83"/>
      <c r="K4" s="83"/>
      <c r="L4" s="83"/>
      <c r="M4" s="84"/>
      <c r="N4" s="83"/>
      <c r="O4" s="83"/>
      <c r="P4" s="83"/>
      <c r="Q4" s="83"/>
      <c r="R4" s="83"/>
      <c r="S4" s="84" t="s">
        <v>285</v>
      </c>
    </row>
    <row r="5" spans="1:19" s="60" customFormat="1" ht="13" x14ac:dyDescent="0.3">
      <c r="A5" s="49"/>
      <c r="B5" s="65" t="s">
        <v>235</v>
      </c>
      <c r="C5" s="62"/>
      <c r="D5" s="62"/>
      <c r="E5" s="62"/>
      <c r="F5" s="62"/>
      <c r="G5" s="63"/>
      <c r="H5" s="64" t="s">
        <v>232</v>
      </c>
      <c r="I5" s="65"/>
      <c r="J5" s="65"/>
      <c r="K5" s="65"/>
      <c r="L5" s="65"/>
      <c r="M5" s="66"/>
      <c r="N5" s="65" t="s">
        <v>233</v>
      </c>
      <c r="O5" s="65"/>
      <c r="P5" s="65"/>
      <c r="Q5" s="65"/>
      <c r="R5" s="65"/>
      <c r="S5" s="66"/>
    </row>
    <row r="6" spans="1:19" s="60" customFormat="1" ht="13" x14ac:dyDescent="0.3">
      <c r="A6" s="49"/>
      <c r="B6" s="50" t="str">
        <f>$A$4&amp;" Total"</f>
        <v>Local Roads &amp; Bridges Total</v>
      </c>
      <c r="C6" s="51"/>
      <c r="D6" s="51"/>
      <c r="E6" s="51"/>
      <c r="F6" s="51"/>
      <c r="G6" s="52"/>
      <c r="H6" s="50" t="s">
        <v>234</v>
      </c>
      <c r="I6" s="51"/>
      <c r="J6" s="51"/>
      <c r="K6" s="51"/>
      <c r="L6" s="51"/>
      <c r="M6" s="52"/>
      <c r="N6" s="55" t="s">
        <v>141</v>
      </c>
      <c r="O6" s="51"/>
      <c r="P6" s="51"/>
      <c r="Q6" s="51"/>
      <c r="R6" s="51"/>
      <c r="S6" s="52"/>
    </row>
    <row r="7" spans="1:19" s="59" customFormat="1" ht="21" x14ac:dyDescent="0.25">
      <c r="A7" s="57"/>
      <c r="B7" s="42" t="s">
        <v>86</v>
      </c>
      <c r="C7" s="43" t="s">
        <v>87</v>
      </c>
      <c r="D7" s="43" t="s">
        <v>88</v>
      </c>
      <c r="E7" s="43" t="s">
        <v>89</v>
      </c>
      <c r="F7" s="43" t="s">
        <v>90</v>
      </c>
      <c r="G7" s="58" t="s">
        <v>91</v>
      </c>
      <c r="H7" s="42" t="s">
        <v>86</v>
      </c>
      <c r="I7" s="43" t="s">
        <v>87</v>
      </c>
      <c r="J7" s="43" t="s">
        <v>88</v>
      </c>
      <c r="K7" s="43" t="s">
        <v>89</v>
      </c>
      <c r="L7" s="43" t="s">
        <v>90</v>
      </c>
      <c r="M7" s="58" t="s">
        <v>91</v>
      </c>
      <c r="N7" s="42" t="s">
        <v>86</v>
      </c>
      <c r="O7" s="43" t="s">
        <v>87</v>
      </c>
      <c r="P7" s="43" t="s">
        <v>88</v>
      </c>
      <c r="Q7" s="43" t="s">
        <v>89</v>
      </c>
      <c r="R7" s="43" t="s">
        <v>90</v>
      </c>
      <c r="S7" s="58" t="s">
        <v>91</v>
      </c>
    </row>
    <row r="8" spans="1:19" s="59" customFormat="1" ht="10.5" x14ac:dyDescent="0.25">
      <c r="A8" s="67"/>
      <c r="B8" s="46" t="s">
        <v>78</v>
      </c>
      <c r="C8" s="47" t="s">
        <v>79</v>
      </c>
      <c r="D8" s="47" t="s">
        <v>80</v>
      </c>
      <c r="E8" s="47" t="s">
        <v>81</v>
      </c>
      <c r="F8" s="47" t="s">
        <v>82</v>
      </c>
      <c r="G8" s="54" t="s">
        <v>83</v>
      </c>
      <c r="H8" s="46" t="s">
        <v>78</v>
      </c>
      <c r="I8" s="47" t="s">
        <v>79</v>
      </c>
      <c r="J8" s="47" t="s">
        <v>80</v>
      </c>
      <c r="K8" s="47" t="s">
        <v>81</v>
      </c>
      <c r="L8" s="47" t="s">
        <v>82</v>
      </c>
      <c r="M8" s="54" t="s">
        <v>83</v>
      </c>
      <c r="N8" s="46" t="s">
        <v>78</v>
      </c>
      <c r="O8" s="47" t="s">
        <v>79</v>
      </c>
      <c r="P8" s="47" t="s">
        <v>80</v>
      </c>
      <c r="Q8" s="47" t="s">
        <v>81</v>
      </c>
      <c r="R8" s="47" t="s">
        <v>82</v>
      </c>
      <c r="S8" s="54" t="s">
        <v>83</v>
      </c>
    </row>
    <row r="9" spans="1:19" x14ac:dyDescent="0.3">
      <c r="A9" s="3"/>
      <c r="B9" s="89"/>
      <c r="C9" s="90"/>
      <c r="D9" s="90"/>
      <c r="E9" s="90"/>
      <c r="F9" s="90"/>
      <c r="G9" s="91"/>
      <c r="H9" s="14"/>
      <c r="I9" s="15"/>
      <c r="J9" s="15"/>
      <c r="K9" s="15"/>
      <c r="L9" s="15"/>
      <c r="M9" s="11"/>
      <c r="N9" s="14"/>
      <c r="O9" s="15"/>
      <c r="P9" s="15"/>
      <c r="Q9" s="15"/>
      <c r="R9" s="15"/>
      <c r="S9" s="11"/>
    </row>
    <row r="10" spans="1:19" x14ac:dyDescent="0.3">
      <c r="A10" s="4" t="s">
        <v>0</v>
      </c>
      <c r="B10" s="92">
        <v>1189540.7840704317</v>
      </c>
      <c r="C10" s="87">
        <v>1124641.0299999989</v>
      </c>
      <c r="D10" s="87">
        <v>2119013.0813704943</v>
      </c>
      <c r="E10" s="87">
        <v>0</v>
      </c>
      <c r="F10" s="87">
        <v>0</v>
      </c>
      <c r="G10" s="93">
        <v>4433194.8954409249</v>
      </c>
      <c r="H10" s="16">
        <v>949034.69028759398</v>
      </c>
      <c r="I10" s="17">
        <v>1002605.4499999988</v>
      </c>
      <c r="J10" s="17">
        <v>2088498</v>
      </c>
      <c r="K10" s="17">
        <v>0</v>
      </c>
      <c r="L10" s="17">
        <v>0</v>
      </c>
      <c r="M10" s="12">
        <v>4040138.140287593</v>
      </c>
      <c r="N10" s="16">
        <v>240506.09378283768</v>
      </c>
      <c r="O10" s="17">
        <v>122035.58</v>
      </c>
      <c r="P10" s="17">
        <v>30515.081370494278</v>
      </c>
      <c r="Q10" s="17">
        <v>0</v>
      </c>
      <c r="R10" s="17">
        <v>0</v>
      </c>
      <c r="S10" s="12">
        <v>393056.75515333196</v>
      </c>
    </row>
    <row r="11" spans="1:19" x14ac:dyDescent="0.3">
      <c r="A11" s="4" t="s">
        <v>1</v>
      </c>
      <c r="B11" s="92">
        <v>2856028.2015000014</v>
      </c>
      <c r="C11" s="87">
        <v>1939224.6180999989</v>
      </c>
      <c r="D11" s="87">
        <v>7179667.7000000002</v>
      </c>
      <c r="E11" s="87">
        <v>0</v>
      </c>
      <c r="F11" s="87">
        <v>0</v>
      </c>
      <c r="G11" s="93">
        <v>11974920.5196</v>
      </c>
      <c r="H11" s="16">
        <v>2250054.6315000011</v>
      </c>
      <c r="I11" s="17">
        <v>1894818.408099999</v>
      </c>
      <c r="J11" s="17">
        <v>7163371</v>
      </c>
      <c r="K11" s="17">
        <v>0</v>
      </c>
      <c r="L11" s="17">
        <v>0</v>
      </c>
      <c r="M11" s="12">
        <v>11308244.0396</v>
      </c>
      <c r="N11" s="16">
        <v>605973.57000000007</v>
      </c>
      <c r="O11" s="17">
        <v>44406.21</v>
      </c>
      <c r="P11" s="17">
        <v>16296.7</v>
      </c>
      <c r="Q11" s="17">
        <v>0</v>
      </c>
      <c r="R11" s="17">
        <v>0</v>
      </c>
      <c r="S11" s="12">
        <v>666676.47999999998</v>
      </c>
    </row>
    <row r="12" spans="1:19" x14ac:dyDescent="0.3">
      <c r="A12" s="4" t="s">
        <v>2</v>
      </c>
      <c r="B12" s="92">
        <v>4429486</v>
      </c>
      <c r="C12" s="87">
        <v>2590637</v>
      </c>
      <c r="D12" s="87">
        <v>22732270</v>
      </c>
      <c r="E12" s="87">
        <v>0</v>
      </c>
      <c r="F12" s="87">
        <v>9455</v>
      </c>
      <c r="G12" s="93">
        <v>29761848</v>
      </c>
      <c r="H12" s="16">
        <v>2896188</v>
      </c>
      <c r="I12" s="17">
        <v>2294480</v>
      </c>
      <c r="J12" s="17">
        <v>22732270</v>
      </c>
      <c r="K12" s="17">
        <v>0</v>
      </c>
      <c r="L12" s="17">
        <v>0</v>
      </c>
      <c r="M12" s="12">
        <v>27922938</v>
      </c>
      <c r="N12" s="16">
        <v>1533298</v>
      </c>
      <c r="O12" s="17">
        <v>296157</v>
      </c>
      <c r="P12" s="17">
        <v>0</v>
      </c>
      <c r="Q12" s="17">
        <v>0</v>
      </c>
      <c r="R12" s="17">
        <v>9455</v>
      </c>
      <c r="S12" s="12">
        <v>1838910</v>
      </c>
    </row>
    <row r="13" spans="1:19" x14ac:dyDescent="0.3">
      <c r="A13" s="4" t="s">
        <v>3</v>
      </c>
      <c r="B13" s="92">
        <v>2129000</v>
      </c>
      <c r="C13" s="87">
        <v>2103000</v>
      </c>
      <c r="D13" s="87">
        <v>4141000</v>
      </c>
      <c r="E13" s="87">
        <v>0</v>
      </c>
      <c r="F13" s="87">
        <v>20000</v>
      </c>
      <c r="G13" s="93">
        <v>8393000</v>
      </c>
      <c r="H13" s="16">
        <v>1496000</v>
      </c>
      <c r="I13" s="17">
        <v>1903000</v>
      </c>
      <c r="J13" s="17">
        <v>4117000</v>
      </c>
      <c r="K13" s="17">
        <v>0</v>
      </c>
      <c r="L13" s="17">
        <v>17000</v>
      </c>
      <c r="M13" s="12">
        <v>7533000</v>
      </c>
      <c r="N13" s="16">
        <v>633000</v>
      </c>
      <c r="O13" s="17">
        <v>200000</v>
      </c>
      <c r="P13" s="17">
        <v>24000</v>
      </c>
      <c r="Q13" s="17">
        <v>0</v>
      </c>
      <c r="R13" s="17">
        <v>3000</v>
      </c>
      <c r="S13" s="12">
        <v>860000</v>
      </c>
    </row>
    <row r="14" spans="1:19" x14ac:dyDescent="0.3">
      <c r="A14" s="4" t="s">
        <v>4</v>
      </c>
      <c r="B14" s="92">
        <v>4110768.51</v>
      </c>
      <c r="C14" s="87">
        <v>2212185.21</v>
      </c>
      <c r="D14" s="87">
        <v>8465922</v>
      </c>
      <c r="E14" s="87">
        <v>0</v>
      </c>
      <c r="F14" s="87">
        <v>-1100</v>
      </c>
      <c r="G14" s="93">
        <v>14787775.720000001</v>
      </c>
      <c r="H14" s="16">
        <v>1032901.51</v>
      </c>
      <c r="I14" s="17">
        <v>1011119.13</v>
      </c>
      <c r="J14" s="17">
        <v>0</v>
      </c>
      <c r="K14" s="17">
        <v>0</v>
      </c>
      <c r="L14" s="17">
        <v>0</v>
      </c>
      <c r="M14" s="12">
        <v>2044020.6400000001</v>
      </c>
      <c r="N14" s="16">
        <v>3077867</v>
      </c>
      <c r="O14" s="17">
        <v>1201066.08</v>
      </c>
      <c r="P14" s="17">
        <v>8465922</v>
      </c>
      <c r="Q14" s="17">
        <v>0</v>
      </c>
      <c r="R14" s="17">
        <v>-1100</v>
      </c>
      <c r="S14" s="12">
        <v>12743755.08</v>
      </c>
    </row>
    <row r="15" spans="1:19" x14ac:dyDescent="0.3">
      <c r="A15" s="4" t="s">
        <v>5</v>
      </c>
      <c r="B15" s="92">
        <v>3461274</v>
      </c>
      <c r="C15" s="87">
        <v>8931501</v>
      </c>
      <c r="D15" s="87">
        <v>10471844</v>
      </c>
      <c r="E15" s="87">
        <v>0</v>
      </c>
      <c r="F15" s="87">
        <v>13726</v>
      </c>
      <c r="G15" s="93">
        <v>22878345</v>
      </c>
      <c r="H15" s="16">
        <v>1995748</v>
      </c>
      <c r="I15" s="17">
        <v>8405608</v>
      </c>
      <c r="J15" s="17">
        <v>10455617</v>
      </c>
      <c r="K15" s="17">
        <v>0</v>
      </c>
      <c r="L15" s="17">
        <v>596</v>
      </c>
      <c r="M15" s="12">
        <v>20857569</v>
      </c>
      <c r="N15" s="16">
        <v>1465526</v>
      </c>
      <c r="O15" s="17">
        <v>525893</v>
      </c>
      <c r="P15" s="17">
        <v>16227</v>
      </c>
      <c r="Q15" s="17">
        <v>0</v>
      </c>
      <c r="R15" s="17">
        <v>13130</v>
      </c>
      <c r="S15" s="12">
        <v>2020776</v>
      </c>
    </row>
    <row r="16" spans="1:19" x14ac:dyDescent="0.3">
      <c r="A16" s="4" t="s">
        <v>6</v>
      </c>
      <c r="B16" s="92">
        <v>0</v>
      </c>
      <c r="C16" s="87">
        <v>0</v>
      </c>
      <c r="D16" s="87">
        <v>2397982.27</v>
      </c>
      <c r="E16" s="87">
        <v>0</v>
      </c>
      <c r="F16" s="87">
        <v>1407912.26</v>
      </c>
      <c r="G16" s="93">
        <v>3805894.5300000003</v>
      </c>
      <c r="H16" s="16">
        <v>0</v>
      </c>
      <c r="I16" s="17">
        <v>0</v>
      </c>
      <c r="J16" s="17">
        <v>2397982.27</v>
      </c>
      <c r="K16" s="17">
        <v>0</v>
      </c>
      <c r="L16" s="17">
        <v>1407912.26</v>
      </c>
      <c r="M16" s="12">
        <v>3805894.5300000003</v>
      </c>
      <c r="N16" s="16">
        <v>0</v>
      </c>
      <c r="O16" s="17">
        <v>0</v>
      </c>
      <c r="P16" s="17">
        <v>0</v>
      </c>
      <c r="Q16" s="17">
        <v>0</v>
      </c>
      <c r="R16" s="17">
        <v>0</v>
      </c>
      <c r="S16" s="12">
        <v>0</v>
      </c>
    </row>
    <row r="17" spans="1:19" x14ac:dyDescent="0.3">
      <c r="A17" s="4" t="s">
        <v>7</v>
      </c>
      <c r="B17" s="92">
        <v>903573</v>
      </c>
      <c r="C17" s="87">
        <v>1008832</v>
      </c>
      <c r="D17" s="87">
        <v>3250584</v>
      </c>
      <c r="E17" s="87">
        <v>0</v>
      </c>
      <c r="F17" s="87">
        <v>0</v>
      </c>
      <c r="G17" s="93">
        <v>5162989</v>
      </c>
      <c r="H17" s="16">
        <v>899096</v>
      </c>
      <c r="I17" s="17">
        <v>1007855</v>
      </c>
      <c r="J17" s="17">
        <v>3250584</v>
      </c>
      <c r="K17" s="17">
        <v>0</v>
      </c>
      <c r="L17" s="17">
        <v>0</v>
      </c>
      <c r="M17" s="12">
        <v>5157535</v>
      </c>
      <c r="N17" s="16">
        <v>4477</v>
      </c>
      <c r="O17" s="17">
        <v>977</v>
      </c>
      <c r="P17" s="17">
        <v>0</v>
      </c>
      <c r="Q17" s="17">
        <v>0</v>
      </c>
      <c r="R17" s="17">
        <v>0</v>
      </c>
      <c r="S17" s="12">
        <v>5454</v>
      </c>
    </row>
    <row r="18" spans="1:19" x14ac:dyDescent="0.3">
      <c r="A18" s="4" t="s">
        <v>8</v>
      </c>
      <c r="B18" s="92">
        <v>862421.55999999994</v>
      </c>
      <c r="C18" s="87">
        <v>983767.18</v>
      </c>
      <c r="D18" s="87">
        <v>5281418.7</v>
      </c>
      <c r="E18" s="87">
        <v>460.11</v>
      </c>
      <c r="F18" s="87">
        <v>8849.9</v>
      </c>
      <c r="G18" s="93">
        <v>7136917.4500000011</v>
      </c>
      <c r="H18" s="16">
        <v>862421.55999999994</v>
      </c>
      <c r="I18" s="17">
        <v>983767.18</v>
      </c>
      <c r="J18" s="17">
        <v>5281418.7</v>
      </c>
      <c r="K18" s="17">
        <v>460.11</v>
      </c>
      <c r="L18" s="17">
        <v>8849.9</v>
      </c>
      <c r="M18" s="12">
        <v>7136917.4500000011</v>
      </c>
      <c r="N18" s="16">
        <v>0</v>
      </c>
      <c r="O18" s="17">
        <v>0</v>
      </c>
      <c r="P18" s="17">
        <v>0</v>
      </c>
      <c r="Q18" s="17">
        <v>0</v>
      </c>
      <c r="R18" s="17">
        <v>0</v>
      </c>
      <c r="S18" s="12">
        <v>0</v>
      </c>
    </row>
    <row r="19" spans="1:19" x14ac:dyDescent="0.3">
      <c r="A19" s="4" t="s">
        <v>9</v>
      </c>
      <c r="B19" s="92">
        <v>3432232</v>
      </c>
      <c r="C19" s="87">
        <v>3253647</v>
      </c>
      <c r="D19" s="87">
        <v>20231306</v>
      </c>
      <c r="E19" s="87">
        <v>0</v>
      </c>
      <c r="F19" s="87">
        <v>1000</v>
      </c>
      <c r="G19" s="93">
        <v>26918185</v>
      </c>
      <c r="H19" s="16">
        <v>1551474</v>
      </c>
      <c r="I19" s="17">
        <v>735792</v>
      </c>
      <c r="J19" s="17">
        <v>20007355</v>
      </c>
      <c r="K19" s="17">
        <v>0</v>
      </c>
      <c r="L19" s="17">
        <v>1000</v>
      </c>
      <c r="M19" s="12">
        <v>22295621</v>
      </c>
      <c r="N19" s="16">
        <v>1880758</v>
      </c>
      <c r="O19" s="17">
        <v>2517855</v>
      </c>
      <c r="P19" s="17">
        <v>223951</v>
      </c>
      <c r="Q19" s="17">
        <v>0</v>
      </c>
      <c r="R19" s="17">
        <v>0</v>
      </c>
      <c r="S19" s="12">
        <v>4622564</v>
      </c>
    </row>
    <row r="20" spans="1:19" x14ac:dyDescent="0.3">
      <c r="A20" s="4" t="s">
        <v>10</v>
      </c>
      <c r="B20" s="92">
        <v>2644122.0700000003</v>
      </c>
      <c r="C20" s="87">
        <v>1621022.76</v>
      </c>
      <c r="D20" s="87">
        <v>5968855.0999999996</v>
      </c>
      <c r="E20" s="87">
        <v>8098</v>
      </c>
      <c r="F20" s="87">
        <v>-2224</v>
      </c>
      <c r="G20" s="93">
        <v>10239873.93</v>
      </c>
      <c r="H20" s="16">
        <v>2644122.0700000003</v>
      </c>
      <c r="I20" s="17">
        <v>1621022.76</v>
      </c>
      <c r="J20" s="17">
        <v>5968855.0999999996</v>
      </c>
      <c r="K20" s="17">
        <v>8098</v>
      </c>
      <c r="L20" s="17">
        <v>-2224</v>
      </c>
      <c r="M20" s="12">
        <v>10239873.93</v>
      </c>
      <c r="N20" s="16">
        <v>0</v>
      </c>
      <c r="O20" s="17">
        <v>0</v>
      </c>
      <c r="P20" s="17">
        <v>0</v>
      </c>
      <c r="Q20" s="17">
        <v>0</v>
      </c>
      <c r="R20" s="17">
        <v>0</v>
      </c>
      <c r="S20" s="12">
        <v>0</v>
      </c>
    </row>
    <row r="21" spans="1:19" x14ac:dyDescent="0.3">
      <c r="A21" s="4" t="s">
        <v>11</v>
      </c>
      <c r="B21" s="92">
        <v>6500716.5199999996</v>
      </c>
      <c r="C21" s="87">
        <v>-334035.15999999997</v>
      </c>
      <c r="D21" s="87">
        <v>14150663.68</v>
      </c>
      <c r="E21" s="87">
        <v>3032.08</v>
      </c>
      <c r="F21" s="87">
        <v>0</v>
      </c>
      <c r="G21" s="93">
        <v>20320377.119999997</v>
      </c>
      <c r="H21" s="16">
        <v>6500716.5199999996</v>
      </c>
      <c r="I21" s="17">
        <v>-334035.15999999997</v>
      </c>
      <c r="J21" s="17">
        <v>14150663.68</v>
      </c>
      <c r="K21" s="17">
        <v>3032.08</v>
      </c>
      <c r="L21" s="17">
        <v>0</v>
      </c>
      <c r="M21" s="12">
        <v>20320377.119999997</v>
      </c>
      <c r="N21" s="16">
        <v>0</v>
      </c>
      <c r="O21" s="17">
        <v>0</v>
      </c>
      <c r="P21" s="17">
        <v>0</v>
      </c>
      <c r="Q21" s="17">
        <v>0</v>
      </c>
      <c r="R21" s="17">
        <v>0</v>
      </c>
      <c r="S21" s="12">
        <v>0</v>
      </c>
    </row>
    <row r="22" spans="1:19" x14ac:dyDescent="0.3">
      <c r="A22" s="4" t="s">
        <v>12</v>
      </c>
      <c r="B22" s="92">
        <v>4930329.93</v>
      </c>
      <c r="C22" s="87">
        <v>7894360.0300000003</v>
      </c>
      <c r="D22" s="87">
        <v>9932376</v>
      </c>
      <c r="E22" s="87">
        <v>0</v>
      </c>
      <c r="F22" s="87">
        <v>32.549999999999997</v>
      </c>
      <c r="G22" s="93">
        <v>22757098.509999998</v>
      </c>
      <c r="H22" s="16">
        <v>2250079.42</v>
      </c>
      <c r="I22" s="17">
        <v>7403774.6699999999</v>
      </c>
      <c r="J22" s="17">
        <v>9932376</v>
      </c>
      <c r="K22" s="17">
        <v>0</v>
      </c>
      <c r="L22" s="17">
        <v>0</v>
      </c>
      <c r="M22" s="12">
        <v>19586230.09</v>
      </c>
      <c r="N22" s="16">
        <v>2680250.5099999998</v>
      </c>
      <c r="O22" s="17">
        <v>490585.36</v>
      </c>
      <c r="P22" s="17">
        <v>0</v>
      </c>
      <c r="Q22" s="17">
        <v>0</v>
      </c>
      <c r="R22" s="17">
        <v>32.549999999999997</v>
      </c>
      <c r="S22" s="12">
        <v>3170868.4199999995</v>
      </c>
    </row>
    <row r="23" spans="1:19" x14ac:dyDescent="0.3">
      <c r="A23" s="4" t="s">
        <v>13</v>
      </c>
      <c r="B23" s="92">
        <v>4264328.9800000004</v>
      </c>
      <c r="C23" s="87">
        <v>3909737.9899999998</v>
      </c>
      <c r="D23" s="87">
        <v>9843137.6999999993</v>
      </c>
      <c r="E23" s="87">
        <v>0</v>
      </c>
      <c r="F23" s="87">
        <v>794798.50000000012</v>
      </c>
      <c r="G23" s="93">
        <v>18812003.170000002</v>
      </c>
      <c r="H23" s="16">
        <v>2583806.37</v>
      </c>
      <c r="I23" s="17">
        <v>3762354.9999999995</v>
      </c>
      <c r="J23" s="17">
        <v>9797678.1600000001</v>
      </c>
      <c r="K23" s="17">
        <v>0</v>
      </c>
      <c r="L23" s="17">
        <v>763978.95000000007</v>
      </c>
      <c r="M23" s="12">
        <v>16907818.48</v>
      </c>
      <c r="N23" s="16">
        <v>1680522.61</v>
      </c>
      <c r="O23" s="17">
        <v>147382.99000000002</v>
      </c>
      <c r="P23" s="17">
        <v>45459.54</v>
      </c>
      <c r="Q23" s="17">
        <v>0</v>
      </c>
      <c r="R23" s="17">
        <v>30819.550000000003</v>
      </c>
      <c r="S23" s="12">
        <v>1904184.6900000002</v>
      </c>
    </row>
    <row r="24" spans="1:19" x14ac:dyDescent="0.3">
      <c r="A24" s="4" t="s">
        <v>14</v>
      </c>
      <c r="B24" s="92">
        <v>218954</v>
      </c>
      <c r="C24" s="87">
        <v>1253522</v>
      </c>
      <c r="D24" s="87">
        <v>3692154</v>
      </c>
      <c r="E24" s="87">
        <v>0</v>
      </c>
      <c r="F24" s="87">
        <v>0</v>
      </c>
      <c r="G24" s="93">
        <v>5164630</v>
      </c>
      <c r="H24" s="16">
        <v>218954</v>
      </c>
      <c r="I24" s="17">
        <v>1253522</v>
      </c>
      <c r="J24" s="17">
        <v>3692154</v>
      </c>
      <c r="K24" s="17">
        <v>0</v>
      </c>
      <c r="L24" s="17">
        <v>0</v>
      </c>
      <c r="M24" s="12">
        <v>5164630</v>
      </c>
      <c r="N24" s="16">
        <v>0</v>
      </c>
      <c r="O24" s="17">
        <v>0</v>
      </c>
      <c r="P24" s="17">
        <v>0</v>
      </c>
      <c r="Q24" s="17">
        <v>0</v>
      </c>
      <c r="R24" s="17">
        <v>0</v>
      </c>
      <c r="S24" s="12">
        <v>0</v>
      </c>
    </row>
    <row r="25" spans="1:19" x14ac:dyDescent="0.3">
      <c r="A25" s="4" t="s">
        <v>15</v>
      </c>
      <c r="B25" s="92">
        <v>2043502.2599999919</v>
      </c>
      <c r="C25" s="87">
        <v>4552150.6599999983</v>
      </c>
      <c r="D25" s="87">
        <v>6501398</v>
      </c>
      <c r="E25" s="87">
        <v>0</v>
      </c>
      <c r="F25" s="87">
        <v>26579.34</v>
      </c>
      <c r="G25" s="93">
        <v>13123630.25999999</v>
      </c>
      <c r="H25" s="16">
        <v>1367865.0199999921</v>
      </c>
      <c r="I25" s="17">
        <v>3666289.3199999989</v>
      </c>
      <c r="J25" s="17">
        <v>6458603</v>
      </c>
      <c r="K25" s="17">
        <v>0</v>
      </c>
      <c r="L25" s="17">
        <v>906.24</v>
      </c>
      <c r="M25" s="12">
        <v>11493663.579999991</v>
      </c>
      <c r="N25" s="16">
        <v>675637.23999999976</v>
      </c>
      <c r="O25" s="17">
        <v>885861.33999999985</v>
      </c>
      <c r="P25" s="17">
        <v>42795</v>
      </c>
      <c r="Q25" s="17">
        <v>0</v>
      </c>
      <c r="R25" s="17">
        <v>25673.1</v>
      </c>
      <c r="S25" s="12">
        <v>1629966.6799999997</v>
      </c>
    </row>
    <row r="26" spans="1:19" x14ac:dyDescent="0.3">
      <c r="A26" s="4" t="s">
        <v>16</v>
      </c>
      <c r="B26" s="92">
        <v>2755611.8600000003</v>
      </c>
      <c r="C26" s="87">
        <v>725916.929999999</v>
      </c>
      <c r="D26" s="87">
        <v>9693722.9070182908</v>
      </c>
      <c r="E26" s="87">
        <v>0</v>
      </c>
      <c r="F26" s="87">
        <v>125391.14</v>
      </c>
      <c r="G26" s="93">
        <v>13300642.837018291</v>
      </c>
      <c r="H26" s="16">
        <v>1390010.1000000003</v>
      </c>
      <c r="I26" s="17">
        <v>2314402.6599999997</v>
      </c>
      <c r="J26" s="17">
        <v>9693722.9070182908</v>
      </c>
      <c r="K26" s="17">
        <v>0</v>
      </c>
      <c r="L26" s="17">
        <v>6091.99</v>
      </c>
      <c r="M26" s="12">
        <v>13404227.657018291</v>
      </c>
      <c r="N26" s="16">
        <v>1365601.7599999998</v>
      </c>
      <c r="O26" s="17">
        <v>-1588485.7300000007</v>
      </c>
      <c r="P26" s="17">
        <v>0</v>
      </c>
      <c r="Q26" s="17">
        <v>0</v>
      </c>
      <c r="R26" s="17">
        <v>119299.15</v>
      </c>
      <c r="S26" s="12">
        <v>-103584.82000000091</v>
      </c>
    </row>
    <row r="27" spans="1:19" x14ac:dyDescent="0.3">
      <c r="A27" s="4" t="s">
        <v>17</v>
      </c>
      <c r="B27" s="92">
        <v>1536858.73</v>
      </c>
      <c r="C27" s="87">
        <v>1303005.2400000002</v>
      </c>
      <c r="D27" s="87">
        <v>4874017</v>
      </c>
      <c r="E27" s="87">
        <v>0</v>
      </c>
      <c r="F27" s="87">
        <v>0</v>
      </c>
      <c r="G27" s="93">
        <v>7713880.9700000007</v>
      </c>
      <c r="H27" s="16">
        <v>1536858.73</v>
      </c>
      <c r="I27" s="17">
        <v>1303005.2400000002</v>
      </c>
      <c r="J27" s="17">
        <v>4874017</v>
      </c>
      <c r="K27" s="17">
        <v>0</v>
      </c>
      <c r="L27" s="17">
        <v>0</v>
      </c>
      <c r="M27" s="12">
        <v>7713880.9700000007</v>
      </c>
      <c r="N27" s="16">
        <v>0</v>
      </c>
      <c r="O27" s="17">
        <v>0</v>
      </c>
      <c r="P27" s="17">
        <v>0</v>
      </c>
      <c r="Q27" s="17">
        <v>0</v>
      </c>
      <c r="R27" s="17">
        <v>0</v>
      </c>
      <c r="S27" s="12">
        <v>0</v>
      </c>
    </row>
    <row r="28" spans="1:19" x14ac:dyDescent="0.3">
      <c r="A28" s="4" t="s">
        <v>18</v>
      </c>
      <c r="B28" s="92">
        <v>2254440</v>
      </c>
      <c r="C28" s="87">
        <v>8085681</v>
      </c>
      <c r="D28" s="87">
        <v>10094589</v>
      </c>
      <c r="E28" s="87">
        <v>0</v>
      </c>
      <c r="F28" s="87">
        <v>3751</v>
      </c>
      <c r="G28" s="93">
        <v>20438461</v>
      </c>
      <c r="H28" s="16">
        <v>1920262</v>
      </c>
      <c r="I28" s="17">
        <v>7861561</v>
      </c>
      <c r="J28" s="17">
        <v>10094589</v>
      </c>
      <c r="K28" s="17">
        <v>0</v>
      </c>
      <c r="L28" s="17">
        <v>3651</v>
      </c>
      <c r="M28" s="12">
        <v>19880063</v>
      </c>
      <c r="N28" s="16">
        <v>334178</v>
      </c>
      <c r="O28" s="17">
        <v>224120</v>
      </c>
      <c r="P28" s="17">
        <v>0</v>
      </c>
      <c r="Q28" s="17">
        <v>0</v>
      </c>
      <c r="R28" s="17">
        <v>100</v>
      </c>
      <c r="S28" s="12">
        <v>558398</v>
      </c>
    </row>
    <row r="29" spans="1:19" x14ac:dyDescent="0.3">
      <c r="A29" s="4" t="s">
        <v>19</v>
      </c>
      <c r="B29" s="92">
        <v>1016332.28</v>
      </c>
      <c r="C29" s="87">
        <v>5038665.7059999993</v>
      </c>
      <c r="D29" s="87">
        <v>12084410.76</v>
      </c>
      <c r="E29" s="87">
        <v>0</v>
      </c>
      <c r="F29" s="87">
        <v>181133.50700000001</v>
      </c>
      <c r="G29" s="93">
        <v>18320542.252999999</v>
      </c>
      <c r="H29" s="16">
        <v>928769.92200000002</v>
      </c>
      <c r="I29" s="17">
        <v>5038283.0179999992</v>
      </c>
      <c r="J29" s="17">
        <v>12084410.76</v>
      </c>
      <c r="K29" s="17">
        <v>0</v>
      </c>
      <c r="L29" s="17">
        <v>178105.50700000001</v>
      </c>
      <c r="M29" s="12">
        <v>18229569.206999999</v>
      </c>
      <c r="N29" s="16">
        <v>87562.358000000007</v>
      </c>
      <c r="O29" s="17">
        <v>382.68800000000005</v>
      </c>
      <c r="P29" s="17">
        <v>0</v>
      </c>
      <c r="Q29" s="17">
        <v>0</v>
      </c>
      <c r="R29" s="17">
        <v>3028</v>
      </c>
      <c r="S29" s="12">
        <v>90973.046000000002</v>
      </c>
    </row>
    <row r="30" spans="1:19" x14ac:dyDescent="0.3">
      <c r="A30" s="4" t="s">
        <v>20</v>
      </c>
      <c r="B30" s="92">
        <v>1728152</v>
      </c>
      <c r="C30" s="87">
        <v>1316022</v>
      </c>
      <c r="D30" s="87">
        <v>3713977</v>
      </c>
      <c r="E30" s="87">
        <v>0</v>
      </c>
      <c r="F30" s="87">
        <v>0</v>
      </c>
      <c r="G30" s="93">
        <v>6758151</v>
      </c>
      <c r="H30" s="16">
        <v>1728152</v>
      </c>
      <c r="I30" s="17">
        <v>1316022</v>
      </c>
      <c r="J30" s="17">
        <v>3713977</v>
      </c>
      <c r="K30" s="17">
        <v>0</v>
      </c>
      <c r="L30" s="17">
        <v>0</v>
      </c>
      <c r="M30" s="12">
        <v>6758151</v>
      </c>
      <c r="N30" s="16">
        <v>0</v>
      </c>
      <c r="O30" s="17">
        <v>0</v>
      </c>
      <c r="P30" s="17">
        <v>0</v>
      </c>
      <c r="Q30" s="17">
        <v>0</v>
      </c>
      <c r="R30" s="17">
        <v>0</v>
      </c>
      <c r="S30" s="12">
        <v>0</v>
      </c>
    </row>
    <row r="31" spans="1:19" x14ac:dyDescent="0.3">
      <c r="A31" s="4" t="s">
        <v>21</v>
      </c>
      <c r="B31" s="92">
        <v>2161665.5099999998</v>
      </c>
      <c r="C31" s="87">
        <v>647203.69999999995</v>
      </c>
      <c r="D31" s="87">
        <v>2480247.4700000002</v>
      </c>
      <c r="E31" s="87">
        <v>0</v>
      </c>
      <c r="F31" s="87">
        <v>12805.76</v>
      </c>
      <c r="G31" s="93">
        <v>5301922.4400000004</v>
      </c>
      <c r="H31" s="16">
        <v>1613590.39</v>
      </c>
      <c r="I31" s="17">
        <v>296332.34000000003</v>
      </c>
      <c r="J31" s="17">
        <v>2480247.4700000002</v>
      </c>
      <c r="K31" s="17">
        <v>0</v>
      </c>
      <c r="L31" s="17">
        <v>8912.0300000000007</v>
      </c>
      <c r="M31" s="12">
        <v>4399082.2300000004</v>
      </c>
      <c r="N31" s="16">
        <v>548075.12</v>
      </c>
      <c r="O31" s="17">
        <v>350871.36</v>
      </c>
      <c r="P31" s="17">
        <v>0</v>
      </c>
      <c r="Q31" s="17">
        <v>0</v>
      </c>
      <c r="R31" s="17">
        <v>3893.73</v>
      </c>
      <c r="S31" s="12">
        <v>902840.21</v>
      </c>
    </row>
    <row r="32" spans="1:19" x14ac:dyDescent="0.3">
      <c r="A32" s="4" t="s">
        <v>22</v>
      </c>
      <c r="B32" s="92">
        <v>2368083.8400000003</v>
      </c>
      <c r="C32" s="87">
        <v>439670.86999999988</v>
      </c>
      <c r="D32" s="87">
        <v>3834134.4699999997</v>
      </c>
      <c r="E32" s="87">
        <v>0</v>
      </c>
      <c r="F32" s="87">
        <v>571479.9</v>
      </c>
      <c r="G32" s="93">
        <v>7213369.0800000001</v>
      </c>
      <c r="H32" s="16">
        <v>1856178.5700000003</v>
      </c>
      <c r="I32" s="17">
        <v>243380.8299999999</v>
      </c>
      <c r="J32" s="17">
        <v>3834134.4699999997</v>
      </c>
      <c r="K32" s="17">
        <v>0</v>
      </c>
      <c r="L32" s="17">
        <v>331840.58999999997</v>
      </c>
      <c r="M32" s="12">
        <v>6265534.46</v>
      </c>
      <c r="N32" s="16">
        <v>511905.27</v>
      </c>
      <c r="O32" s="17">
        <v>196290.03999999998</v>
      </c>
      <c r="P32" s="17">
        <v>0</v>
      </c>
      <c r="Q32" s="17">
        <v>0</v>
      </c>
      <c r="R32" s="17">
        <v>239639.31000000008</v>
      </c>
      <c r="S32" s="12">
        <v>947834.62000000011</v>
      </c>
    </row>
    <row r="33" spans="1:19" x14ac:dyDescent="0.3">
      <c r="A33" s="4" t="s">
        <v>23</v>
      </c>
      <c r="B33" s="92">
        <v>1527338.174464585</v>
      </c>
      <c r="C33" s="87">
        <v>3716367.7391678565</v>
      </c>
      <c r="D33" s="87">
        <v>5371866.9217844708</v>
      </c>
      <c r="E33" s="87">
        <v>0</v>
      </c>
      <c r="F33" s="87">
        <v>0</v>
      </c>
      <c r="G33" s="93">
        <v>10615572.835416911</v>
      </c>
      <c r="H33" s="16">
        <v>1280854.2544645851</v>
      </c>
      <c r="I33" s="17">
        <v>3606004.0791678564</v>
      </c>
      <c r="J33" s="17">
        <v>5371866.9217844708</v>
      </c>
      <c r="K33" s="17">
        <v>0</v>
      </c>
      <c r="L33" s="17">
        <v>0</v>
      </c>
      <c r="M33" s="12">
        <v>10258725.255416911</v>
      </c>
      <c r="N33" s="16">
        <v>246483.92</v>
      </c>
      <c r="O33" s="17">
        <v>110363.66</v>
      </c>
      <c r="P33" s="17">
        <v>0</v>
      </c>
      <c r="Q33" s="17">
        <v>0</v>
      </c>
      <c r="R33" s="17">
        <v>0</v>
      </c>
      <c r="S33" s="12">
        <v>356847.58</v>
      </c>
    </row>
    <row r="34" spans="1:19" ht="13.15" customHeight="1" x14ac:dyDescent="0.3">
      <c r="A34" s="4" t="s">
        <v>24</v>
      </c>
      <c r="B34" s="92">
        <v>5195938.3600000003</v>
      </c>
      <c r="C34" s="87">
        <v>3379715.21</v>
      </c>
      <c r="D34" s="87">
        <v>26821214.120000001</v>
      </c>
      <c r="E34" s="87">
        <v>0</v>
      </c>
      <c r="F34" s="87">
        <v>3459768.5599999996</v>
      </c>
      <c r="G34" s="93">
        <v>38856636.25</v>
      </c>
      <c r="H34" s="16">
        <v>5195938.3600000003</v>
      </c>
      <c r="I34" s="17">
        <v>3379715.21</v>
      </c>
      <c r="J34" s="17">
        <v>26821214.120000001</v>
      </c>
      <c r="K34" s="17">
        <v>0</v>
      </c>
      <c r="L34" s="17">
        <v>3459768.5599999996</v>
      </c>
      <c r="M34" s="12">
        <v>38856636.25</v>
      </c>
      <c r="N34" s="16">
        <v>0</v>
      </c>
      <c r="O34" s="17">
        <v>0</v>
      </c>
      <c r="P34" s="17">
        <v>0</v>
      </c>
      <c r="Q34" s="17">
        <v>0</v>
      </c>
      <c r="R34" s="17">
        <v>0</v>
      </c>
      <c r="S34" s="12">
        <v>0</v>
      </c>
    </row>
    <row r="35" spans="1:19" x14ac:dyDescent="0.3">
      <c r="A35" s="4" t="s">
        <v>25</v>
      </c>
      <c r="B35" s="92">
        <v>1922285.9669586802</v>
      </c>
      <c r="C35" s="87">
        <v>3008377.6817694949</v>
      </c>
      <c r="D35" s="87">
        <v>8367142</v>
      </c>
      <c r="E35" s="87">
        <v>0</v>
      </c>
      <c r="F35" s="87">
        <v>95191.279018630768</v>
      </c>
      <c r="G35" s="93">
        <v>13392996.927746806</v>
      </c>
      <c r="H35" s="16">
        <v>940501.10792370781</v>
      </c>
      <c r="I35" s="17">
        <v>2966679.1602531415</v>
      </c>
      <c r="J35" s="17">
        <v>8327067</v>
      </c>
      <c r="K35" s="17">
        <v>0</v>
      </c>
      <c r="L35" s="17">
        <v>93780.126223475483</v>
      </c>
      <c r="M35" s="12">
        <v>12328027.394400325</v>
      </c>
      <c r="N35" s="16">
        <v>981784.85903497227</v>
      </c>
      <c r="O35" s="17">
        <v>41698.521516353321</v>
      </c>
      <c r="P35" s="17">
        <v>40075</v>
      </c>
      <c r="Q35" s="17">
        <v>0</v>
      </c>
      <c r="R35" s="17">
        <v>1411.1527951552926</v>
      </c>
      <c r="S35" s="12">
        <v>1064969.5333464809</v>
      </c>
    </row>
    <row r="36" spans="1:19" x14ac:dyDescent="0.3">
      <c r="A36" s="4" t="s">
        <v>26</v>
      </c>
      <c r="B36" s="92">
        <v>6332295.79</v>
      </c>
      <c r="C36" s="87">
        <v>4989917.66</v>
      </c>
      <c r="D36" s="87">
        <v>19203203.09</v>
      </c>
      <c r="E36" s="87">
        <v>0</v>
      </c>
      <c r="F36" s="87">
        <v>190472.13999999966</v>
      </c>
      <c r="G36" s="93">
        <v>30715888.68</v>
      </c>
      <c r="H36" s="16">
        <v>5312009.2</v>
      </c>
      <c r="I36" s="17">
        <v>4391765.2</v>
      </c>
      <c r="J36" s="17">
        <v>19184145.309999999</v>
      </c>
      <c r="K36" s="17">
        <v>0</v>
      </c>
      <c r="L36" s="17">
        <v>2390003.59</v>
      </c>
      <c r="M36" s="12">
        <v>31277923.300000001</v>
      </c>
      <c r="N36" s="16">
        <v>1020286.59</v>
      </c>
      <c r="O36" s="17">
        <v>598152.46</v>
      </c>
      <c r="P36" s="17">
        <v>19057.78</v>
      </c>
      <c r="Q36" s="17">
        <v>0</v>
      </c>
      <c r="R36" s="17">
        <v>-2199531.4500000002</v>
      </c>
      <c r="S36" s="12">
        <v>-562034.62000000034</v>
      </c>
    </row>
    <row r="37" spans="1:19" x14ac:dyDescent="0.3">
      <c r="A37" s="4" t="s">
        <v>27</v>
      </c>
      <c r="B37" s="92">
        <v>3777505</v>
      </c>
      <c r="C37" s="87">
        <v>2518361</v>
      </c>
      <c r="D37" s="87">
        <v>14756686</v>
      </c>
      <c r="E37" s="87">
        <v>0</v>
      </c>
      <c r="F37" s="87">
        <v>0</v>
      </c>
      <c r="G37" s="93">
        <v>21052552</v>
      </c>
      <c r="H37" s="16">
        <v>1472522</v>
      </c>
      <c r="I37" s="17">
        <v>2306855</v>
      </c>
      <c r="J37" s="17">
        <v>14756686</v>
      </c>
      <c r="K37" s="17">
        <v>0</v>
      </c>
      <c r="L37" s="17">
        <v>0</v>
      </c>
      <c r="M37" s="12">
        <v>18536063</v>
      </c>
      <c r="N37" s="16">
        <v>2304983</v>
      </c>
      <c r="O37" s="17">
        <v>211506</v>
      </c>
      <c r="P37" s="17">
        <v>0</v>
      </c>
      <c r="Q37" s="17">
        <v>0</v>
      </c>
      <c r="R37" s="17">
        <v>0</v>
      </c>
      <c r="S37" s="12">
        <v>2516489</v>
      </c>
    </row>
    <row r="38" spans="1:19" x14ac:dyDescent="0.3">
      <c r="A38" s="4" t="s">
        <v>28</v>
      </c>
      <c r="B38" s="92">
        <v>2774677.2300000009</v>
      </c>
      <c r="C38" s="87">
        <v>1627670</v>
      </c>
      <c r="D38" s="87">
        <v>4147458.2</v>
      </c>
      <c r="E38" s="87">
        <v>0</v>
      </c>
      <c r="F38" s="87">
        <v>0</v>
      </c>
      <c r="G38" s="93">
        <v>8549805.4300000016</v>
      </c>
      <c r="H38" s="16">
        <v>2635374.2300000009</v>
      </c>
      <c r="I38" s="17">
        <v>1474668</v>
      </c>
      <c r="J38" s="17">
        <v>4147458.2</v>
      </c>
      <c r="K38" s="17">
        <v>0</v>
      </c>
      <c r="L38" s="17">
        <v>0</v>
      </c>
      <c r="M38" s="12">
        <v>8257500.4300000016</v>
      </c>
      <c r="N38" s="16">
        <v>139303</v>
      </c>
      <c r="O38" s="17">
        <v>153002</v>
      </c>
      <c r="P38" s="17">
        <v>0</v>
      </c>
      <c r="Q38" s="17">
        <v>0</v>
      </c>
      <c r="R38" s="17">
        <v>0</v>
      </c>
      <c r="S38" s="12">
        <v>292305</v>
      </c>
    </row>
    <row r="39" spans="1:19" x14ac:dyDescent="0.3">
      <c r="A39" s="4" t="s">
        <v>29</v>
      </c>
      <c r="B39" s="92">
        <v>1440255</v>
      </c>
      <c r="C39" s="87">
        <v>4312104</v>
      </c>
      <c r="D39" s="87">
        <v>3903920</v>
      </c>
      <c r="E39" s="87">
        <v>0</v>
      </c>
      <c r="F39" s="87">
        <v>-779</v>
      </c>
      <c r="G39" s="93">
        <v>9655500</v>
      </c>
      <c r="H39" s="16">
        <v>929794</v>
      </c>
      <c r="I39" s="17">
        <v>3249900</v>
      </c>
      <c r="J39" s="17">
        <v>3032461</v>
      </c>
      <c r="K39" s="17">
        <v>0</v>
      </c>
      <c r="L39" s="17">
        <v>-779</v>
      </c>
      <c r="M39" s="12">
        <v>7211376</v>
      </c>
      <c r="N39" s="16">
        <v>510461</v>
      </c>
      <c r="O39" s="17">
        <v>1062204</v>
      </c>
      <c r="P39" s="17">
        <v>871459</v>
      </c>
      <c r="Q39" s="17">
        <v>0</v>
      </c>
      <c r="R39" s="17">
        <v>0</v>
      </c>
      <c r="S39" s="12">
        <v>2444124</v>
      </c>
    </row>
    <row r="40" spans="1:19" x14ac:dyDescent="0.3">
      <c r="A40" s="4" t="s">
        <v>30</v>
      </c>
      <c r="B40" s="92">
        <v>776522</v>
      </c>
      <c r="C40" s="87">
        <v>1140367</v>
      </c>
      <c r="D40" s="87">
        <v>5907020.96</v>
      </c>
      <c r="E40" s="87">
        <v>0</v>
      </c>
      <c r="F40" s="87">
        <v>0</v>
      </c>
      <c r="G40" s="93">
        <v>7823909.96</v>
      </c>
      <c r="H40" s="16">
        <v>0</v>
      </c>
      <c r="I40" s="17">
        <v>912473</v>
      </c>
      <c r="J40" s="17">
        <v>5907020.96</v>
      </c>
      <c r="K40" s="17">
        <v>0</v>
      </c>
      <c r="L40" s="17">
        <v>0</v>
      </c>
      <c r="M40" s="12">
        <v>6819493.96</v>
      </c>
      <c r="N40" s="16">
        <v>776522</v>
      </c>
      <c r="O40" s="17">
        <v>227894</v>
      </c>
      <c r="P40" s="17">
        <v>0</v>
      </c>
      <c r="Q40" s="17">
        <v>0</v>
      </c>
      <c r="R40" s="17">
        <v>0</v>
      </c>
      <c r="S40" s="12">
        <v>1004416</v>
      </c>
    </row>
    <row r="41" spans="1:19" x14ac:dyDescent="0.3">
      <c r="A41" s="4" t="s">
        <v>31</v>
      </c>
      <c r="B41" s="92">
        <v>4950195</v>
      </c>
      <c r="C41" s="87">
        <v>1945807</v>
      </c>
      <c r="D41" s="87">
        <v>7211774</v>
      </c>
      <c r="E41" s="87">
        <v>2618</v>
      </c>
      <c r="F41" s="87">
        <v>323743</v>
      </c>
      <c r="G41" s="93">
        <v>14434137</v>
      </c>
      <c r="H41" s="16">
        <v>2756165</v>
      </c>
      <c r="I41" s="17">
        <v>1709252</v>
      </c>
      <c r="J41" s="17">
        <v>7009035</v>
      </c>
      <c r="K41" s="17">
        <v>2618</v>
      </c>
      <c r="L41" s="17">
        <v>20102</v>
      </c>
      <c r="M41" s="12">
        <v>11497172</v>
      </c>
      <c r="N41" s="16">
        <v>2194030</v>
      </c>
      <c r="O41" s="17">
        <v>236555</v>
      </c>
      <c r="P41" s="17">
        <v>202739</v>
      </c>
      <c r="Q41" s="17">
        <v>0</v>
      </c>
      <c r="R41" s="17">
        <v>303641</v>
      </c>
      <c r="S41" s="12">
        <v>2936965</v>
      </c>
    </row>
    <row r="42" spans="1:19" x14ac:dyDescent="0.3">
      <c r="A42" s="4" t="s">
        <v>32</v>
      </c>
      <c r="B42" s="92">
        <v>2286976.1511298302</v>
      </c>
      <c r="C42" s="87">
        <v>2677138.3710435336</v>
      </c>
      <c r="D42" s="87">
        <v>17607760.649051048</v>
      </c>
      <c r="E42" s="87">
        <v>0</v>
      </c>
      <c r="F42" s="87">
        <v>83784.527169128996</v>
      </c>
      <c r="G42" s="93">
        <v>22655659.698393542</v>
      </c>
      <c r="H42" s="16">
        <v>2286976.1511298302</v>
      </c>
      <c r="I42" s="17">
        <v>2677138.3710435336</v>
      </c>
      <c r="J42" s="17">
        <v>17607760.649051048</v>
      </c>
      <c r="K42" s="17">
        <v>0</v>
      </c>
      <c r="L42" s="17">
        <v>83784.527169128996</v>
      </c>
      <c r="M42" s="12">
        <v>22655659.698393542</v>
      </c>
      <c r="N42" s="16">
        <v>0</v>
      </c>
      <c r="O42" s="17">
        <v>0</v>
      </c>
      <c r="P42" s="17">
        <v>0</v>
      </c>
      <c r="Q42" s="17">
        <v>0</v>
      </c>
      <c r="R42" s="17">
        <v>0</v>
      </c>
      <c r="S42" s="12">
        <v>0</v>
      </c>
    </row>
    <row r="43" spans="1:19" x14ac:dyDescent="0.3">
      <c r="A43" s="4" t="s">
        <v>33</v>
      </c>
      <c r="B43" s="92">
        <v>2202016</v>
      </c>
      <c r="C43" s="87">
        <v>1102793</v>
      </c>
      <c r="D43" s="87">
        <v>3121695</v>
      </c>
      <c r="E43" s="87">
        <v>0</v>
      </c>
      <c r="F43" s="87">
        <v>44846</v>
      </c>
      <c r="G43" s="93">
        <v>6471350</v>
      </c>
      <c r="H43" s="16">
        <v>1091857</v>
      </c>
      <c r="I43" s="17">
        <v>412392</v>
      </c>
      <c r="J43" s="17">
        <v>3121695</v>
      </c>
      <c r="K43" s="17">
        <v>0</v>
      </c>
      <c r="L43" s="17">
        <v>5130</v>
      </c>
      <c r="M43" s="12">
        <v>4631074</v>
      </c>
      <c r="N43" s="16">
        <v>1110159</v>
      </c>
      <c r="O43" s="17">
        <v>690401</v>
      </c>
      <c r="P43" s="17">
        <v>0</v>
      </c>
      <c r="Q43" s="17">
        <v>0</v>
      </c>
      <c r="R43" s="17">
        <v>39716</v>
      </c>
      <c r="S43" s="12">
        <v>1840276</v>
      </c>
    </row>
    <row r="44" spans="1:19" x14ac:dyDescent="0.3">
      <c r="A44" s="4" t="s">
        <v>34</v>
      </c>
      <c r="B44" s="92">
        <v>2284219</v>
      </c>
      <c r="C44" s="87">
        <v>4971723</v>
      </c>
      <c r="D44" s="87">
        <v>7371877</v>
      </c>
      <c r="E44" s="87">
        <v>0</v>
      </c>
      <c r="F44" s="87">
        <v>0</v>
      </c>
      <c r="G44" s="93">
        <v>14627819</v>
      </c>
      <c r="H44" s="16">
        <v>2284219</v>
      </c>
      <c r="I44" s="17">
        <v>4971723</v>
      </c>
      <c r="J44" s="17">
        <v>7371877</v>
      </c>
      <c r="K44" s="17">
        <v>0</v>
      </c>
      <c r="L44" s="17">
        <v>0</v>
      </c>
      <c r="M44" s="12">
        <v>14627819</v>
      </c>
      <c r="N44" s="16">
        <v>0</v>
      </c>
      <c r="O44" s="17">
        <v>0</v>
      </c>
      <c r="P44" s="17">
        <v>0</v>
      </c>
      <c r="Q44" s="17">
        <v>0</v>
      </c>
      <c r="R44" s="17">
        <v>0</v>
      </c>
      <c r="S44" s="12">
        <v>0</v>
      </c>
    </row>
    <row r="45" spans="1:19" x14ac:dyDescent="0.3">
      <c r="A45" s="4" t="s">
        <v>35</v>
      </c>
      <c r="B45" s="92">
        <v>2138662</v>
      </c>
      <c r="C45" s="87">
        <v>822201.52</v>
      </c>
      <c r="D45" s="87">
        <v>5128063.4799999995</v>
      </c>
      <c r="E45" s="87">
        <v>0</v>
      </c>
      <c r="F45" s="87">
        <v>0</v>
      </c>
      <c r="G45" s="93">
        <v>8088927</v>
      </c>
      <c r="H45" s="16">
        <v>1610951</v>
      </c>
      <c r="I45" s="17">
        <v>573427.94999999995</v>
      </c>
      <c r="J45" s="17">
        <v>5126274.97</v>
      </c>
      <c r="K45" s="17">
        <v>0</v>
      </c>
      <c r="L45" s="17">
        <v>0</v>
      </c>
      <c r="M45" s="12">
        <v>7310653.9199999999</v>
      </c>
      <c r="N45" s="16">
        <v>527711</v>
      </c>
      <c r="O45" s="17">
        <v>248773.57</v>
      </c>
      <c r="P45" s="17">
        <v>1788.51</v>
      </c>
      <c r="Q45" s="17">
        <v>0</v>
      </c>
      <c r="R45" s="17">
        <v>0</v>
      </c>
      <c r="S45" s="12">
        <v>778273.08000000007</v>
      </c>
    </row>
    <row r="46" spans="1:19" x14ac:dyDescent="0.3">
      <c r="A46" s="4" t="s">
        <v>36</v>
      </c>
      <c r="B46" s="92">
        <v>4509894.8899999997</v>
      </c>
      <c r="C46" s="87">
        <v>1790918.9300000002</v>
      </c>
      <c r="D46" s="87">
        <v>13497941.209999999</v>
      </c>
      <c r="E46" s="87">
        <v>0</v>
      </c>
      <c r="F46" s="87">
        <v>0</v>
      </c>
      <c r="G46" s="93">
        <v>19798755.030000001</v>
      </c>
      <c r="H46" s="16">
        <v>2947526.69</v>
      </c>
      <c r="I46" s="17">
        <v>1505061.28</v>
      </c>
      <c r="J46" s="17">
        <v>13465270.67</v>
      </c>
      <c r="K46" s="17">
        <v>0</v>
      </c>
      <c r="L46" s="17">
        <v>0</v>
      </c>
      <c r="M46" s="12">
        <v>17917858.640000001</v>
      </c>
      <c r="N46" s="16">
        <v>1562368.2</v>
      </c>
      <c r="O46" s="17">
        <v>285857.65000000002</v>
      </c>
      <c r="P46" s="17">
        <v>32670.54</v>
      </c>
      <c r="Q46" s="17">
        <v>0</v>
      </c>
      <c r="R46" s="17">
        <v>0</v>
      </c>
      <c r="S46" s="12">
        <v>1880896.3900000001</v>
      </c>
    </row>
    <row r="47" spans="1:19" x14ac:dyDescent="0.3">
      <c r="A47" s="4" t="s">
        <v>37</v>
      </c>
      <c r="B47" s="92">
        <v>4157080.63</v>
      </c>
      <c r="C47" s="87">
        <v>889547.87</v>
      </c>
      <c r="D47" s="87">
        <v>7639518.7999999998</v>
      </c>
      <c r="E47" s="87">
        <v>0</v>
      </c>
      <c r="F47" s="87">
        <v>0</v>
      </c>
      <c r="G47" s="93">
        <v>12686147.300000001</v>
      </c>
      <c r="H47" s="16">
        <v>1623513.26</v>
      </c>
      <c r="I47" s="17">
        <v>645262.99</v>
      </c>
      <c r="J47" s="17">
        <v>7639518.7999999998</v>
      </c>
      <c r="K47" s="17">
        <v>0</v>
      </c>
      <c r="L47" s="17">
        <v>0</v>
      </c>
      <c r="M47" s="12">
        <v>9908295.0500000007</v>
      </c>
      <c r="N47" s="16">
        <v>2533567.37</v>
      </c>
      <c r="O47" s="17">
        <v>244284.88</v>
      </c>
      <c r="P47" s="17">
        <v>0</v>
      </c>
      <c r="Q47" s="17">
        <v>0</v>
      </c>
      <c r="R47" s="17">
        <v>0</v>
      </c>
      <c r="S47" s="12">
        <v>2777852.25</v>
      </c>
    </row>
    <row r="48" spans="1:19" x14ac:dyDescent="0.3">
      <c r="A48" s="4" t="s">
        <v>38</v>
      </c>
      <c r="B48" s="92">
        <v>2707398.1239999998</v>
      </c>
      <c r="C48" s="87">
        <v>898946.38400000054</v>
      </c>
      <c r="D48" s="87">
        <v>7599391</v>
      </c>
      <c r="E48" s="87">
        <v>0</v>
      </c>
      <c r="F48" s="87">
        <v>6679.6329999999998</v>
      </c>
      <c r="G48" s="93">
        <v>11212415.140999999</v>
      </c>
      <c r="H48" s="16">
        <v>1732268.6039999998</v>
      </c>
      <c r="I48" s="17">
        <v>480633.18800000043</v>
      </c>
      <c r="J48" s="17">
        <v>7599391</v>
      </c>
      <c r="K48" s="17">
        <v>0</v>
      </c>
      <c r="L48" s="17">
        <v>6335.6399999999994</v>
      </c>
      <c r="M48" s="12">
        <v>9818628.432</v>
      </c>
      <c r="N48" s="16">
        <v>975129.51999999979</v>
      </c>
      <c r="O48" s="17">
        <v>418313.19600000005</v>
      </c>
      <c r="P48" s="17">
        <v>0</v>
      </c>
      <c r="Q48" s="17">
        <v>0</v>
      </c>
      <c r="R48" s="17">
        <v>343.99300000000005</v>
      </c>
      <c r="S48" s="12">
        <v>1393786.7089999998</v>
      </c>
    </row>
    <row r="49" spans="1:19" x14ac:dyDescent="0.3">
      <c r="A49" s="4" t="s">
        <v>39</v>
      </c>
      <c r="B49" s="92">
        <v>4541239.8751486409</v>
      </c>
      <c r="C49" s="87">
        <v>3420792.2015124992</v>
      </c>
      <c r="D49" s="87">
        <v>8627552.3022893071</v>
      </c>
      <c r="E49" s="87">
        <v>0</v>
      </c>
      <c r="F49" s="87">
        <v>1251865.53174295</v>
      </c>
      <c r="G49" s="93">
        <v>17841449.9106934</v>
      </c>
      <c r="H49" s="16">
        <v>3383733.9172120248</v>
      </c>
      <c r="I49" s="17">
        <v>2617145.191785852</v>
      </c>
      <c r="J49" s="17">
        <v>8627552.3022893071</v>
      </c>
      <c r="K49" s="17">
        <v>0</v>
      </c>
      <c r="L49" s="17">
        <v>160496.70167934633</v>
      </c>
      <c r="M49" s="12">
        <v>14788928.112966532</v>
      </c>
      <c r="N49" s="16">
        <v>1157505.9579366157</v>
      </c>
      <c r="O49" s="17">
        <v>803647.00972664717</v>
      </c>
      <c r="P49" s="17">
        <v>0</v>
      </c>
      <c r="Q49" s="17">
        <v>0</v>
      </c>
      <c r="R49" s="17">
        <v>1091368.8300636036</v>
      </c>
      <c r="S49" s="12">
        <v>3052521.7977268668</v>
      </c>
    </row>
    <row r="50" spans="1:19" x14ac:dyDescent="0.3">
      <c r="A50" s="4" t="s">
        <v>40</v>
      </c>
      <c r="B50" s="92">
        <v>1487735</v>
      </c>
      <c r="C50" s="87">
        <v>973474</v>
      </c>
      <c r="D50" s="87">
        <v>2408720</v>
      </c>
      <c r="E50" s="87">
        <v>0</v>
      </c>
      <c r="F50" s="87">
        <v>34186</v>
      </c>
      <c r="G50" s="93">
        <v>4904115</v>
      </c>
      <c r="H50" s="16">
        <v>820969</v>
      </c>
      <c r="I50" s="17">
        <v>559845</v>
      </c>
      <c r="J50" s="17">
        <v>2399624</v>
      </c>
      <c r="K50" s="17">
        <v>0</v>
      </c>
      <c r="L50" s="17">
        <v>33891</v>
      </c>
      <c r="M50" s="12">
        <v>3814329</v>
      </c>
      <c r="N50" s="16">
        <v>666766</v>
      </c>
      <c r="O50" s="17">
        <v>413629</v>
      </c>
      <c r="P50" s="17">
        <v>9096</v>
      </c>
      <c r="Q50" s="17">
        <v>0</v>
      </c>
      <c r="R50" s="17">
        <v>295</v>
      </c>
      <c r="S50" s="12">
        <v>1089786</v>
      </c>
    </row>
    <row r="51" spans="1:19" x14ac:dyDescent="0.3">
      <c r="A51" s="4" t="s">
        <v>41</v>
      </c>
      <c r="B51" s="92">
        <v>1841679</v>
      </c>
      <c r="C51" s="87">
        <v>4765192</v>
      </c>
      <c r="D51" s="87">
        <v>3901000</v>
      </c>
      <c r="E51" s="87">
        <v>0</v>
      </c>
      <c r="F51" s="87">
        <v>1072000</v>
      </c>
      <c r="G51" s="93">
        <v>11579871</v>
      </c>
      <c r="H51" s="16">
        <v>1613385</v>
      </c>
      <c r="I51" s="17">
        <v>4765192</v>
      </c>
      <c r="J51" s="17">
        <v>3901000</v>
      </c>
      <c r="K51" s="17">
        <v>0</v>
      </c>
      <c r="L51" s="17">
        <v>1072000</v>
      </c>
      <c r="M51" s="12">
        <v>11351577</v>
      </c>
      <c r="N51" s="16">
        <v>228294</v>
      </c>
      <c r="O51" s="17">
        <v>0</v>
      </c>
      <c r="P51" s="17">
        <v>0</v>
      </c>
      <c r="Q51" s="17">
        <v>0</v>
      </c>
      <c r="R51" s="17">
        <v>0</v>
      </c>
      <c r="S51" s="12">
        <v>228294</v>
      </c>
    </row>
    <row r="52" spans="1:19" x14ac:dyDescent="0.3">
      <c r="A52" s="4" t="s">
        <v>42</v>
      </c>
      <c r="B52" s="92">
        <v>23148.129181014101</v>
      </c>
      <c r="C52" s="87">
        <v>462483.11</v>
      </c>
      <c r="D52" s="87">
        <v>4167397</v>
      </c>
      <c r="E52" s="87">
        <v>0</v>
      </c>
      <c r="F52" s="87">
        <v>0</v>
      </c>
      <c r="G52" s="93">
        <v>4653028.2391810138</v>
      </c>
      <c r="H52" s="16">
        <v>23148.129181014101</v>
      </c>
      <c r="I52" s="17">
        <v>462483.11</v>
      </c>
      <c r="J52" s="17">
        <v>4167397</v>
      </c>
      <c r="K52" s="17">
        <v>0</v>
      </c>
      <c r="L52" s="17">
        <v>0</v>
      </c>
      <c r="M52" s="12">
        <v>4653028.2391810138</v>
      </c>
      <c r="N52" s="16">
        <v>0</v>
      </c>
      <c r="O52" s="17">
        <v>0</v>
      </c>
      <c r="P52" s="17">
        <v>0</v>
      </c>
      <c r="Q52" s="17">
        <v>0</v>
      </c>
      <c r="R52" s="17">
        <v>0</v>
      </c>
      <c r="S52" s="12">
        <v>0</v>
      </c>
    </row>
    <row r="53" spans="1:19" x14ac:dyDescent="0.3">
      <c r="A53" s="4" t="s">
        <v>43</v>
      </c>
      <c r="B53" s="92">
        <v>6471000</v>
      </c>
      <c r="C53" s="87">
        <v>18464000</v>
      </c>
      <c r="D53" s="87">
        <v>37262000</v>
      </c>
      <c r="E53" s="87">
        <v>0</v>
      </c>
      <c r="F53" s="87">
        <v>3269000</v>
      </c>
      <c r="G53" s="93">
        <v>65466000</v>
      </c>
      <c r="H53" s="16">
        <v>6471000</v>
      </c>
      <c r="I53" s="17">
        <v>18464000</v>
      </c>
      <c r="J53" s="17">
        <v>37262000</v>
      </c>
      <c r="K53" s="17">
        <v>0</v>
      </c>
      <c r="L53" s="17">
        <v>3269000</v>
      </c>
      <c r="M53" s="12">
        <v>65466000</v>
      </c>
      <c r="N53" s="16">
        <v>0</v>
      </c>
      <c r="O53" s="17">
        <v>0</v>
      </c>
      <c r="P53" s="17">
        <v>0</v>
      </c>
      <c r="Q53" s="17">
        <v>0</v>
      </c>
      <c r="R53" s="17">
        <v>0</v>
      </c>
      <c r="S53" s="12">
        <v>0</v>
      </c>
    </row>
    <row r="54" spans="1:19" x14ac:dyDescent="0.3">
      <c r="A54" s="4" t="s">
        <v>263</v>
      </c>
      <c r="B54" s="92">
        <v>3076968.3999999994</v>
      </c>
      <c r="C54" s="87">
        <v>9524942.9399999995</v>
      </c>
      <c r="D54" s="87">
        <v>11530575.67</v>
      </c>
      <c r="E54" s="87">
        <v>0</v>
      </c>
      <c r="F54" s="87">
        <v>159000</v>
      </c>
      <c r="G54" s="93">
        <v>24291487.009999998</v>
      </c>
      <c r="H54" s="16">
        <v>2930213.6199999996</v>
      </c>
      <c r="I54" s="17">
        <v>8546202.5199999996</v>
      </c>
      <c r="J54" s="17">
        <v>11530575.67</v>
      </c>
      <c r="K54" s="17">
        <v>0</v>
      </c>
      <c r="L54" s="17">
        <v>120000</v>
      </c>
      <c r="M54" s="12">
        <v>23126991.809999999</v>
      </c>
      <c r="N54" s="16">
        <v>146754.78</v>
      </c>
      <c r="O54" s="17">
        <v>978740.41999999993</v>
      </c>
      <c r="P54" s="17">
        <v>0</v>
      </c>
      <c r="Q54" s="17">
        <v>0</v>
      </c>
      <c r="R54" s="17">
        <v>39000</v>
      </c>
      <c r="S54" s="12">
        <v>1164495.2</v>
      </c>
    </row>
    <row r="55" spans="1:19" x14ac:dyDescent="0.3">
      <c r="A55" s="4" t="s">
        <v>44</v>
      </c>
      <c r="B55" s="92">
        <v>2705000</v>
      </c>
      <c r="C55" s="87">
        <v>3444000</v>
      </c>
      <c r="D55" s="87">
        <v>8348000</v>
      </c>
      <c r="E55" s="87">
        <v>0</v>
      </c>
      <c r="F55" s="87">
        <v>12000</v>
      </c>
      <c r="G55" s="93">
        <v>14509000</v>
      </c>
      <c r="H55" s="16">
        <v>2705000</v>
      </c>
      <c r="I55" s="17">
        <v>3444000</v>
      </c>
      <c r="J55" s="17">
        <v>8348000</v>
      </c>
      <c r="K55" s="17">
        <v>0</v>
      </c>
      <c r="L55" s="17">
        <v>12000</v>
      </c>
      <c r="M55" s="12">
        <v>14509000</v>
      </c>
      <c r="N55" s="16">
        <v>0</v>
      </c>
      <c r="O55" s="17">
        <v>0</v>
      </c>
      <c r="P55" s="17">
        <v>0</v>
      </c>
      <c r="Q55" s="17">
        <v>0</v>
      </c>
      <c r="R55" s="17">
        <v>0</v>
      </c>
      <c r="S55" s="12">
        <v>0</v>
      </c>
    </row>
    <row r="56" spans="1:19" x14ac:dyDescent="0.3">
      <c r="A56" s="4" t="s">
        <v>45</v>
      </c>
      <c r="B56" s="92">
        <v>4117525.01</v>
      </c>
      <c r="C56" s="87">
        <v>2833310.87</v>
      </c>
      <c r="D56" s="87">
        <v>7669124.8600000003</v>
      </c>
      <c r="E56" s="87">
        <v>0</v>
      </c>
      <c r="F56" s="87">
        <v>571.24</v>
      </c>
      <c r="G56" s="93">
        <v>14620531.980000002</v>
      </c>
      <c r="H56" s="16">
        <v>2809528.81</v>
      </c>
      <c r="I56" s="17">
        <v>2195053.75</v>
      </c>
      <c r="J56" s="17">
        <v>7669124.8600000003</v>
      </c>
      <c r="K56" s="17">
        <v>0</v>
      </c>
      <c r="L56" s="17">
        <v>524.63</v>
      </c>
      <c r="M56" s="12">
        <v>12674232.050000003</v>
      </c>
      <c r="N56" s="16">
        <v>1307996.2</v>
      </c>
      <c r="O56" s="17">
        <v>638257.12</v>
      </c>
      <c r="P56" s="17">
        <v>0</v>
      </c>
      <c r="Q56" s="17">
        <v>0</v>
      </c>
      <c r="R56" s="17">
        <v>46.61</v>
      </c>
      <c r="S56" s="12">
        <v>1946299.93</v>
      </c>
    </row>
    <row r="57" spans="1:19" x14ac:dyDescent="0.3">
      <c r="A57" s="4" t="s">
        <v>46</v>
      </c>
      <c r="B57" s="92">
        <v>1839920.3</v>
      </c>
      <c r="C57" s="87">
        <v>3841504.2</v>
      </c>
      <c r="D57" s="87">
        <v>6276716</v>
      </c>
      <c r="E57" s="87">
        <v>0</v>
      </c>
      <c r="F57" s="87">
        <v>0</v>
      </c>
      <c r="G57" s="93">
        <v>11958140.5</v>
      </c>
      <c r="H57" s="16">
        <v>1839920.3</v>
      </c>
      <c r="I57" s="17">
        <v>3841504.2</v>
      </c>
      <c r="J57" s="17">
        <v>6276716</v>
      </c>
      <c r="K57" s="17">
        <v>0</v>
      </c>
      <c r="L57" s="17">
        <v>0</v>
      </c>
      <c r="M57" s="12">
        <v>11958140.5</v>
      </c>
      <c r="N57" s="16">
        <v>0</v>
      </c>
      <c r="O57" s="17">
        <v>0</v>
      </c>
      <c r="P57" s="17">
        <v>0</v>
      </c>
      <c r="Q57" s="17">
        <v>0</v>
      </c>
      <c r="R57" s="17">
        <v>0</v>
      </c>
      <c r="S57" s="12">
        <v>0</v>
      </c>
    </row>
    <row r="58" spans="1:19" x14ac:dyDescent="0.3">
      <c r="A58" s="4" t="s">
        <v>47</v>
      </c>
      <c r="B58" s="92">
        <v>326419</v>
      </c>
      <c r="C58" s="87">
        <v>1400640</v>
      </c>
      <c r="D58" s="87">
        <v>4694647</v>
      </c>
      <c r="E58" s="87">
        <v>0</v>
      </c>
      <c r="F58" s="87">
        <v>115893</v>
      </c>
      <c r="G58" s="93">
        <v>6537599</v>
      </c>
      <c r="H58" s="16">
        <v>326419</v>
      </c>
      <c r="I58" s="17">
        <v>1400640</v>
      </c>
      <c r="J58" s="17">
        <v>4694647</v>
      </c>
      <c r="K58" s="17">
        <v>0</v>
      </c>
      <c r="L58" s="17">
        <v>115893</v>
      </c>
      <c r="M58" s="12">
        <v>6537599</v>
      </c>
      <c r="N58" s="16">
        <v>0</v>
      </c>
      <c r="O58" s="17">
        <v>0</v>
      </c>
      <c r="P58" s="17">
        <v>0</v>
      </c>
      <c r="Q58" s="17">
        <v>0</v>
      </c>
      <c r="R58" s="17">
        <v>0</v>
      </c>
      <c r="S58" s="12">
        <v>0</v>
      </c>
    </row>
    <row r="59" spans="1:19" x14ac:dyDescent="0.3">
      <c r="A59" s="4" t="s">
        <v>48</v>
      </c>
      <c r="B59" s="92">
        <v>4908812.656999995</v>
      </c>
      <c r="C59" s="87">
        <v>2910697.7659999994</v>
      </c>
      <c r="D59" s="87">
        <v>8020700.5053825006</v>
      </c>
      <c r="E59" s="87">
        <v>0</v>
      </c>
      <c r="F59" s="87">
        <v>52996.827499999999</v>
      </c>
      <c r="G59" s="93">
        <v>15893207.755882494</v>
      </c>
      <c r="H59" s="16">
        <v>3317913.719999996</v>
      </c>
      <c r="I59" s="17">
        <v>1948833.4499999993</v>
      </c>
      <c r="J59" s="17">
        <v>8020700.5053825006</v>
      </c>
      <c r="K59" s="17">
        <v>0</v>
      </c>
      <c r="L59" s="17">
        <v>16148.44</v>
      </c>
      <c r="M59" s="12">
        <v>13303596.115382494</v>
      </c>
      <c r="N59" s="16">
        <v>1590898.936999999</v>
      </c>
      <c r="O59" s="17">
        <v>961864.31600000011</v>
      </c>
      <c r="P59" s="17">
        <v>0</v>
      </c>
      <c r="Q59" s="17">
        <v>0</v>
      </c>
      <c r="R59" s="17">
        <v>36848.387499999997</v>
      </c>
      <c r="S59" s="12">
        <v>2589611.6404999993</v>
      </c>
    </row>
    <row r="60" spans="1:19" x14ac:dyDescent="0.3">
      <c r="A60" s="4" t="s">
        <v>49</v>
      </c>
      <c r="B60" s="92">
        <v>2250386</v>
      </c>
      <c r="C60" s="87">
        <v>1927973</v>
      </c>
      <c r="D60" s="87">
        <v>6035770</v>
      </c>
      <c r="E60" s="87">
        <v>0</v>
      </c>
      <c r="F60" s="87">
        <v>3905</v>
      </c>
      <c r="G60" s="93">
        <v>10218034</v>
      </c>
      <c r="H60" s="16">
        <v>1194961</v>
      </c>
      <c r="I60" s="17">
        <v>1801344</v>
      </c>
      <c r="J60" s="17">
        <v>6035770</v>
      </c>
      <c r="K60" s="17">
        <v>0</v>
      </c>
      <c r="L60" s="17">
        <v>684</v>
      </c>
      <c r="M60" s="12">
        <v>9032759</v>
      </c>
      <c r="N60" s="16">
        <v>1055425</v>
      </c>
      <c r="O60" s="17">
        <v>126629</v>
      </c>
      <c r="P60" s="17">
        <v>0</v>
      </c>
      <c r="Q60" s="17">
        <v>0</v>
      </c>
      <c r="R60" s="17">
        <v>3221</v>
      </c>
      <c r="S60" s="12">
        <v>1185275</v>
      </c>
    </row>
    <row r="61" spans="1:19" x14ac:dyDescent="0.3">
      <c r="A61" s="4" t="s">
        <v>50</v>
      </c>
      <c r="B61" s="92">
        <v>2275446.1798674213</v>
      </c>
      <c r="C61" s="87">
        <v>1163216.7566603331</v>
      </c>
      <c r="D61" s="87">
        <v>6058536.7631294625</v>
      </c>
      <c r="E61" s="87">
        <v>0</v>
      </c>
      <c r="F61" s="87">
        <v>60830.43</v>
      </c>
      <c r="G61" s="93">
        <v>9558030.1296572182</v>
      </c>
      <c r="H61" s="16">
        <v>2002960.07</v>
      </c>
      <c r="I61" s="17">
        <v>776540.29999999993</v>
      </c>
      <c r="J61" s="17">
        <v>6002209.9365999997</v>
      </c>
      <c r="K61" s="17">
        <v>0</v>
      </c>
      <c r="L61" s="17">
        <v>4950</v>
      </c>
      <c r="M61" s="12">
        <v>8786660.3066000007</v>
      </c>
      <c r="N61" s="16">
        <v>272486.10986742104</v>
      </c>
      <c r="O61" s="17">
        <v>386676.45666033315</v>
      </c>
      <c r="P61" s="17">
        <v>56326.82652946272</v>
      </c>
      <c r="Q61" s="17">
        <v>0</v>
      </c>
      <c r="R61" s="17">
        <v>55880.43</v>
      </c>
      <c r="S61" s="12">
        <v>771369.82305721694</v>
      </c>
    </row>
    <row r="62" spans="1:19" x14ac:dyDescent="0.3">
      <c r="A62" s="4" t="s">
        <v>51</v>
      </c>
      <c r="B62" s="92">
        <v>426840.21</v>
      </c>
      <c r="C62" s="87">
        <v>13505816.75</v>
      </c>
      <c r="D62" s="87">
        <v>0</v>
      </c>
      <c r="E62" s="87">
        <v>0</v>
      </c>
      <c r="F62" s="87">
        <v>0</v>
      </c>
      <c r="G62" s="93">
        <v>13932656.960000001</v>
      </c>
      <c r="H62" s="16">
        <v>426840.21</v>
      </c>
      <c r="I62" s="17">
        <v>13505816.75</v>
      </c>
      <c r="J62" s="17">
        <v>0</v>
      </c>
      <c r="K62" s="17">
        <v>0</v>
      </c>
      <c r="L62" s="17">
        <v>0</v>
      </c>
      <c r="M62" s="12">
        <v>13932656.960000001</v>
      </c>
      <c r="N62" s="16">
        <v>0</v>
      </c>
      <c r="O62" s="17">
        <v>0</v>
      </c>
      <c r="P62" s="17">
        <v>0</v>
      </c>
      <c r="Q62" s="17">
        <v>0</v>
      </c>
      <c r="R62" s="17">
        <v>0</v>
      </c>
      <c r="S62" s="12">
        <v>0</v>
      </c>
    </row>
    <row r="63" spans="1:19" x14ac:dyDescent="0.3">
      <c r="A63" s="4" t="s">
        <v>52</v>
      </c>
      <c r="B63" s="92">
        <v>2039813</v>
      </c>
      <c r="C63" s="87">
        <v>1065544</v>
      </c>
      <c r="D63" s="87">
        <v>4363605</v>
      </c>
      <c r="E63" s="87">
        <v>0</v>
      </c>
      <c r="F63" s="87">
        <v>168</v>
      </c>
      <c r="G63" s="93">
        <v>7469130</v>
      </c>
      <c r="H63" s="16">
        <v>998941</v>
      </c>
      <c r="I63" s="17">
        <v>934486</v>
      </c>
      <c r="J63" s="17">
        <v>623993</v>
      </c>
      <c r="K63" s="17">
        <v>0</v>
      </c>
      <c r="L63" s="17">
        <v>168</v>
      </c>
      <c r="M63" s="12">
        <v>2557588</v>
      </c>
      <c r="N63" s="16">
        <v>1040872</v>
      </c>
      <c r="O63" s="17">
        <v>131058</v>
      </c>
      <c r="P63" s="17">
        <v>3739612</v>
      </c>
      <c r="Q63" s="17">
        <v>0</v>
      </c>
      <c r="R63" s="17">
        <v>0</v>
      </c>
      <c r="S63" s="12">
        <v>4911542</v>
      </c>
    </row>
    <row r="64" spans="1:19" x14ac:dyDescent="0.3">
      <c r="A64" s="4" t="s">
        <v>53</v>
      </c>
      <c r="B64" s="92">
        <v>2995116</v>
      </c>
      <c r="C64" s="87">
        <v>2454225</v>
      </c>
      <c r="D64" s="87">
        <v>11112985</v>
      </c>
      <c r="E64" s="87">
        <v>0</v>
      </c>
      <c r="F64" s="87">
        <v>0</v>
      </c>
      <c r="G64" s="93">
        <v>16562326</v>
      </c>
      <c r="H64" s="16">
        <v>1638904</v>
      </c>
      <c r="I64" s="17">
        <v>1668449</v>
      </c>
      <c r="J64" s="17">
        <v>9247107</v>
      </c>
      <c r="K64" s="17">
        <v>0</v>
      </c>
      <c r="L64" s="17">
        <v>0</v>
      </c>
      <c r="M64" s="12">
        <v>12554460</v>
      </c>
      <c r="N64" s="16">
        <v>1356212</v>
      </c>
      <c r="O64" s="17">
        <v>785776</v>
      </c>
      <c r="P64" s="17">
        <v>1865878</v>
      </c>
      <c r="Q64" s="17">
        <v>0</v>
      </c>
      <c r="R64" s="17">
        <v>0</v>
      </c>
      <c r="S64" s="12">
        <v>4007866</v>
      </c>
    </row>
    <row r="65" spans="1:19" x14ac:dyDescent="0.3">
      <c r="A65" s="4" t="s">
        <v>54</v>
      </c>
      <c r="B65" s="92">
        <v>2475928</v>
      </c>
      <c r="C65" s="87">
        <v>1285012</v>
      </c>
      <c r="D65" s="87">
        <v>4868084</v>
      </c>
      <c r="E65" s="87">
        <v>37081</v>
      </c>
      <c r="F65" s="87">
        <v>0</v>
      </c>
      <c r="G65" s="93">
        <v>8666105</v>
      </c>
      <c r="H65" s="16">
        <v>1460374</v>
      </c>
      <c r="I65" s="17">
        <v>1131519</v>
      </c>
      <c r="J65" s="17">
        <v>4857256</v>
      </c>
      <c r="K65" s="17">
        <v>37081</v>
      </c>
      <c r="L65" s="17">
        <v>0</v>
      </c>
      <c r="M65" s="12">
        <v>7486230</v>
      </c>
      <c r="N65" s="16">
        <v>1015554</v>
      </c>
      <c r="O65" s="17">
        <v>153493</v>
      </c>
      <c r="P65" s="17">
        <v>10828</v>
      </c>
      <c r="Q65" s="17">
        <v>0</v>
      </c>
      <c r="R65" s="17">
        <v>0</v>
      </c>
      <c r="S65" s="12">
        <v>1179875</v>
      </c>
    </row>
    <row r="66" spans="1:19" x14ac:dyDescent="0.3">
      <c r="A66" s="4" t="s">
        <v>55</v>
      </c>
      <c r="B66" s="92">
        <v>3249000</v>
      </c>
      <c r="C66" s="87">
        <v>1472000</v>
      </c>
      <c r="D66" s="87">
        <v>3670000</v>
      </c>
      <c r="E66" s="87">
        <v>0</v>
      </c>
      <c r="F66" s="87">
        <v>137000</v>
      </c>
      <c r="G66" s="93">
        <v>8528000</v>
      </c>
      <c r="H66" s="16">
        <v>3249000</v>
      </c>
      <c r="I66" s="17">
        <v>1472000</v>
      </c>
      <c r="J66" s="17">
        <v>3670000</v>
      </c>
      <c r="K66" s="17">
        <v>0</v>
      </c>
      <c r="L66" s="17">
        <v>137000</v>
      </c>
      <c r="M66" s="12">
        <v>8528000</v>
      </c>
      <c r="N66" s="16">
        <v>0</v>
      </c>
      <c r="O66" s="17">
        <v>0</v>
      </c>
      <c r="P66" s="17">
        <v>0</v>
      </c>
      <c r="Q66" s="17">
        <v>0</v>
      </c>
      <c r="R66" s="17">
        <v>0</v>
      </c>
      <c r="S66" s="12">
        <v>0</v>
      </c>
    </row>
    <row r="67" spans="1:19" x14ac:dyDescent="0.3">
      <c r="A67" s="4" t="s">
        <v>56</v>
      </c>
      <c r="B67" s="92">
        <v>2297035</v>
      </c>
      <c r="C67" s="87">
        <v>1335300</v>
      </c>
      <c r="D67" s="87">
        <v>9044851</v>
      </c>
      <c r="E67" s="87">
        <v>1039</v>
      </c>
      <c r="F67" s="87">
        <v>158379</v>
      </c>
      <c r="G67" s="93">
        <v>12836604</v>
      </c>
      <c r="H67" s="16">
        <v>2120917</v>
      </c>
      <c r="I67" s="17">
        <v>1241308</v>
      </c>
      <c r="J67" s="17">
        <v>9044851</v>
      </c>
      <c r="K67" s="17">
        <v>161</v>
      </c>
      <c r="L67" s="17">
        <v>158161</v>
      </c>
      <c r="M67" s="12">
        <v>12565398</v>
      </c>
      <c r="N67" s="16">
        <v>176118</v>
      </c>
      <c r="O67" s="17">
        <v>93992</v>
      </c>
      <c r="P67" s="17">
        <v>0</v>
      </c>
      <c r="Q67" s="17">
        <v>878</v>
      </c>
      <c r="R67" s="17">
        <v>218</v>
      </c>
      <c r="S67" s="12">
        <v>271206</v>
      </c>
    </row>
    <row r="68" spans="1:19" x14ac:dyDescent="0.3">
      <c r="A68" s="4" t="s">
        <v>57</v>
      </c>
      <c r="B68" s="92">
        <v>4297090</v>
      </c>
      <c r="C68" s="87">
        <v>11139359</v>
      </c>
      <c r="D68" s="87">
        <v>12918000</v>
      </c>
      <c r="E68" s="87">
        <v>0</v>
      </c>
      <c r="F68" s="87">
        <v>256522</v>
      </c>
      <c r="G68" s="93">
        <v>28610971</v>
      </c>
      <c r="H68" s="16">
        <v>2034146</v>
      </c>
      <c r="I68" s="17">
        <v>6151937</v>
      </c>
      <c r="J68" s="17">
        <v>0</v>
      </c>
      <c r="K68" s="17">
        <v>0</v>
      </c>
      <c r="L68" s="17">
        <v>32371</v>
      </c>
      <c r="M68" s="12">
        <v>8218454</v>
      </c>
      <c r="N68" s="16">
        <v>2262944</v>
      </c>
      <c r="O68" s="17">
        <v>4987422</v>
      </c>
      <c r="P68" s="17">
        <v>12918000</v>
      </c>
      <c r="Q68" s="17">
        <v>0</v>
      </c>
      <c r="R68" s="17">
        <v>224151</v>
      </c>
      <c r="S68" s="12">
        <v>20392517</v>
      </c>
    </row>
    <row r="69" spans="1:19" x14ac:dyDescent="0.3">
      <c r="A69" s="4" t="s">
        <v>58</v>
      </c>
      <c r="B69" s="92">
        <v>939686.14</v>
      </c>
      <c r="C69" s="87">
        <v>887918.89</v>
      </c>
      <c r="D69" s="87">
        <v>4712067.97</v>
      </c>
      <c r="E69" s="87">
        <v>0</v>
      </c>
      <c r="F69" s="87">
        <v>1954.95</v>
      </c>
      <c r="G69" s="93">
        <v>6541627.9500000002</v>
      </c>
      <c r="H69" s="16">
        <v>939686.14</v>
      </c>
      <c r="I69" s="17">
        <v>887918.89</v>
      </c>
      <c r="J69" s="17">
        <v>4712067.97</v>
      </c>
      <c r="K69" s="17">
        <v>0</v>
      </c>
      <c r="L69" s="17">
        <v>1954.95</v>
      </c>
      <c r="M69" s="12">
        <v>6541627.9500000002</v>
      </c>
      <c r="N69" s="16">
        <v>0</v>
      </c>
      <c r="O69" s="17">
        <v>0</v>
      </c>
      <c r="P69" s="17">
        <v>0</v>
      </c>
      <c r="Q69" s="17">
        <v>0</v>
      </c>
      <c r="R69" s="17">
        <v>0</v>
      </c>
      <c r="S69" s="12">
        <v>0</v>
      </c>
    </row>
    <row r="70" spans="1:19" x14ac:dyDescent="0.3">
      <c r="A70" s="4" t="s">
        <v>59</v>
      </c>
      <c r="B70" s="92">
        <v>211120.30800000002</v>
      </c>
      <c r="C70" s="87">
        <v>208959.772</v>
      </c>
      <c r="D70" s="87">
        <v>285577.39</v>
      </c>
      <c r="E70" s="87">
        <v>0</v>
      </c>
      <c r="F70" s="87">
        <v>0</v>
      </c>
      <c r="G70" s="93">
        <v>705657.47</v>
      </c>
      <c r="H70" s="16">
        <v>211120.30800000002</v>
      </c>
      <c r="I70" s="17">
        <v>208959.772</v>
      </c>
      <c r="J70" s="17">
        <v>285577.39</v>
      </c>
      <c r="K70" s="17">
        <v>0</v>
      </c>
      <c r="L70" s="17">
        <v>0</v>
      </c>
      <c r="M70" s="12">
        <v>705657.47</v>
      </c>
      <c r="N70" s="16">
        <v>0</v>
      </c>
      <c r="O70" s="17">
        <v>0</v>
      </c>
      <c r="P70" s="17">
        <v>0</v>
      </c>
      <c r="Q70" s="17">
        <v>0</v>
      </c>
      <c r="R70" s="17">
        <v>0</v>
      </c>
      <c r="S70" s="12">
        <v>0</v>
      </c>
    </row>
    <row r="71" spans="1:19" x14ac:dyDescent="0.3">
      <c r="A71" s="4" t="s">
        <v>60</v>
      </c>
      <c r="B71" s="92">
        <v>4164938</v>
      </c>
      <c r="C71" s="87">
        <v>4614505</v>
      </c>
      <c r="D71" s="87">
        <v>4482361</v>
      </c>
      <c r="E71" s="87">
        <v>0</v>
      </c>
      <c r="F71" s="87">
        <v>3728</v>
      </c>
      <c r="G71" s="93">
        <v>13265532</v>
      </c>
      <c r="H71" s="16">
        <v>3274494</v>
      </c>
      <c r="I71" s="17">
        <v>4504448</v>
      </c>
      <c r="J71" s="17">
        <v>4480119</v>
      </c>
      <c r="K71" s="17">
        <v>0</v>
      </c>
      <c r="L71" s="17">
        <v>3728</v>
      </c>
      <c r="M71" s="12">
        <v>12262789</v>
      </c>
      <c r="N71" s="16">
        <v>890444</v>
      </c>
      <c r="O71" s="17">
        <v>110057</v>
      </c>
      <c r="P71" s="17">
        <v>2242</v>
      </c>
      <c r="Q71" s="17">
        <v>0</v>
      </c>
      <c r="R71" s="17">
        <v>0</v>
      </c>
      <c r="S71" s="12">
        <v>1002743</v>
      </c>
    </row>
    <row r="72" spans="1:19" x14ac:dyDescent="0.3">
      <c r="A72" s="4" t="s">
        <v>61</v>
      </c>
      <c r="B72" s="92">
        <v>2670759</v>
      </c>
      <c r="C72" s="87">
        <v>626643</v>
      </c>
      <c r="D72" s="87">
        <v>7857549</v>
      </c>
      <c r="E72" s="87">
        <v>0</v>
      </c>
      <c r="F72" s="87">
        <v>533371</v>
      </c>
      <c r="G72" s="93">
        <v>11688322</v>
      </c>
      <c r="H72" s="16">
        <v>2644455</v>
      </c>
      <c r="I72" s="17">
        <v>94220</v>
      </c>
      <c r="J72" s="17">
        <v>7754126</v>
      </c>
      <c r="K72" s="17">
        <v>0</v>
      </c>
      <c r="L72" s="17">
        <v>511504</v>
      </c>
      <c r="M72" s="12">
        <v>11004305</v>
      </c>
      <c r="N72" s="16">
        <v>26304</v>
      </c>
      <c r="O72" s="17">
        <v>532423</v>
      </c>
      <c r="P72" s="17">
        <v>103423</v>
      </c>
      <c r="Q72" s="17">
        <v>0</v>
      </c>
      <c r="R72" s="17">
        <v>21867</v>
      </c>
      <c r="S72" s="12">
        <v>684017</v>
      </c>
    </row>
    <row r="73" spans="1:19" x14ac:dyDescent="0.3">
      <c r="A73" s="4" t="s">
        <v>62</v>
      </c>
      <c r="B73" s="92">
        <v>1293480.3400000001</v>
      </c>
      <c r="C73" s="87">
        <v>1566783.3</v>
      </c>
      <c r="D73" s="87">
        <v>7080858.9400000004</v>
      </c>
      <c r="E73" s="87">
        <v>0</v>
      </c>
      <c r="F73" s="87">
        <v>930.05</v>
      </c>
      <c r="G73" s="93">
        <v>9942052.6300000008</v>
      </c>
      <c r="H73" s="16">
        <v>1293480.3400000001</v>
      </c>
      <c r="I73" s="17">
        <v>1566783.3</v>
      </c>
      <c r="J73" s="17">
        <v>7080858.9400000004</v>
      </c>
      <c r="K73" s="17">
        <v>0</v>
      </c>
      <c r="L73" s="17">
        <v>930.05</v>
      </c>
      <c r="M73" s="12">
        <v>9942052.6300000008</v>
      </c>
      <c r="N73" s="16">
        <v>0</v>
      </c>
      <c r="O73" s="17">
        <v>0</v>
      </c>
      <c r="P73" s="17">
        <v>0</v>
      </c>
      <c r="Q73" s="17">
        <v>0</v>
      </c>
      <c r="R73" s="17">
        <v>0</v>
      </c>
      <c r="S73" s="12">
        <v>0</v>
      </c>
    </row>
    <row r="74" spans="1:19" x14ac:dyDescent="0.3">
      <c r="A74" s="4" t="s">
        <v>63</v>
      </c>
      <c r="B74" s="92">
        <v>3314517.2638999997</v>
      </c>
      <c r="C74" s="87">
        <v>2668013.44</v>
      </c>
      <c r="D74" s="87">
        <v>304947.8</v>
      </c>
      <c r="E74" s="87">
        <v>0</v>
      </c>
      <c r="F74" s="87">
        <v>120020.85</v>
      </c>
      <c r="G74" s="93">
        <v>6407499.3538999995</v>
      </c>
      <c r="H74" s="16">
        <v>2419582.2338999999</v>
      </c>
      <c r="I74" s="17">
        <v>2281178.16</v>
      </c>
      <c r="J74" s="17">
        <v>261456.22</v>
      </c>
      <c r="K74" s="17">
        <v>0</v>
      </c>
      <c r="L74" s="17">
        <v>49743.88</v>
      </c>
      <c r="M74" s="12">
        <v>5011960.4938999992</v>
      </c>
      <c r="N74" s="16">
        <v>894935.03</v>
      </c>
      <c r="O74" s="17">
        <v>386835.27999999997</v>
      </c>
      <c r="P74" s="17">
        <v>43491.58</v>
      </c>
      <c r="Q74" s="17">
        <v>0</v>
      </c>
      <c r="R74" s="17">
        <v>70276.97</v>
      </c>
      <c r="S74" s="12">
        <v>1395538.86</v>
      </c>
    </row>
    <row r="75" spans="1:19" x14ac:dyDescent="0.3">
      <c r="A75" s="4" t="s">
        <v>64</v>
      </c>
      <c r="B75" s="92">
        <v>1391556.8200000266</v>
      </c>
      <c r="C75" s="87">
        <v>4531410.9300000072</v>
      </c>
      <c r="D75" s="87">
        <v>6822922.04</v>
      </c>
      <c r="E75" s="87">
        <v>0</v>
      </c>
      <c r="F75" s="87">
        <v>0</v>
      </c>
      <c r="G75" s="93">
        <v>12745889.790000033</v>
      </c>
      <c r="H75" s="16">
        <v>1391556.8200000266</v>
      </c>
      <c r="I75" s="17">
        <v>4531410.9300000072</v>
      </c>
      <c r="J75" s="17">
        <v>6822922.04</v>
      </c>
      <c r="K75" s="17">
        <v>0</v>
      </c>
      <c r="L75" s="17">
        <v>0</v>
      </c>
      <c r="M75" s="12">
        <v>12745889.790000033</v>
      </c>
      <c r="N75" s="16">
        <v>0</v>
      </c>
      <c r="O75" s="17">
        <v>0</v>
      </c>
      <c r="P75" s="17">
        <v>0</v>
      </c>
      <c r="Q75" s="17">
        <v>0</v>
      </c>
      <c r="R75" s="17">
        <v>0</v>
      </c>
      <c r="S75" s="12">
        <v>0</v>
      </c>
    </row>
    <row r="76" spans="1:19" x14ac:dyDescent="0.3">
      <c r="A76" s="4" t="s">
        <v>65</v>
      </c>
      <c r="B76" s="92">
        <v>1501435</v>
      </c>
      <c r="C76" s="87">
        <v>375468</v>
      </c>
      <c r="D76" s="87">
        <v>5256073</v>
      </c>
      <c r="E76" s="87">
        <v>0</v>
      </c>
      <c r="F76" s="87">
        <v>124352</v>
      </c>
      <c r="G76" s="93">
        <v>7257328</v>
      </c>
      <c r="H76" s="16">
        <v>1430777</v>
      </c>
      <c r="I76" s="17">
        <v>294168</v>
      </c>
      <c r="J76" s="17">
        <v>5186541</v>
      </c>
      <c r="K76" s="17">
        <v>0</v>
      </c>
      <c r="L76" s="17">
        <v>116539</v>
      </c>
      <c r="M76" s="12">
        <v>7028025</v>
      </c>
      <c r="N76" s="16">
        <v>70658</v>
      </c>
      <c r="O76" s="17">
        <v>81300</v>
      </c>
      <c r="P76" s="17">
        <v>69532</v>
      </c>
      <c r="Q76" s="17">
        <v>0</v>
      </c>
      <c r="R76" s="17">
        <v>7813</v>
      </c>
      <c r="S76" s="12">
        <v>229303</v>
      </c>
    </row>
    <row r="77" spans="1:19" x14ac:dyDescent="0.3">
      <c r="A77" s="4" t="s">
        <v>66</v>
      </c>
      <c r="B77" s="92">
        <v>1899137</v>
      </c>
      <c r="C77" s="87">
        <v>4749496</v>
      </c>
      <c r="D77" s="87">
        <v>2888606</v>
      </c>
      <c r="E77" s="87">
        <v>0</v>
      </c>
      <c r="F77" s="87">
        <v>0</v>
      </c>
      <c r="G77" s="93">
        <v>9537239</v>
      </c>
      <c r="H77" s="16">
        <v>1051447</v>
      </c>
      <c r="I77" s="17">
        <v>917543</v>
      </c>
      <c r="J77" s="17">
        <v>2888606</v>
      </c>
      <c r="K77" s="17">
        <v>0</v>
      </c>
      <c r="L77" s="17">
        <v>0</v>
      </c>
      <c r="M77" s="12">
        <v>4857596</v>
      </c>
      <c r="N77" s="16">
        <v>847690</v>
      </c>
      <c r="O77" s="17">
        <v>3831953</v>
      </c>
      <c r="P77" s="17">
        <v>0</v>
      </c>
      <c r="Q77" s="17">
        <v>0</v>
      </c>
      <c r="R77" s="17">
        <v>0</v>
      </c>
      <c r="S77" s="12">
        <v>4679643</v>
      </c>
    </row>
    <row r="78" spans="1:19" x14ac:dyDescent="0.3">
      <c r="A78" s="4" t="s">
        <v>67</v>
      </c>
      <c r="B78" s="92">
        <v>3687581.43</v>
      </c>
      <c r="C78" s="87">
        <v>2248217.6599999997</v>
      </c>
      <c r="D78" s="87">
        <v>8770112.9900000002</v>
      </c>
      <c r="E78" s="87">
        <v>0</v>
      </c>
      <c r="F78" s="87">
        <v>454836.3200000003</v>
      </c>
      <c r="G78" s="93">
        <v>15160748.4</v>
      </c>
      <c r="H78" s="16">
        <v>3687581.43</v>
      </c>
      <c r="I78" s="17">
        <v>2222714.9299999997</v>
      </c>
      <c r="J78" s="17">
        <v>8770112.9900000002</v>
      </c>
      <c r="K78" s="17">
        <v>0</v>
      </c>
      <c r="L78" s="17">
        <v>454836.3200000003</v>
      </c>
      <c r="M78" s="12">
        <v>15135245.67</v>
      </c>
      <c r="N78" s="16">
        <v>0</v>
      </c>
      <c r="O78" s="17">
        <v>25502.73</v>
      </c>
      <c r="P78" s="17">
        <v>0</v>
      </c>
      <c r="Q78" s="17">
        <v>0</v>
      </c>
      <c r="R78" s="17">
        <v>0</v>
      </c>
      <c r="S78" s="12">
        <v>25502.73</v>
      </c>
    </row>
    <row r="79" spans="1:19" x14ac:dyDescent="0.3">
      <c r="A79" s="4" t="s">
        <v>68</v>
      </c>
      <c r="B79" s="92">
        <v>2143018.31</v>
      </c>
      <c r="C79" s="87">
        <v>1587028.28</v>
      </c>
      <c r="D79" s="87">
        <v>5749245.7199999997</v>
      </c>
      <c r="E79" s="87">
        <v>0</v>
      </c>
      <c r="F79" s="87">
        <v>0</v>
      </c>
      <c r="G79" s="93">
        <v>9479292.3099999987</v>
      </c>
      <c r="H79" s="16">
        <v>1794025.8</v>
      </c>
      <c r="I79" s="17">
        <v>1516065.7</v>
      </c>
      <c r="J79" s="17">
        <v>5749245.7199999997</v>
      </c>
      <c r="K79" s="17">
        <v>0</v>
      </c>
      <c r="L79" s="17">
        <v>0</v>
      </c>
      <c r="M79" s="12">
        <v>9059337.2199999988</v>
      </c>
      <c r="N79" s="16">
        <v>348992.51</v>
      </c>
      <c r="O79" s="17">
        <v>70962.58</v>
      </c>
      <c r="P79" s="17">
        <v>0</v>
      </c>
      <c r="Q79" s="17">
        <v>0</v>
      </c>
      <c r="R79" s="17">
        <v>0</v>
      </c>
      <c r="S79" s="12">
        <v>419955.09</v>
      </c>
    </row>
    <row r="80" spans="1:19" x14ac:dyDescent="0.3">
      <c r="A80" s="4" t="s">
        <v>69</v>
      </c>
      <c r="B80" s="92">
        <v>3814450.4515000004</v>
      </c>
      <c r="C80" s="87">
        <v>2703714.8479999993</v>
      </c>
      <c r="D80" s="87">
        <v>11884363.219999999</v>
      </c>
      <c r="E80" s="87">
        <v>0</v>
      </c>
      <c r="F80" s="87">
        <v>284745.64</v>
      </c>
      <c r="G80" s="93">
        <v>18687274.159499999</v>
      </c>
      <c r="H80" s="16">
        <v>1751643.7300000002</v>
      </c>
      <c r="I80" s="17">
        <v>3240455.9999999995</v>
      </c>
      <c r="J80" s="17">
        <v>11884363.219999999</v>
      </c>
      <c r="K80" s="17">
        <v>0</v>
      </c>
      <c r="L80" s="17">
        <v>284745.64</v>
      </c>
      <c r="M80" s="12">
        <v>17161208.59</v>
      </c>
      <c r="N80" s="16">
        <v>2062806.7215</v>
      </c>
      <c r="O80" s="17">
        <v>-536741.15200000012</v>
      </c>
      <c r="P80" s="17">
        <v>0</v>
      </c>
      <c r="Q80" s="17">
        <v>0</v>
      </c>
      <c r="R80" s="17">
        <v>0</v>
      </c>
      <c r="S80" s="12">
        <v>1526065.5694999998</v>
      </c>
    </row>
    <row r="81" spans="1:19" x14ac:dyDescent="0.3">
      <c r="A81" s="4" t="s">
        <v>70</v>
      </c>
      <c r="B81" s="92">
        <v>1144687</v>
      </c>
      <c r="C81" s="87">
        <v>963865</v>
      </c>
      <c r="D81" s="87">
        <v>6333255</v>
      </c>
      <c r="E81" s="87">
        <v>0</v>
      </c>
      <c r="F81" s="87">
        <v>738</v>
      </c>
      <c r="G81" s="93">
        <v>8442545</v>
      </c>
      <c r="H81" s="16">
        <v>792956</v>
      </c>
      <c r="I81" s="17">
        <v>108550</v>
      </c>
      <c r="J81" s="17">
        <v>6333255</v>
      </c>
      <c r="K81" s="17">
        <v>0</v>
      </c>
      <c r="L81" s="17">
        <v>0</v>
      </c>
      <c r="M81" s="12">
        <v>7234761</v>
      </c>
      <c r="N81" s="16">
        <v>351731</v>
      </c>
      <c r="O81" s="17">
        <v>855315</v>
      </c>
      <c r="P81" s="17">
        <v>0</v>
      </c>
      <c r="Q81" s="17">
        <v>0</v>
      </c>
      <c r="R81" s="17">
        <v>738</v>
      </c>
      <c r="S81" s="12">
        <v>1207784</v>
      </c>
    </row>
    <row r="82" spans="1:19" x14ac:dyDescent="0.3">
      <c r="A82" s="4" t="s">
        <v>71</v>
      </c>
      <c r="B82" s="92">
        <v>1650367.8987762453</v>
      </c>
      <c r="C82" s="87">
        <v>1096242.1118539681</v>
      </c>
      <c r="D82" s="87">
        <v>4360107.2699999977</v>
      </c>
      <c r="E82" s="87">
        <v>0</v>
      </c>
      <c r="F82" s="87">
        <v>8152.6774805328623</v>
      </c>
      <c r="G82" s="93">
        <v>7114869.9581107441</v>
      </c>
      <c r="H82" s="16">
        <v>1368505</v>
      </c>
      <c r="I82" s="17">
        <v>911150.5</v>
      </c>
      <c r="J82" s="17">
        <v>0</v>
      </c>
      <c r="K82" s="17">
        <v>0</v>
      </c>
      <c r="L82" s="17">
        <v>0</v>
      </c>
      <c r="M82" s="12">
        <v>2279655.5</v>
      </c>
      <c r="N82" s="16">
        <v>281862.8987762453</v>
      </c>
      <c r="O82" s="17">
        <v>185091.61185396803</v>
      </c>
      <c r="P82" s="17">
        <v>4360107.2699999977</v>
      </c>
      <c r="Q82" s="17">
        <v>0</v>
      </c>
      <c r="R82" s="17">
        <v>8152.6774805328623</v>
      </c>
      <c r="S82" s="12">
        <v>4835214.4581107441</v>
      </c>
    </row>
    <row r="83" spans="1:19" x14ac:dyDescent="0.3">
      <c r="A83" s="4" t="s">
        <v>72</v>
      </c>
      <c r="B83" s="92">
        <v>4840631.4364999998</v>
      </c>
      <c r="C83" s="87">
        <v>2079656.689715602</v>
      </c>
      <c r="D83" s="87">
        <v>13436000</v>
      </c>
      <c r="E83" s="87">
        <v>0</v>
      </c>
      <c r="F83" s="87">
        <v>125567.6826</v>
      </c>
      <c r="G83" s="93">
        <v>20481855.808815602</v>
      </c>
      <c r="H83" s="16">
        <v>3936393.36</v>
      </c>
      <c r="I83" s="17">
        <v>1930688.83</v>
      </c>
      <c r="J83" s="17">
        <v>13436000</v>
      </c>
      <c r="K83" s="17">
        <v>0</v>
      </c>
      <c r="L83" s="17">
        <v>28414.51</v>
      </c>
      <c r="M83" s="12">
        <v>19331496.699999999</v>
      </c>
      <c r="N83" s="16">
        <v>904238.07649999997</v>
      </c>
      <c r="O83" s="17">
        <v>148967.85971560178</v>
      </c>
      <c r="P83" s="17">
        <v>0</v>
      </c>
      <c r="Q83" s="17">
        <v>0</v>
      </c>
      <c r="R83" s="17">
        <v>97153.172600000005</v>
      </c>
      <c r="S83" s="12">
        <v>1150359.1088156018</v>
      </c>
    </row>
    <row r="84" spans="1:19" x14ac:dyDescent="0.3">
      <c r="A84" s="4" t="s">
        <v>73</v>
      </c>
      <c r="B84" s="92">
        <v>582038</v>
      </c>
      <c r="C84" s="87">
        <v>692716</v>
      </c>
      <c r="D84" s="87">
        <v>4138318</v>
      </c>
      <c r="E84" s="87">
        <v>0</v>
      </c>
      <c r="F84" s="87">
        <v>0</v>
      </c>
      <c r="G84" s="93">
        <v>5413072</v>
      </c>
      <c r="H84" s="16">
        <v>582038</v>
      </c>
      <c r="I84" s="17">
        <v>692716</v>
      </c>
      <c r="J84" s="17">
        <v>4138318</v>
      </c>
      <c r="K84" s="17">
        <v>0</v>
      </c>
      <c r="L84" s="17">
        <v>0</v>
      </c>
      <c r="M84" s="12">
        <v>5413072</v>
      </c>
      <c r="N84" s="16">
        <v>0</v>
      </c>
      <c r="O84" s="17">
        <v>0</v>
      </c>
      <c r="P84" s="17">
        <v>0</v>
      </c>
      <c r="Q84" s="17">
        <v>0</v>
      </c>
      <c r="R84" s="17">
        <v>0</v>
      </c>
      <c r="S84" s="12">
        <v>0</v>
      </c>
    </row>
    <row r="85" spans="1:19" x14ac:dyDescent="0.3">
      <c r="A85" s="4" t="s">
        <v>74</v>
      </c>
      <c r="B85" s="92">
        <v>1976372.4799613932</v>
      </c>
      <c r="C85" s="87">
        <v>2146759.9865752473</v>
      </c>
      <c r="D85" s="87">
        <v>55993753.3970218</v>
      </c>
      <c r="E85" s="87">
        <v>0</v>
      </c>
      <c r="F85" s="87">
        <v>0</v>
      </c>
      <c r="G85" s="93">
        <v>60116885.863558441</v>
      </c>
      <c r="H85" s="16">
        <v>1976372.4799613932</v>
      </c>
      <c r="I85" s="17">
        <v>2146759.9865752473</v>
      </c>
      <c r="J85" s="17">
        <v>55993753.3970218</v>
      </c>
      <c r="K85" s="17">
        <v>0</v>
      </c>
      <c r="L85" s="17">
        <v>0</v>
      </c>
      <c r="M85" s="12">
        <v>60116885.863558441</v>
      </c>
      <c r="N85" s="16">
        <v>0</v>
      </c>
      <c r="O85" s="17">
        <v>0</v>
      </c>
      <c r="P85" s="17">
        <v>0</v>
      </c>
      <c r="Q85" s="17">
        <v>0</v>
      </c>
      <c r="R85" s="17">
        <v>0</v>
      </c>
      <c r="S85" s="12">
        <v>0</v>
      </c>
    </row>
    <row r="86" spans="1:19" x14ac:dyDescent="0.3">
      <c r="A86" s="4" t="s">
        <v>75</v>
      </c>
      <c r="B86" s="92">
        <v>4587000</v>
      </c>
      <c r="C86" s="87">
        <v>1770000</v>
      </c>
      <c r="D86" s="87">
        <v>7353000</v>
      </c>
      <c r="E86" s="87">
        <v>0</v>
      </c>
      <c r="F86" s="87">
        <v>0</v>
      </c>
      <c r="G86" s="93">
        <v>13710000</v>
      </c>
      <c r="H86" s="16">
        <v>2732000</v>
      </c>
      <c r="I86" s="17">
        <v>1020000</v>
      </c>
      <c r="J86" s="17">
        <v>7353000</v>
      </c>
      <c r="K86" s="17">
        <v>0</v>
      </c>
      <c r="L86" s="17">
        <v>0</v>
      </c>
      <c r="M86" s="12">
        <v>11105000</v>
      </c>
      <c r="N86" s="16">
        <v>1855000</v>
      </c>
      <c r="O86" s="17">
        <v>750000</v>
      </c>
      <c r="P86" s="17">
        <v>0</v>
      </c>
      <c r="Q86" s="17">
        <v>0</v>
      </c>
      <c r="R86" s="17">
        <v>0</v>
      </c>
      <c r="S86" s="12">
        <v>2605000</v>
      </c>
    </row>
    <row r="87" spans="1:19" x14ac:dyDescent="0.3">
      <c r="A87" s="4" t="s">
        <v>76</v>
      </c>
      <c r="B87" s="92">
        <v>2724371.7600000002</v>
      </c>
      <c r="C87" s="87">
        <v>14681416.649999995</v>
      </c>
      <c r="D87" s="87">
        <v>6676109.6799999997</v>
      </c>
      <c r="E87" s="87">
        <v>0</v>
      </c>
      <c r="F87" s="87">
        <v>1527.85</v>
      </c>
      <c r="G87" s="93">
        <v>24083425.939999998</v>
      </c>
      <c r="H87" s="16">
        <v>2709650.14</v>
      </c>
      <c r="I87" s="17">
        <v>14680726.099999994</v>
      </c>
      <c r="J87" s="17">
        <v>6676109.6799999997</v>
      </c>
      <c r="K87" s="17">
        <v>0</v>
      </c>
      <c r="L87" s="17">
        <v>1527.85</v>
      </c>
      <c r="M87" s="12">
        <v>24068013.769999996</v>
      </c>
      <c r="N87" s="16">
        <v>14721.619999999999</v>
      </c>
      <c r="O87" s="17">
        <v>690.55</v>
      </c>
      <c r="P87" s="17">
        <v>0</v>
      </c>
      <c r="Q87" s="17">
        <v>0</v>
      </c>
      <c r="R87" s="17">
        <v>0</v>
      </c>
      <c r="S87" s="12">
        <v>15412.169999999998</v>
      </c>
    </row>
    <row r="88" spans="1:19" x14ac:dyDescent="0.3">
      <c r="A88" s="4" t="s">
        <v>77</v>
      </c>
      <c r="B88" s="92">
        <v>1878900</v>
      </c>
      <c r="C88" s="87">
        <v>449000</v>
      </c>
      <c r="D88" s="87">
        <v>4136500</v>
      </c>
      <c r="E88" s="87">
        <v>0</v>
      </c>
      <c r="F88" s="87">
        <v>179400</v>
      </c>
      <c r="G88" s="93">
        <v>6643800</v>
      </c>
      <c r="H88" s="16">
        <v>1878900</v>
      </c>
      <c r="I88" s="17">
        <v>449000</v>
      </c>
      <c r="J88" s="17">
        <v>4136500</v>
      </c>
      <c r="K88" s="17">
        <v>0</v>
      </c>
      <c r="L88" s="17">
        <v>179400</v>
      </c>
      <c r="M88" s="12">
        <v>6643800</v>
      </c>
      <c r="N88" s="16">
        <v>0</v>
      </c>
      <c r="O88" s="17">
        <v>0</v>
      </c>
      <c r="P88" s="17">
        <v>0</v>
      </c>
      <c r="Q88" s="17">
        <v>0</v>
      </c>
      <c r="R88" s="17">
        <v>0</v>
      </c>
      <c r="S88" s="12">
        <v>0</v>
      </c>
    </row>
    <row r="89" spans="1:19" x14ac:dyDescent="0.3">
      <c r="A89" s="5"/>
      <c r="B89" s="94"/>
      <c r="C89" s="88"/>
      <c r="D89" s="88"/>
      <c r="E89" s="88"/>
      <c r="F89" s="88"/>
      <c r="G89" s="95"/>
      <c r="H89" s="18"/>
      <c r="I89" s="19"/>
      <c r="J89" s="19"/>
      <c r="K89" s="19"/>
      <c r="L89" s="19"/>
      <c r="M89" s="13"/>
      <c r="N89" s="18"/>
      <c r="O89" s="19"/>
      <c r="P89" s="19"/>
      <c r="Q89" s="19"/>
      <c r="R89" s="19"/>
      <c r="S89" s="13"/>
    </row>
    <row r="90" spans="1:19" x14ac:dyDescent="0.3">
      <c r="A90" s="30"/>
      <c r="B90" s="31">
        <f>SUM(B9:B89)</f>
        <v>206842831.75195825</v>
      </c>
      <c r="C90" s="32">
        <f t="shared" ref="C90:G90" si="0">SUM(C9:C89)</f>
        <v>238429614.28239852</v>
      </c>
      <c r="D90" s="32">
        <f t="shared" si="0"/>
        <v>670291216.78704751</v>
      </c>
      <c r="E90" s="32">
        <f t="shared" si="0"/>
        <v>52328.19</v>
      </c>
      <c r="F90" s="32">
        <f t="shared" si="0"/>
        <v>15800939.045511246</v>
      </c>
      <c r="G90" s="33">
        <f t="shared" si="0"/>
        <v>1131416930.0569155</v>
      </c>
      <c r="H90" s="31">
        <f t="shared" ref="H90:S90" si="1">SUM(H9:H89)</f>
        <v>153807692.91956016</v>
      </c>
      <c r="I90" s="32">
        <f t="shared" si="1"/>
        <v>211381668.64492565</v>
      </c>
      <c r="J90" s="32">
        <f t="shared" si="1"/>
        <v>637079723.95914757</v>
      </c>
      <c r="K90" s="32">
        <f t="shared" si="1"/>
        <v>51450.19</v>
      </c>
      <c r="L90" s="32">
        <f t="shared" si="1"/>
        <v>15551357.882071953</v>
      </c>
      <c r="M90" s="33">
        <f t="shared" si="1"/>
        <v>1017871893.5957052</v>
      </c>
      <c r="N90" s="31">
        <f t="shared" si="1"/>
        <v>53035138.832398102</v>
      </c>
      <c r="O90" s="32">
        <f t="shared" si="1"/>
        <v>27047945.637472909</v>
      </c>
      <c r="P90" s="32">
        <f t="shared" si="1"/>
        <v>33211492.827899948</v>
      </c>
      <c r="Q90" s="32">
        <f t="shared" si="1"/>
        <v>878</v>
      </c>
      <c r="R90" s="32">
        <f t="shared" si="1"/>
        <v>249581.1634392917</v>
      </c>
      <c r="S90" s="33">
        <f t="shared" si="1"/>
        <v>113545036.46121025</v>
      </c>
    </row>
    <row r="91" spans="1:19"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S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9" width="12.7265625" style="9"/>
    <col min="20" max="16384" width="12.7265625" style="6"/>
  </cols>
  <sheetData>
    <row r="1" spans="1:19" x14ac:dyDescent="0.3">
      <c r="A1" s="1" t="s">
        <v>324</v>
      </c>
      <c r="B1" s="7"/>
      <c r="C1" s="7"/>
      <c r="D1" s="7"/>
      <c r="E1" s="7"/>
      <c r="F1" s="7"/>
      <c r="G1" s="7"/>
      <c r="H1" s="7"/>
      <c r="I1" s="7"/>
      <c r="J1" s="7"/>
      <c r="K1" s="7"/>
      <c r="L1" s="7"/>
      <c r="M1" s="7"/>
      <c r="N1" s="7"/>
      <c r="O1" s="7"/>
      <c r="P1" s="7"/>
      <c r="Q1" s="7"/>
      <c r="R1" s="7"/>
      <c r="S1" s="7"/>
    </row>
    <row r="2" spans="1:19" ht="15.5" x14ac:dyDescent="0.35">
      <c r="A2" s="2" t="s">
        <v>84</v>
      </c>
      <c r="B2" s="8"/>
      <c r="C2" s="8"/>
      <c r="D2" s="8"/>
      <c r="E2" s="8"/>
      <c r="F2" s="8"/>
      <c r="G2" s="8"/>
      <c r="H2" s="8"/>
      <c r="I2" s="8"/>
      <c r="J2" s="8"/>
      <c r="K2" s="8"/>
      <c r="L2" s="8"/>
      <c r="M2" s="8"/>
      <c r="N2" s="8"/>
      <c r="O2" s="8"/>
      <c r="P2" s="8"/>
      <c r="Q2" s="8"/>
      <c r="R2" s="8"/>
      <c r="S2" s="8"/>
    </row>
    <row r="3" spans="1:19" x14ac:dyDescent="0.3">
      <c r="A3" s="28" t="str">
        <f>'Total Exp'!A3</f>
        <v>2019-20</v>
      </c>
    </row>
    <row r="4" spans="1:19" ht="15.5" x14ac:dyDescent="0.35">
      <c r="A4" s="82" t="s">
        <v>236</v>
      </c>
      <c r="B4" s="83"/>
      <c r="C4" s="83"/>
      <c r="D4" s="83"/>
      <c r="E4" s="83"/>
      <c r="F4" s="83"/>
      <c r="G4" s="84"/>
      <c r="H4" s="85"/>
      <c r="I4" s="83"/>
      <c r="J4" s="83"/>
      <c r="K4" s="83"/>
      <c r="L4" s="83"/>
      <c r="M4" s="83"/>
      <c r="N4" s="85"/>
      <c r="O4" s="83"/>
      <c r="P4" s="83"/>
      <c r="Q4" s="83"/>
      <c r="R4" s="83"/>
      <c r="S4" s="84" t="s">
        <v>285</v>
      </c>
    </row>
    <row r="5" spans="1:19" s="60" customFormat="1" ht="13" x14ac:dyDescent="0.3">
      <c r="A5" s="49"/>
      <c r="B5" s="65" t="s">
        <v>239</v>
      </c>
      <c r="C5" s="62"/>
      <c r="D5" s="62"/>
      <c r="E5" s="62"/>
      <c r="F5" s="62"/>
      <c r="G5" s="63"/>
      <c r="H5" s="64" t="s">
        <v>237</v>
      </c>
      <c r="I5" s="65"/>
      <c r="J5" s="65"/>
      <c r="K5" s="65"/>
      <c r="L5" s="65"/>
      <c r="M5" s="66"/>
      <c r="N5" s="65" t="s">
        <v>238</v>
      </c>
      <c r="O5" s="65"/>
      <c r="P5" s="65"/>
      <c r="Q5" s="65"/>
      <c r="R5" s="65"/>
      <c r="S5" s="66"/>
    </row>
    <row r="6" spans="1:19" s="60" customFormat="1" ht="13" x14ac:dyDescent="0.3">
      <c r="A6" s="49"/>
      <c r="B6" s="50" t="str">
        <f>$A$4&amp;" Total"</f>
        <v>Main Roads Total</v>
      </c>
      <c r="C6" s="51"/>
      <c r="D6" s="51"/>
      <c r="E6" s="51"/>
      <c r="F6" s="51"/>
      <c r="G6" s="52"/>
      <c r="H6" s="50" t="s">
        <v>240</v>
      </c>
      <c r="I6" s="51"/>
      <c r="J6" s="51"/>
      <c r="K6" s="51"/>
      <c r="L6" s="51"/>
      <c r="M6" s="52"/>
      <c r="N6" s="51" t="s">
        <v>241</v>
      </c>
      <c r="O6" s="51"/>
      <c r="P6" s="51"/>
      <c r="Q6" s="51"/>
      <c r="R6" s="51"/>
      <c r="S6" s="52"/>
    </row>
    <row r="7" spans="1:19" s="59" customFormat="1" ht="21" x14ac:dyDescent="0.25">
      <c r="A7" s="57"/>
      <c r="B7" s="42" t="s">
        <v>86</v>
      </c>
      <c r="C7" s="43" t="s">
        <v>87</v>
      </c>
      <c r="D7" s="43" t="s">
        <v>88</v>
      </c>
      <c r="E7" s="43" t="s">
        <v>89</v>
      </c>
      <c r="F7" s="43" t="s">
        <v>90</v>
      </c>
      <c r="G7" s="58" t="s">
        <v>91</v>
      </c>
      <c r="H7" s="42" t="s">
        <v>86</v>
      </c>
      <c r="I7" s="43" t="s">
        <v>87</v>
      </c>
      <c r="J7" s="43" t="s">
        <v>88</v>
      </c>
      <c r="K7" s="43" t="s">
        <v>89</v>
      </c>
      <c r="L7" s="43" t="s">
        <v>90</v>
      </c>
      <c r="M7" s="58" t="s">
        <v>91</v>
      </c>
      <c r="N7" s="42" t="s">
        <v>86</v>
      </c>
      <c r="O7" s="43" t="s">
        <v>87</v>
      </c>
      <c r="P7" s="43" t="s">
        <v>88</v>
      </c>
      <c r="Q7" s="43" t="s">
        <v>89</v>
      </c>
      <c r="R7" s="43" t="s">
        <v>90</v>
      </c>
      <c r="S7" s="58" t="s">
        <v>91</v>
      </c>
    </row>
    <row r="8" spans="1:19" s="59" customFormat="1" ht="10.5" x14ac:dyDescent="0.25">
      <c r="A8" s="67"/>
      <c r="B8" s="46" t="s">
        <v>78</v>
      </c>
      <c r="C8" s="47" t="s">
        <v>79</v>
      </c>
      <c r="D8" s="47" t="s">
        <v>80</v>
      </c>
      <c r="E8" s="47" t="s">
        <v>81</v>
      </c>
      <c r="F8" s="47" t="s">
        <v>82</v>
      </c>
      <c r="G8" s="54" t="s">
        <v>83</v>
      </c>
      <c r="H8" s="46" t="s">
        <v>78</v>
      </c>
      <c r="I8" s="47" t="s">
        <v>79</v>
      </c>
      <c r="J8" s="47" t="s">
        <v>80</v>
      </c>
      <c r="K8" s="47" t="s">
        <v>81</v>
      </c>
      <c r="L8" s="47" t="s">
        <v>82</v>
      </c>
      <c r="M8" s="54" t="s">
        <v>83</v>
      </c>
      <c r="N8" s="46" t="s">
        <v>78</v>
      </c>
      <c r="O8" s="47" t="s">
        <v>79</v>
      </c>
      <c r="P8" s="47" t="s">
        <v>80</v>
      </c>
      <c r="Q8" s="47" t="s">
        <v>81</v>
      </c>
      <c r="R8" s="47" t="s">
        <v>82</v>
      </c>
      <c r="S8" s="54" t="s">
        <v>83</v>
      </c>
    </row>
    <row r="9" spans="1:19" x14ac:dyDescent="0.3">
      <c r="A9" s="3"/>
      <c r="B9" s="89"/>
      <c r="C9" s="90"/>
      <c r="D9" s="90"/>
      <c r="E9" s="90"/>
      <c r="F9" s="90"/>
      <c r="G9" s="91"/>
      <c r="H9" s="14"/>
      <c r="I9" s="15"/>
      <c r="J9" s="15"/>
      <c r="K9" s="15"/>
      <c r="L9" s="15"/>
      <c r="M9" s="11"/>
      <c r="N9" s="14"/>
      <c r="O9" s="15"/>
      <c r="P9" s="15"/>
      <c r="Q9" s="15"/>
      <c r="R9" s="15"/>
      <c r="S9" s="11"/>
    </row>
    <row r="10" spans="1:19" x14ac:dyDescent="0.3">
      <c r="A10" s="4" t="s">
        <v>0</v>
      </c>
      <c r="B10" s="92">
        <v>0</v>
      </c>
      <c r="C10" s="87">
        <v>0</v>
      </c>
      <c r="D10" s="87">
        <v>0</v>
      </c>
      <c r="E10" s="87">
        <v>0</v>
      </c>
      <c r="F10" s="87">
        <v>0</v>
      </c>
      <c r="G10" s="93">
        <v>0</v>
      </c>
      <c r="H10" s="16">
        <v>0</v>
      </c>
      <c r="I10" s="17">
        <v>0</v>
      </c>
      <c r="J10" s="17">
        <v>0</v>
      </c>
      <c r="K10" s="17">
        <v>0</v>
      </c>
      <c r="L10" s="17">
        <v>0</v>
      </c>
      <c r="M10" s="12">
        <v>0</v>
      </c>
      <c r="N10" s="16">
        <v>0</v>
      </c>
      <c r="O10" s="17">
        <v>0</v>
      </c>
      <c r="P10" s="17">
        <v>0</v>
      </c>
      <c r="Q10" s="17">
        <v>0</v>
      </c>
      <c r="R10" s="17">
        <v>0</v>
      </c>
      <c r="S10" s="12">
        <v>0</v>
      </c>
    </row>
    <row r="11" spans="1:19" x14ac:dyDescent="0.3">
      <c r="A11" s="4" t="s">
        <v>1</v>
      </c>
      <c r="B11" s="92">
        <v>0</v>
      </c>
      <c r="C11" s="87">
        <v>0</v>
      </c>
      <c r="D11" s="87">
        <v>0</v>
      </c>
      <c r="E11" s="87">
        <v>0</v>
      </c>
      <c r="F11" s="87">
        <v>0</v>
      </c>
      <c r="G11" s="93">
        <v>0</v>
      </c>
      <c r="H11" s="16">
        <v>0</v>
      </c>
      <c r="I11" s="17">
        <v>0</v>
      </c>
      <c r="J11" s="17">
        <v>0</v>
      </c>
      <c r="K11" s="17">
        <v>0</v>
      </c>
      <c r="L11" s="17">
        <v>0</v>
      </c>
      <c r="M11" s="12">
        <v>0</v>
      </c>
      <c r="N11" s="16">
        <v>0</v>
      </c>
      <c r="O11" s="17">
        <v>0</v>
      </c>
      <c r="P11" s="17">
        <v>0</v>
      </c>
      <c r="Q11" s="17">
        <v>0</v>
      </c>
      <c r="R11" s="17">
        <v>0</v>
      </c>
      <c r="S11" s="12">
        <v>0</v>
      </c>
    </row>
    <row r="12" spans="1:19" x14ac:dyDescent="0.3">
      <c r="A12" s="4" t="s">
        <v>2</v>
      </c>
      <c r="B12" s="92">
        <v>0</v>
      </c>
      <c r="C12" s="87">
        <v>0</v>
      </c>
      <c r="D12" s="87">
        <v>0</v>
      </c>
      <c r="E12" s="87">
        <v>0</v>
      </c>
      <c r="F12" s="87">
        <v>0</v>
      </c>
      <c r="G12" s="93">
        <v>0</v>
      </c>
      <c r="H12" s="16">
        <v>0</v>
      </c>
      <c r="I12" s="17">
        <v>0</v>
      </c>
      <c r="J12" s="17">
        <v>0</v>
      </c>
      <c r="K12" s="17">
        <v>0</v>
      </c>
      <c r="L12" s="17">
        <v>0</v>
      </c>
      <c r="M12" s="12">
        <v>0</v>
      </c>
      <c r="N12" s="16">
        <v>0</v>
      </c>
      <c r="O12" s="17">
        <v>0</v>
      </c>
      <c r="P12" s="17">
        <v>0</v>
      </c>
      <c r="Q12" s="17">
        <v>0</v>
      </c>
      <c r="R12" s="17">
        <v>0</v>
      </c>
      <c r="S12" s="12">
        <v>0</v>
      </c>
    </row>
    <row r="13" spans="1:19" x14ac:dyDescent="0.3">
      <c r="A13" s="4" t="s">
        <v>3</v>
      </c>
      <c r="B13" s="92">
        <v>0</v>
      </c>
      <c r="C13" s="87">
        <v>0</v>
      </c>
      <c r="D13" s="87">
        <v>0</v>
      </c>
      <c r="E13" s="87">
        <v>0</v>
      </c>
      <c r="F13" s="87">
        <v>0</v>
      </c>
      <c r="G13" s="93">
        <v>0</v>
      </c>
      <c r="H13" s="16">
        <v>0</v>
      </c>
      <c r="I13" s="17">
        <v>0</v>
      </c>
      <c r="J13" s="17">
        <v>0</v>
      </c>
      <c r="K13" s="17">
        <v>0</v>
      </c>
      <c r="L13" s="17">
        <v>0</v>
      </c>
      <c r="M13" s="12">
        <v>0</v>
      </c>
      <c r="N13" s="16">
        <v>0</v>
      </c>
      <c r="O13" s="17">
        <v>0</v>
      </c>
      <c r="P13" s="17">
        <v>0</v>
      </c>
      <c r="Q13" s="17">
        <v>0</v>
      </c>
      <c r="R13" s="17">
        <v>0</v>
      </c>
      <c r="S13" s="12">
        <v>0</v>
      </c>
    </row>
    <row r="14" spans="1:19" x14ac:dyDescent="0.3">
      <c r="A14" s="4" t="s">
        <v>4</v>
      </c>
      <c r="B14" s="92">
        <v>0</v>
      </c>
      <c r="C14" s="87">
        <v>0</v>
      </c>
      <c r="D14" s="87">
        <v>0</v>
      </c>
      <c r="E14" s="87">
        <v>0</v>
      </c>
      <c r="F14" s="87">
        <v>0</v>
      </c>
      <c r="G14" s="93">
        <v>0</v>
      </c>
      <c r="H14" s="16">
        <v>0</v>
      </c>
      <c r="I14" s="17">
        <v>0</v>
      </c>
      <c r="J14" s="17">
        <v>0</v>
      </c>
      <c r="K14" s="17">
        <v>0</v>
      </c>
      <c r="L14" s="17">
        <v>0</v>
      </c>
      <c r="M14" s="12">
        <v>0</v>
      </c>
      <c r="N14" s="16">
        <v>0</v>
      </c>
      <c r="O14" s="17">
        <v>0</v>
      </c>
      <c r="P14" s="17">
        <v>0</v>
      </c>
      <c r="Q14" s="17">
        <v>0</v>
      </c>
      <c r="R14" s="17">
        <v>0</v>
      </c>
      <c r="S14" s="12">
        <v>0</v>
      </c>
    </row>
    <row r="15" spans="1:19" x14ac:dyDescent="0.3">
      <c r="A15" s="4" t="s">
        <v>5</v>
      </c>
      <c r="B15" s="92">
        <v>0</v>
      </c>
      <c r="C15" s="87">
        <v>0</v>
      </c>
      <c r="D15" s="87">
        <v>0</v>
      </c>
      <c r="E15" s="87">
        <v>0</v>
      </c>
      <c r="F15" s="87">
        <v>0</v>
      </c>
      <c r="G15" s="93">
        <v>0</v>
      </c>
      <c r="H15" s="16">
        <v>0</v>
      </c>
      <c r="I15" s="17">
        <v>0</v>
      </c>
      <c r="J15" s="17">
        <v>0</v>
      </c>
      <c r="K15" s="17">
        <v>0</v>
      </c>
      <c r="L15" s="17">
        <v>0</v>
      </c>
      <c r="M15" s="12">
        <v>0</v>
      </c>
      <c r="N15" s="16">
        <v>0</v>
      </c>
      <c r="O15" s="17">
        <v>0</v>
      </c>
      <c r="P15" s="17">
        <v>0</v>
      </c>
      <c r="Q15" s="17">
        <v>0</v>
      </c>
      <c r="R15" s="17">
        <v>0</v>
      </c>
      <c r="S15" s="12">
        <v>0</v>
      </c>
    </row>
    <row r="16" spans="1:19" x14ac:dyDescent="0.3">
      <c r="A16" s="4" t="s">
        <v>6</v>
      </c>
      <c r="B16" s="92">
        <v>0</v>
      </c>
      <c r="C16" s="87">
        <v>0</v>
      </c>
      <c r="D16" s="87">
        <v>0</v>
      </c>
      <c r="E16" s="87">
        <v>0</v>
      </c>
      <c r="F16" s="87">
        <v>0</v>
      </c>
      <c r="G16" s="93">
        <v>0</v>
      </c>
      <c r="H16" s="16">
        <v>0</v>
      </c>
      <c r="I16" s="17">
        <v>0</v>
      </c>
      <c r="J16" s="17">
        <v>0</v>
      </c>
      <c r="K16" s="17">
        <v>0</v>
      </c>
      <c r="L16" s="17">
        <v>0</v>
      </c>
      <c r="M16" s="12">
        <v>0</v>
      </c>
      <c r="N16" s="16">
        <v>0</v>
      </c>
      <c r="O16" s="17">
        <v>0</v>
      </c>
      <c r="P16" s="17">
        <v>0</v>
      </c>
      <c r="Q16" s="17">
        <v>0</v>
      </c>
      <c r="R16" s="17">
        <v>0</v>
      </c>
      <c r="S16" s="12">
        <v>0</v>
      </c>
    </row>
    <row r="17" spans="1:19" x14ac:dyDescent="0.3">
      <c r="A17" s="4" t="s">
        <v>7</v>
      </c>
      <c r="B17" s="92">
        <v>0</v>
      </c>
      <c r="C17" s="87">
        <v>0</v>
      </c>
      <c r="D17" s="87">
        <v>0</v>
      </c>
      <c r="E17" s="87">
        <v>0</v>
      </c>
      <c r="F17" s="87">
        <v>0</v>
      </c>
      <c r="G17" s="93">
        <v>0</v>
      </c>
      <c r="H17" s="16">
        <v>0</v>
      </c>
      <c r="I17" s="17">
        <v>0</v>
      </c>
      <c r="J17" s="17">
        <v>0</v>
      </c>
      <c r="K17" s="17">
        <v>0</v>
      </c>
      <c r="L17" s="17">
        <v>0</v>
      </c>
      <c r="M17" s="12">
        <v>0</v>
      </c>
      <c r="N17" s="16">
        <v>0</v>
      </c>
      <c r="O17" s="17">
        <v>0</v>
      </c>
      <c r="P17" s="17">
        <v>0</v>
      </c>
      <c r="Q17" s="17">
        <v>0</v>
      </c>
      <c r="R17" s="17">
        <v>0</v>
      </c>
      <c r="S17" s="12">
        <v>0</v>
      </c>
    </row>
    <row r="18" spans="1:19" x14ac:dyDescent="0.3">
      <c r="A18" s="4" t="s">
        <v>8</v>
      </c>
      <c r="B18" s="92">
        <v>175076.44</v>
      </c>
      <c r="C18" s="87">
        <v>163383.58000000002</v>
      </c>
      <c r="D18" s="87">
        <v>0</v>
      </c>
      <c r="E18" s="87">
        <v>0</v>
      </c>
      <c r="F18" s="87">
        <v>0</v>
      </c>
      <c r="G18" s="93">
        <v>338460.02</v>
      </c>
      <c r="H18" s="16">
        <v>175076.44</v>
      </c>
      <c r="I18" s="17">
        <v>163383.58000000002</v>
      </c>
      <c r="J18" s="17">
        <v>0</v>
      </c>
      <c r="K18" s="17">
        <v>0</v>
      </c>
      <c r="L18" s="17">
        <v>0</v>
      </c>
      <c r="M18" s="12">
        <v>338460.02</v>
      </c>
      <c r="N18" s="16">
        <v>0</v>
      </c>
      <c r="O18" s="17">
        <v>0</v>
      </c>
      <c r="P18" s="17">
        <v>0</v>
      </c>
      <c r="Q18" s="17">
        <v>0</v>
      </c>
      <c r="R18" s="17">
        <v>0</v>
      </c>
      <c r="S18" s="12">
        <v>0</v>
      </c>
    </row>
    <row r="19" spans="1:19" x14ac:dyDescent="0.3">
      <c r="A19" s="4" t="s">
        <v>9</v>
      </c>
      <c r="B19" s="92">
        <v>0</v>
      </c>
      <c r="C19" s="87">
        <v>0</v>
      </c>
      <c r="D19" s="87">
        <v>0</v>
      </c>
      <c r="E19" s="87">
        <v>0</v>
      </c>
      <c r="F19" s="87">
        <v>0</v>
      </c>
      <c r="G19" s="93">
        <v>0</v>
      </c>
      <c r="H19" s="16">
        <v>0</v>
      </c>
      <c r="I19" s="17">
        <v>0</v>
      </c>
      <c r="J19" s="17">
        <v>0</v>
      </c>
      <c r="K19" s="17">
        <v>0</v>
      </c>
      <c r="L19" s="17">
        <v>0</v>
      </c>
      <c r="M19" s="12">
        <v>0</v>
      </c>
      <c r="N19" s="16">
        <v>0</v>
      </c>
      <c r="O19" s="17">
        <v>0</v>
      </c>
      <c r="P19" s="17">
        <v>0</v>
      </c>
      <c r="Q19" s="17">
        <v>0</v>
      </c>
      <c r="R19" s="17">
        <v>0</v>
      </c>
      <c r="S19" s="12">
        <v>0</v>
      </c>
    </row>
    <row r="20" spans="1:19" x14ac:dyDescent="0.3">
      <c r="A20" s="4" t="s">
        <v>10</v>
      </c>
      <c r="B20" s="92">
        <v>0</v>
      </c>
      <c r="C20" s="87">
        <v>0</v>
      </c>
      <c r="D20" s="87">
        <v>0</v>
      </c>
      <c r="E20" s="87">
        <v>0</v>
      </c>
      <c r="F20" s="87">
        <v>0</v>
      </c>
      <c r="G20" s="93">
        <v>0</v>
      </c>
      <c r="H20" s="16">
        <v>0</v>
      </c>
      <c r="I20" s="17">
        <v>0</v>
      </c>
      <c r="J20" s="17">
        <v>0</v>
      </c>
      <c r="K20" s="17">
        <v>0</v>
      </c>
      <c r="L20" s="17">
        <v>0</v>
      </c>
      <c r="M20" s="12">
        <v>0</v>
      </c>
      <c r="N20" s="16">
        <v>0</v>
      </c>
      <c r="O20" s="17">
        <v>0</v>
      </c>
      <c r="P20" s="17">
        <v>0</v>
      </c>
      <c r="Q20" s="17">
        <v>0</v>
      </c>
      <c r="R20" s="17">
        <v>0</v>
      </c>
      <c r="S20" s="12">
        <v>0</v>
      </c>
    </row>
    <row r="21" spans="1:19" x14ac:dyDescent="0.3">
      <c r="A21" s="4" t="s">
        <v>11</v>
      </c>
      <c r="B21" s="92">
        <v>0</v>
      </c>
      <c r="C21" s="87">
        <v>0</v>
      </c>
      <c r="D21" s="87">
        <v>0</v>
      </c>
      <c r="E21" s="87">
        <v>0</v>
      </c>
      <c r="F21" s="87">
        <v>0</v>
      </c>
      <c r="G21" s="93">
        <v>0</v>
      </c>
      <c r="H21" s="16">
        <v>0</v>
      </c>
      <c r="I21" s="17">
        <v>0</v>
      </c>
      <c r="J21" s="17">
        <v>0</v>
      </c>
      <c r="K21" s="17">
        <v>0</v>
      </c>
      <c r="L21" s="17">
        <v>0</v>
      </c>
      <c r="M21" s="12">
        <v>0</v>
      </c>
      <c r="N21" s="16">
        <v>0</v>
      </c>
      <c r="O21" s="17">
        <v>0</v>
      </c>
      <c r="P21" s="17">
        <v>0</v>
      </c>
      <c r="Q21" s="17">
        <v>0</v>
      </c>
      <c r="R21" s="17">
        <v>0</v>
      </c>
      <c r="S21" s="12">
        <v>0</v>
      </c>
    </row>
    <row r="22" spans="1:19" x14ac:dyDescent="0.3">
      <c r="A22" s="4" t="s">
        <v>12</v>
      </c>
      <c r="B22" s="92">
        <v>0</v>
      </c>
      <c r="C22" s="87">
        <v>0</v>
      </c>
      <c r="D22" s="87">
        <v>0</v>
      </c>
      <c r="E22" s="87">
        <v>0</v>
      </c>
      <c r="F22" s="87">
        <v>0</v>
      </c>
      <c r="G22" s="93">
        <v>0</v>
      </c>
      <c r="H22" s="16">
        <v>0</v>
      </c>
      <c r="I22" s="17">
        <v>0</v>
      </c>
      <c r="J22" s="17">
        <v>0</v>
      </c>
      <c r="K22" s="17">
        <v>0</v>
      </c>
      <c r="L22" s="17">
        <v>0</v>
      </c>
      <c r="M22" s="12">
        <v>0</v>
      </c>
      <c r="N22" s="16">
        <v>0</v>
      </c>
      <c r="O22" s="17">
        <v>0</v>
      </c>
      <c r="P22" s="17">
        <v>0</v>
      </c>
      <c r="Q22" s="17">
        <v>0</v>
      </c>
      <c r="R22" s="17">
        <v>0</v>
      </c>
      <c r="S22" s="12">
        <v>0</v>
      </c>
    </row>
    <row r="23" spans="1:19" x14ac:dyDescent="0.3">
      <c r="A23" s="4" t="s">
        <v>13</v>
      </c>
      <c r="B23" s="92">
        <v>0</v>
      </c>
      <c r="C23" s="87">
        <v>0</v>
      </c>
      <c r="D23" s="87">
        <v>0</v>
      </c>
      <c r="E23" s="87">
        <v>0</v>
      </c>
      <c r="F23" s="87">
        <v>0</v>
      </c>
      <c r="G23" s="93">
        <v>0</v>
      </c>
      <c r="H23" s="16">
        <v>0</v>
      </c>
      <c r="I23" s="17">
        <v>0</v>
      </c>
      <c r="J23" s="17">
        <v>0</v>
      </c>
      <c r="K23" s="17">
        <v>0</v>
      </c>
      <c r="L23" s="17">
        <v>0</v>
      </c>
      <c r="M23" s="12">
        <v>0</v>
      </c>
      <c r="N23" s="16">
        <v>0</v>
      </c>
      <c r="O23" s="17">
        <v>0</v>
      </c>
      <c r="P23" s="17">
        <v>0</v>
      </c>
      <c r="Q23" s="17">
        <v>0</v>
      </c>
      <c r="R23" s="17">
        <v>0</v>
      </c>
      <c r="S23" s="12">
        <v>0</v>
      </c>
    </row>
    <row r="24" spans="1:19" x14ac:dyDescent="0.3">
      <c r="A24" s="4" t="s">
        <v>14</v>
      </c>
      <c r="B24" s="92">
        <v>0</v>
      </c>
      <c r="C24" s="87">
        <v>0</v>
      </c>
      <c r="D24" s="87">
        <v>0</v>
      </c>
      <c r="E24" s="87">
        <v>0</v>
      </c>
      <c r="F24" s="87">
        <v>0</v>
      </c>
      <c r="G24" s="93">
        <v>0</v>
      </c>
      <c r="H24" s="16">
        <v>0</v>
      </c>
      <c r="I24" s="17">
        <v>0</v>
      </c>
      <c r="J24" s="17">
        <v>0</v>
      </c>
      <c r="K24" s="17">
        <v>0</v>
      </c>
      <c r="L24" s="17">
        <v>0</v>
      </c>
      <c r="M24" s="12">
        <v>0</v>
      </c>
      <c r="N24" s="16">
        <v>0</v>
      </c>
      <c r="O24" s="17">
        <v>0</v>
      </c>
      <c r="P24" s="17">
        <v>0</v>
      </c>
      <c r="Q24" s="17">
        <v>0</v>
      </c>
      <c r="R24" s="17">
        <v>0</v>
      </c>
      <c r="S24" s="12">
        <v>0</v>
      </c>
    </row>
    <row r="25" spans="1:19" x14ac:dyDescent="0.3">
      <c r="A25" s="4" t="s">
        <v>15</v>
      </c>
      <c r="B25" s="92">
        <v>0</v>
      </c>
      <c r="C25" s="87">
        <v>0</v>
      </c>
      <c r="D25" s="87">
        <v>0</v>
      </c>
      <c r="E25" s="87">
        <v>0</v>
      </c>
      <c r="F25" s="87">
        <v>0</v>
      </c>
      <c r="G25" s="93">
        <v>0</v>
      </c>
      <c r="H25" s="16">
        <v>0</v>
      </c>
      <c r="I25" s="17">
        <v>0</v>
      </c>
      <c r="J25" s="17">
        <v>0</v>
      </c>
      <c r="K25" s="17">
        <v>0</v>
      </c>
      <c r="L25" s="17">
        <v>0</v>
      </c>
      <c r="M25" s="12">
        <v>0</v>
      </c>
      <c r="N25" s="16">
        <v>0</v>
      </c>
      <c r="O25" s="17">
        <v>0</v>
      </c>
      <c r="P25" s="17">
        <v>0</v>
      </c>
      <c r="Q25" s="17">
        <v>0</v>
      </c>
      <c r="R25" s="17">
        <v>0</v>
      </c>
      <c r="S25" s="12">
        <v>0</v>
      </c>
    </row>
    <row r="26" spans="1:19" x14ac:dyDescent="0.3">
      <c r="A26" s="4" t="s">
        <v>16</v>
      </c>
      <c r="B26" s="92">
        <v>178725.55999999997</v>
      </c>
      <c r="C26" s="87">
        <v>175578.2</v>
      </c>
      <c r="D26" s="87">
        <v>0</v>
      </c>
      <c r="E26" s="87">
        <v>0</v>
      </c>
      <c r="F26" s="87">
        <v>0</v>
      </c>
      <c r="G26" s="93">
        <v>354303.76</v>
      </c>
      <c r="H26" s="16">
        <v>178725.55999999997</v>
      </c>
      <c r="I26" s="17">
        <v>175578.2</v>
      </c>
      <c r="J26" s="17">
        <v>0</v>
      </c>
      <c r="K26" s="17">
        <v>0</v>
      </c>
      <c r="L26" s="17">
        <v>0</v>
      </c>
      <c r="M26" s="12">
        <v>354303.76</v>
      </c>
      <c r="N26" s="16">
        <v>0</v>
      </c>
      <c r="O26" s="17">
        <v>0</v>
      </c>
      <c r="P26" s="17">
        <v>0</v>
      </c>
      <c r="Q26" s="17">
        <v>0</v>
      </c>
      <c r="R26" s="17">
        <v>0</v>
      </c>
      <c r="S26" s="12">
        <v>0</v>
      </c>
    </row>
    <row r="27" spans="1:19" x14ac:dyDescent="0.3">
      <c r="A27" s="4" t="s">
        <v>17</v>
      </c>
      <c r="B27" s="92">
        <v>0</v>
      </c>
      <c r="C27" s="87">
        <v>0</v>
      </c>
      <c r="D27" s="87">
        <v>0</v>
      </c>
      <c r="E27" s="87">
        <v>0</v>
      </c>
      <c r="F27" s="87">
        <v>0</v>
      </c>
      <c r="G27" s="93">
        <v>0</v>
      </c>
      <c r="H27" s="16">
        <v>0</v>
      </c>
      <c r="I27" s="17">
        <v>0</v>
      </c>
      <c r="J27" s="17">
        <v>0</v>
      </c>
      <c r="K27" s="17">
        <v>0</v>
      </c>
      <c r="L27" s="17">
        <v>0</v>
      </c>
      <c r="M27" s="12">
        <v>0</v>
      </c>
      <c r="N27" s="16">
        <v>0</v>
      </c>
      <c r="O27" s="17">
        <v>0</v>
      </c>
      <c r="P27" s="17">
        <v>0</v>
      </c>
      <c r="Q27" s="17">
        <v>0</v>
      </c>
      <c r="R27" s="17">
        <v>0</v>
      </c>
      <c r="S27" s="12">
        <v>0</v>
      </c>
    </row>
    <row r="28" spans="1:19" x14ac:dyDescent="0.3">
      <c r="A28" s="4" t="s">
        <v>18</v>
      </c>
      <c r="B28" s="92">
        <v>0</v>
      </c>
      <c r="C28" s="87">
        <v>0</v>
      </c>
      <c r="D28" s="87">
        <v>0</v>
      </c>
      <c r="E28" s="87">
        <v>0</v>
      </c>
      <c r="F28" s="87">
        <v>0</v>
      </c>
      <c r="G28" s="93">
        <v>0</v>
      </c>
      <c r="H28" s="16">
        <v>0</v>
      </c>
      <c r="I28" s="17">
        <v>0</v>
      </c>
      <c r="J28" s="17">
        <v>0</v>
      </c>
      <c r="K28" s="17">
        <v>0</v>
      </c>
      <c r="L28" s="17">
        <v>0</v>
      </c>
      <c r="M28" s="12">
        <v>0</v>
      </c>
      <c r="N28" s="16">
        <v>0</v>
      </c>
      <c r="O28" s="17">
        <v>0</v>
      </c>
      <c r="P28" s="17">
        <v>0</v>
      </c>
      <c r="Q28" s="17">
        <v>0</v>
      </c>
      <c r="R28" s="17">
        <v>0</v>
      </c>
      <c r="S28" s="12">
        <v>0</v>
      </c>
    </row>
    <row r="29" spans="1:19" x14ac:dyDescent="0.3">
      <c r="A29" s="4" t="s">
        <v>19</v>
      </c>
      <c r="B29" s="92">
        <v>0</v>
      </c>
      <c r="C29" s="87">
        <v>0</v>
      </c>
      <c r="D29" s="87">
        <v>0</v>
      </c>
      <c r="E29" s="87">
        <v>0</v>
      </c>
      <c r="F29" s="87">
        <v>0</v>
      </c>
      <c r="G29" s="93">
        <v>0</v>
      </c>
      <c r="H29" s="16">
        <v>0</v>
      </c>
      <c r="I29" s="17">
        <v>0</v>
      </c>
      <c r="J29" s="17">
        <v>0</v>
      </c>
      <c r="K29" s="17">
        <v>0</v>
      </c>
      <c r="L29" s="17">
        <v>0</v>
      </c>
      <c r="M29" s="12">
        <v>0</v>
      </c>
      <c r="N29" s="16">
        <v>0</v>
      </c>
      <c r="O29" s="17">
        <v>0</v>
      </c>
      <c r="P29" s="17">
        <v>0</v>
      </c>
      <c r="Q29" s="17">
        <v>0</v>
      </c>
      <c r="R29" s="17">
        <v>0</v>
      </c>
      <c r="S29" s="12">
        <v>0</v>
      </c>
    </row>
    <row r="30" spans="1:19" x14ac:dyDescent="0.3">
      <c r="A30" s="4" t="s">
        <v>20</v>
      </c>
      <c r="B30" s="92">
        <v>0</v>
      </c>
      <c r="C30" s="87">
        <v>0</v>
      </c>
      <c r="D30" s="87">
        <v>0</v>
      </c>
      <c r="E30" s="87">
        <v>0</v>
      </c>
      <c r="F30" s="87">
        <v>0</v>
      </c>
      <c r="G30" s="93">
        <v>0</v>
      </c>
      <c r="H30" s="16">
        <v>0</v>
      </c>
      <c r="I30" s="17">
        <v>0</v>
      </c>
      <c r="J30" s="17">
        <v>0</v>
      </c>
      <c r="K30" s="17">
        <v>0</v>
      </c>
      <c r="L30" s="17">
        <v>0</v>
      </c>
      <c r="M30" s="12">
        <v>0</v>
      </c>
      <c r="N30" s="16">
        <v>0</v>
      </c>
      <c r="O30" s="17">
        <v>0</v>
      </c>
      <c r="P30" s="17">
        <v>0</v>
      </c>
      <c r="Q30" s="17">
        <v>0</v>
      </c>
      <c r="R30" s="17">
        <v>0</v>
      </c>
      <c r="S30" s="12">
        <v>0</v>
      </c>
    </row>
    <row r="31" spans="1:19" x14ac:dyDescent="0.3">
      <c r="A31" s="4" t="s">
        <v>21</v>
      </c>
      <c r="B31" s="92">
        <v>0</v>
      </c>
      <c r="C31" s="87">
        <v>0</v>
      </c>
      <c r="D31" s="87">
        <v>0</v>
      </c>
      <c r="E31" s="87">
        <v>0</v>
      </c>
      <c r="F31" s="87">
        <v>0</v>
      </c>
      <c r="G31" s="93">
        <v>0</v>
      </c>
      <c r="H31" s="16">
        <v>0</v>
      </c>
      <c r="I31" s="17">
        <v>0</v>
      </c>
      <c r="J31" s="17">
        <v>0</v>
      </c>
      <c r="K31" s="17">
        <v>0</v>
      </c>
      <c r="L31" s="17">
        <v>0</v>
      </c>
      <c r="M31" s="12">
        <v>0</v>
      </c>
      <c r="N31" s="16">
        <v>0</v>
      </c>
      <c r="O31" s="17">
        <v>0</v>
      </c>
      <c r="P31" s="17">
        <v>0</v>
      </c>
      <c r="Q31" s="17">
        <v>0</v>
      </c>
      <c r="R31" s="17">
        <v>0</v>
      </c>
      <c r="S31" s="12">
        <v>0</v>
      </c>
    </row>
    <row r="32" spans="1:19" x14ac:dyDescent="0.3">
      <c r="A32" s="4" t="s">
        <v>22</v>
      </c>
      <c r="B32" s="92">
        <v>1452</v>
      </c>
      <c r="C32" s="87">
        <v>60</v>
      </c>
      <c r="D32" s="87">
        <v>0</v>
      </c>
      <c r="E32" s="87">
        <v>0</v>
      </c>
      <c r="F32" s="87">
        <v>0</v>
      </c>
      <c r="G32" s="93">
        <v>1512</v>
      </c>
      <c r="H32" s="16">
        <v>1452</v>
      </c>
      <c r="I32" s="17">
        <v>60</v>
      </c>
      <c r="J32" s="17">
        <v>0</v>
      </c>
      <c r="K32" s="17">
        <v>0</v>
      </c>
      <c r="L32" s="17">
        <v>0</v>
      </c>
      <c r="M32" s="12">
        <v>1512</v>
      </c>
      <c r="N32" s="16">
        <v>0</v>
      </c>
      <c r="O32" s="17">
        <v>0</v>
      </c>
      <c r="P32" s="17">
        <v>0</v>
      </c>
      <c r="Q32" s="17">
        <v>0</v>
      </c>
      <c r="R32" s="17">
        <v>0</v>
      </c>
      <c r="S32" s="12">
        <v>0</v>
      </c>
    </row>
    <row r="33" spans="1:19" x14ac:dyDescent="0.3">
      <c r="A33" s="4" t="s">
        <v>23</v>
      </c>
      <c r="B33" s="92">
        <v>0</v>
      </c>
      <c r="C33" s="87">
        <v>0</v>
      </c>
      <c r="D33" s="87">
        <v>0</v>
      </c>
      <c r="E33" s="87">
        <v>0</v>
      </c>
      <c r="F33" s="87">
        <v>0</v>
      </c>
      <c r="G33" s="93">
        <v>0</v>
      </c>
      <c r="H33" s="16">
        <v>0</v>
      </c>
      <c r="I33" s="17">
        <v>0</v>
      </c>
      <c r="J33" s="17">
        <v>0</v>
      </c>
      <c r="K33" s="17">
        <v>0</v>
      </c>
      <c r="L33" s="17">
        <v>0</v>
      </c>
      <c r="M33" s="12">
        <v>0</v>
      </c>
      <c r="N33" s="16">
        <v>0</v>
      </c>
      <c r="O33" s="17">
        <v>0</v>
      </c>
      <c r="P33" s="17">
        <v>0</v>
      </c>
      <c r="Q33" s="17">
        <v>0</v>
      </c>
      <c r="R33" s="17">
        <v>0</v>
      </c>
      <c r="S33" s="12">
        <v>0</v>
      </c>
    </row>
    <row r="34" spans="1:19" ht="13.15" customHeight="1" x14ac:dyDescent="0.3">
      <c r="A34" s="4" t="s">
        <v>24</v>
      </c>
      <c r="B34" s="92">
        <v>0</v>
      </c>
      <c r="C34" s="87">
        <v>0</v>
      </c>
      <c r="D34" s="87">
        <v>0</v>
      </c>
      <c r="E34" s="87">
        <v>0</v>
      </c>
      <c r="F34" s="87">
        <v>0</v>
      </c>
      <c r="G34" s="93">
        <v>0</v>
      </c>
      <c r="H34" s="16">
        <v>0</v>
      </c>
      <c r="I34" s="17">
        <v>0</v>
      </c>
      <c r="J34" s="17">
        <v>0</v>
      </c>
      <c r="K34" s="17">
        <v>0</v>
      </c>
      <c r="L34" s="17">
        <v>0</v>
      </c>
      <c r="M34" s="12">
        <v>0</v>
      </c>
      <c r="N34" s="16">
        <v>0</v>
      </c>
      <c r="O34" s="17">
        <v>0</v>
      </c>
      <c r="P34" s="17">
        <v>0</v>
      </c>
      <c r="Q34" s="17">
        <v>0</v>
      </c>
      <c r="R34" s="17">
        <v>0</v>
      </c>
      <c r="S34" s="12">
        <v>0</v>
      </c>
    </row>
    <row r="35" spans="1:19" x14ac:dyDescent="0.3">
      <c r="A35" s="4" t="s">
        <v>25</v>
      </c>
      <c r="B35" s="92">
        <v>0</v>
      </c>
      <c r="C35" s="87">
        <v>0</v>
      </c>
      <c r="D35" s="87">
        <v>0</v>
      </c>
      <c r="E35" s="87">
        <v>0</v>
      </c>
      <c r="F35" s="87">
        <v>0</v>
      </c>
      <c r="G35" s="93">
        <v>0</v>
      </c>
      <c r="H35" s="16">
        <v>0</v>
      </c>
      <c r="I35" s="17">
        <v>0</v>
      </c>
      <c r="J35" s="17">
        <v>0</v>
      </c>
      <c r="K35" s="17">
        <v>0</v>
      </c>
      <c r="L35" s="17">
        <v>0</v>
      </c>
      <c r="M35" s="12">
        <v>0</v>
      </c>
      <c r="N35" s="16">
        <v>0</v>
      </c>
      <c r="O35" s="17">
        <v>0</v>
      </c>
      <c r="P35" s="17">
        <v>0</v>
      </c>
      <c r="Q35" s="17">
        <v>0</v>
      </c>
      <c r="R35" s="17">
        <v>0</v>
      </c>
      <c r="S35" s="12">
        <v>0</v>
      </c>
    </row>
    <row r="36" spans="1:19" x14ac:dyDescent="0.3">
      <c r="A36" s="4" t="s">
        <v>26</v>
      </c>
      <c r="B36" s="92">
        <v>0</v>
      </c>
      <c r="C36" s="87">
        <v>11700</v>
      </c>
      <c r="D36" s="87">
        <v>0</v>
      </c>
      <c r="E36" s="87">
        <v>0</v>
      </c>
      <c r="F36" s="87">
        <v>0</v>
      </c>
      <c r="G36" s="93">
        <v>11700</v>
      </c>
      <c r="H36" s="16">
        <v>0</v>
      </c>
      <c r="I36" s="17">
        <v>11700</v>
      </c>
      <c r="J36" s="17">
        <v>0</v>
      </c>
      <c r="K36" s="17">
        <v>0</v>
      </c>
      <c r="L36" s="17">
        <v>0</v>
      </c>
      <c r="M36" s="12">
        <v>11700</v>
      </c>
      <c r="N36" s="16">
        <v>0</v>
      </c>
      <c r="O36" s="17">
        <v>0</v>
      </c>
      <c r="P36" s="17">
        <v>0</v>
      </c>
      <c r="Q36" s="17">
        <v>0</v>
      </c>
      <c r="R36" s="17">
        <v>0</v>
      </c>
      <c r="S36" s="12">
        <v>0</v>
      </c>
    </row>
    <row r="37" spans="1:19" x14ac:dyDescent="0.3">
      <c r="A37" s="4" t="s">
        <v>27</v>
      </c>
      <c r="B37" s="92">
        <v>0</v>
      </c>
      <c r="C37" s="87">
        <v>383865</v>
      </c>
      <c r="D37" s="87">
        <v>0</v>
      </c>
      <c r="E37" s="87">
        <v>0</v>
      </c>
      <c r="F37" s="87">
        <v>0</v>
      </c>
      <c r="G37" s="93">
        <v>383865</v>
      </c>
      <c r="H37" s="16">
        <v>0</v>
      </c>
      <c r="I37" s="17">
        <v>383865</v>
      </c>
      <c r="J37" s="17">
        <v>0</v>
      </c>
      <c r="K37" s="17">
        <v>0</v>
      </c>
      <c r="L37" s="17">
        <v>0</v>
      </c>
      <c r="M37" s="12">
        <v>383865</v>
      </c>
      <c r="N37" s="16">
        <v>0</v>
      </c>
      <c r="O37" s="17">
        <v>0</v>
      </c>
      <c r="P37" s="17">
        <v>0</v>
      </c>
      <c r="Q37" s="17">
        <v>0</v>
      </c>
      <c r="R37" s="17">
        <v>0</v>
      </c>
      <c r="S37" s="12">
        <v>0</v>
      </c>
    </row>
    <row r="38" spans="1:19" x14ac:dyDescent="0.3">
      <c r="A38" s="4" t="s">
        <v>28</v>
      </c>
      <c r="B38" s="92">
        <v>0</v>
      </c>
      <c r="C38" s="87">
        <v>0</v>
      </c>
      <c r="D38" s="87">
        <v>0</v>
      </c>
      <c r="E38" s="87">
        <v>0</v>
      </c>
      <c r="F38" s="87">
        <v>0</v>
      </c>
      <c r="G38" s="93">
        <v>0</v>
      </c>
      <c r="H38" s="16">
        <v>0</v>
      </c>
      <c r="I38" s="17">
        <v>0</v>
      </c>
      <c r="J38" s="17">
        <v>0</v>
      </c>
      <c r="K38" s="17">
        <v>0</v>
      </c>
      <c r="L38" s="17">
        <v>0</v>
      </c>
      <c r="M38" s="12">
        <v>0</v>
      </c>
      <c r="N38" s="16">
        <v>0</v>
      </c>
      <c r="O38" s="17">
        <v>0</v>
      </c>
      <c r="P38" s="17">
        <v>0</v>
      </c>
      <c r="Q38" s="17">
        <v>0</v>
      </c>
      <c r="R38" s="17">
        <v>0</v>
      </c>
      <c r="S38" s="12">
        <v>0</v>
      </c>
    </row>
    <row r="39" spans="1:19" x14ac:dyDescent="0.3">
      <c r="A39" s="4" t="s">
        <v>29</v>
      </c>
      <c r="B39" s="92">
        <v>0</v>
      </c>
      <c r="C39" s="87">
        <v>0</v>
      </c>
      <c r="D39" s="87">
        <v>0</v>
      </c>
      <c r="E39" s="87">
        <v>0</v>
      </c>
      <c r="F39" s="87">
        <v>0</v>
      </c>
      <c r="G39" s="93">
        <v>0</v>
      </c>
      <c r="H39" s="16">
        <v>0</v>
      </c>
      <c r="I39" s="17">
        <v>0</v>
      </c>
      <c r="J39" s="17">
        <v>0</v>
      </c>
      <c r="K39" s="17">
        <v>0</v>
      </c>
      <c r="L39" s="17">
        <v>0</v>
      </c>
      <c r="M39" s="12">
        <v>0</v>
      </c>
      <c r="N39" s="16">
        <v>0</v>
      </c>
      <c r="O39" s="17">
        <v>0</v>
      </c>
      <c r="P39" s="17">
        <v>0</v>
      </c>
      <c r="Q39" s="17">
        <v>0</v>
      </c>
      <c r="R39" s="17">
        <v>0</v>
      </c>
      <c r="S39" s="12">
        <v>0</v>
      </c>
    </row>
    <row r="40" spans="1:19" x14ac:dyDescent="0.3">
      <c r="A40" s="4" t="s">
        <v>30</v>
      </c>
      <c r="B40" s="92">
        <v>0</v>
      </c>
      <c r="C40" s="87">
        <v>0</v>
      </c>
      <c r="D40" s="87">
        <v>0</v>
      </c>
      <c r="E40" s="87">
        <v>0</v>
      </c>
      <c r="F40" s="87">
        <v>0</v>
      </c>
      <c r="G40" s="93">
        <v>0</v>
      </c>
      <c r="H40" s="16">
        <v>0</v>
      </c>
      <c r="I40" s="17">
        <v>0</v>
      </c>
      <c r="J40" s="17">
        <v>0</v>
      </c>
      <c r="K40" s="17">
        <v>0</v>
      </c>
      <c r="L40" s="17">
        <v>0</v>
      </c>
      <c r="M40" s="12">
        <v>0</v>
      </c>
      <c r="N40" s="16">
        <v>0</v>
      </c>
      <c r="O40" s="17">
        <v>0</v>
      </c>
      <c r="P40" s="17">
        <v>0</v>
      </c>
      <c r="Q40" s="17">
        <v>0</v>
      </c>
      <c r="R40" s="17">
        <v>0</v>
      </c>
      <c r="S40" s="12">
        <v>0</v>
      </c>
    </row>
    <row r="41" spans="1:19" x14ac:dyDescent="0.3">
      <c r="A41" s="4" t="s">
        <v>31</v>
      </c>
      <c r="B41" s="92">
        <v>183485</v>
      </c>
      <c r="C41" s="87">
        <v>261977</v>
      </c>
      <c r="D41" s="87">
        <v>0</v>
      </c>
      <c r="E41" s="87">
        <v>0</v>
      </c>
      <c r="F41" s="87">
        <v>60583</v>
      </c>
      <c r="G41" s="93">
        <v>506045</v>
      </c>
      <c r="H41" s="16">
        <v>183485</v>
      </c>
      <c r="I41" s="17">
        <v>261977</v>
      </c>
      <c r="J41" s="17">
        <v>0</v>
      </c>
      <c r="K41" s="17">
        <v>0</v>
      </c>
      <c r="L41" s="17">
        <v>60583</v>
      </c>
      <c r="M41" s="12">
        <v>506045</v>
      </c>
      <c r="N41" s="16">
        <v>0</v>
      </c>
      <c r="O41" s="17">
        <v>0</v>
      </c>
      <c r="P41" s="17">
        <v>0</v>
      </c>
      <c r="Q41" s="17">
        <v>0</v>
      </c>
      <c r="R41" s="17">
        <v>0</v>
      </c>
      <c r="S41" s="12">
        <v>0</v>
      </c>
    </row>
    <row r="42" spans="1:19" x14ac:dyDescent="0.3">
      <c r="A42" s="4" t="s">
        <v>32</v>
      </c>
      <c r="B42" s="92">
        <v>7256.1778723404259</v>
      </c>
      <c r="C42" s="87">
        <v>59160.638170212769</v>
      </c>
      <c r="D42" s="87">
        <v>0</v>
      </c>
      <c r="E42" s="87">
        <v>0</v>
      </c>
      <c r="F42" s="87">
        <v>0</v>
      </c>
      <c r="G42" s="93">
        <v>66416.816042553197</v>
      </c>
      <c r="H42" s="16">
        <v>7256.1778723404259</v>
      </c>
      <c r="I42" s="17">
        <v>59160.638170212769</v>
      </c>
      <c r="J42" s="17">
        <v>0</v>
      </c>
      <c r="K42" s="17">
        <v>0</v>
      </c>
      <c r="L42" s="17">
        <v>0</v>
      </c>
      <c r="M42" s="12">
        <v>66416.816042553197</v>
      </c>
      <c r="N42" s="16">
        <v>0</v>
      </c>
      <c r="O42" s="17">
        <v>0</v>
      </c>
      <c r="P42" s="17">
        <v>0</v>
      </c>
      <c r="Q42" s="17">
        <v>0</v>
      </c>
      <c r="R42" s="17">
        <v>0</v>
      </c>
      <c r="S42" s="12">
        <v>0</v>
      </c>
    </row>
    <row r="43" spans="1:19" x14ac:dyDescent="0.3">
      <c r="A43" s="4" t="s">
        <v>33</v>
      </c>
      <c r="B43" s="92">
        <v>0</v>
      </c>
      <c r="C43" s="87">
        <v>0</v>
      </c>
      <c r="D43" s="87">
        <v>0</v>
      </c>
      <c r="E43" s="87">
        <v>0</v>
      </c>
      <c r="F43" s="87">
        <v>0</v>
      </c>
      <c r="G43" s="93">
        <v>0</v>
      </c>
      <c r="H43" s="16">
        <v>0</v>
      </c>
      <c r="I43" s="17">
        <v>0</v>
      </c>
      <c r="J43" s="17">
        <v>0</v>
      </c>
      <c r="K43" s="17">
        <v>0</v>
      </c>
      <c r="L43" s="17">
        <v>0</v>
      </c>
      <c r="M43" s="12">
        <v>0</v>
      </c>
      <c r="N43" s="16">
        <v>0</v>
      </c>
      <c r="O43" s="17">
        <v>0</v>
      </c>
      <c r="P43" s="17">
        <v>0</v>
      </c>
      <c r="Q43" s="17">
        <v>0</v>
      </c>
      <c r="R43" s="17">
        <v>0</v>
      </c>
      <c r="S43" s="12">
        <v>0</v>
      </c>
    </row>
    <row r="44" spans="1:19" x14ac:dyDescent="0.3">
      <c r="A44" s="4" t="s">
        <v>34</v>
      </c>
      <c r="B44" s="92">
        <v>0</v>
      </c>
      <c r="C44" s="87">
        <v>0</v>
      </c>
      <c r="D44" s="87">
        <v>0</v>
      </c>
      <c r="E44" s="87">
        <v>0</v>
      </c>
      <c r="F44" s="87">
        <v>0</v>
      </c>
      <c r="G44" s="93">
        <v>0</v>
      </c>
      <c r="H44" s="16">
        <v>0</v>
      </c>
      <c r="I44" s="17">
        <v>0</v>
      </c>
      <c r="J44" s="17">
        <v>0</v>
      </c>
      <c r="K44" s="17">
        <v>0</v>
      </c>
      <c r="L44" s="17">
        <v>0</v>
      </c>
      <c r="M44" s="12">
        <v>0</v>
      </c>
      <c r="N44" s="16">
        <v>0</v>
      </c>
      <c r="O44" s="17">
        <v>0</v>
      </c>
      <c r="P44" s="17">
        <v>0</v>
      </c>
      <c r="Q44" s="17">
        <v>0</v>
      </c>
      <c r="R44" s="17">
        <v>0</v>
      </c>
      <c r="S44" s="12">
        <v>0</v>
      </c>
    </row>
    <row r="45" spans="1:19" x14ac:dyDescent="0.3">
      <c r="A45" s="4" t="s">
        <v>35</v>
      </c>
      <c r="B45" s="92">
        <v>0</v>
      </c>
      <c r="C45" s="87">
        <v>0</v>
      </c>
      <c r="D45" s="87">
        <v>0</v>
      </c>
      <c r="E45" s="87">
        <v>0</v>
      </c>
      <c r="F45" s="87">
        <v>0</v>
      </c>
      <c r="G45" s="93">
        <v>0</v>
      </c>
      <c r="H45" s="16">
        <v>0</v>
      </c>
      <c r="I45" s="17">
        <v>0</v>
      </c>
      <c r="J45" s="17">
        <v>0</v>
      </c>
      <c r="K45" s="17">
        <v>0</v>
      </c>
      <c r="L45" s="17">
        <v>0</v>
      </c>
      <c r="M45" s="12">
        <v>0</v>
      </c>
      <c r="N45" s="16">
        <v>0</v>
      </c>
      <c r="O45" s="17">
        <v>0</v>
      </c>
      <c r="P45" s="17">
        <v>0</v>
      </c>
      <c r="Q45" s="17">
        <v>0</v>
      </c>
      <c r="R45" s="17">
        <v>0</v>
      </c>
      <c r="S45" s="12">
        <v>0</v>
      </c>
    </row>
    <row r="46" spans="1:19" x14ac:dyDescent="0.3">
      <c r="A46" s="4" t="s">
        <v>36</v>
      </c>
      <c r="B46" s="92">
        <v>0</v>
      </c>
      <c r="C46" s="87">
        <v>0</v>
      </c>
      <c r="D46" s="87">
        <v>0</v>
      </c>
      <c r="E46" s="87">
        <v>0</v>
      </c>
      <c r="F46" s="87">
        <v>0</v>
      </c>
      <c r="G46" s="93">
        <v>0</v>
      </c>
      <c r="H46" s="16">
        <v>0</v>
      </c>
      <c r="I46" s="17">
        <v>0</v>
      </c>
      <c r="J46" s="17">
        <v>0</v>
      </c>
      <c r="K46" s="17">
        <v>0</v>
      </c>
      <c r="L46" s="17">
        <v>0</v>
      </c>
      <c r="M46" s="12">
        <v>0</v>
      </c>
      <c r="N46" s="16">
        <v>0</v>
      </c>
      <c r="O46" s="17">
        <v>0</v>
      </c>
      <c r="P46" s="17">
        <v>0</v>
      </c>
      <c r="Q46" s="17">
        <v>0</v>
      </c>
      <c r="R46" s="17">
        <v>0</v>
      </c>
      <c r="S46" s="12">
        <v>0</v>
      </c>
    </row>
    <row r="47" spans="1:19" x14ac:dyDescent="0.3">
      <c r="A47" s="4" t="s">
        <v>37</v>
      </c>
      <c r="B47" s="92">
        <v>109753.69</v>
      </c>
      <c r="C47" s="87">
        <v>176022.75</v>
      </c>
      <c r="D47" s="87">
        <v>0</v>
      </c>
      <c r="E47" s="87">
        <v>0</v>
      </c>
      <c r="F47" s="87">
        <v>0</v>
      </c>
      <c r="G47" s="93">
        <v>285776.44</v>
      </c>
      <c r="H47" s="16">
        <v>109753.69</v>
      </c>
      <c r="I47" s="17">
        <v>176022.75</v>
      </c>
      <c r="J47" s="17">
        <v>0</v>
      </c>
      <c r="K47" s="17">
        <v>0</v>
      </c>
      <c r="L47" s="17">
        <v>0</v>
      </c>
      <c r="M47" s="12">
        <v>285776.44</v>
      </c>
      <c r="N47" s="16">
        <v>0</v>
      </c>
      <c r="O47" s="17">
        <v>0</v>
      </c>
      <c r="P47" s="17">
        <v>0</v>
      </c>
      <c r="Q47" s="17">
        <v>0</v>
      </c>
      <c r="R47" s="17">
        <v>0</v>
      </c>
      <c r="S47" s="12">
        <v>0</v>
      </c>
    </row>
    <row r="48" spans="1:19" x14ac:dyDescent="0.3">
      <c r="A48" s="4" t="s">
        <v>38</v>
      </c>
      <c r="B48" s="92">
        <v>0</v>
      </c>
      <c r="C48" s="87">
        <v>0</v>
      </c>
      <c r="D48" s="87">
        <v>0</v>
      </c>
      <c r="E48" s="87">
        <v>0</v>
      </c>
      <c r="F48" s="87">
        <v>0</v>
      </c>
      <c r="G48" s="93">
        <v>0</v>
      </c>
      <c r="H48" s="16">
        <v>0</v>
      </c>
      <c r="I48" s="17">
        <v>0</v>
      </c>
      <c r="J48" s="17">
        <v>0</v>
      </c>
      <c r="K48" s="17">
        <v>0</v>
      </c>
      <c r="L48" s="17">
        <v>0</v>
      </c>
      <c r="M48" s="12">
        <v>0</v>
      </c>
      <c r="N48" s="16">
        <v>0</v>
      </c>
      <c r="O48" s="17">
        <v>0</v>
      </c>
      <c r="P48" s="17">
        <v>0</v>
      </c>
      <c r="Q48" s="17">
        <v>0</v>
      </c>
      <c r="R48" s="17">
        <v>0</v>
      </c>
      <c r="S48" s="12">
        <v>0</v>
      </c>
    </row>
    <row r="49" spans="1:19" x14ac:dyDescent="0.3">
      <c r="A49" s="4" t="s">
        <v>39</v>
      </c>
      <c r="B49" s="92">
        <v>45343.710075653929</v>
      </c>
      <c r="C49" s="87">
        <v>302785.30299322994</v>
      </c>
      <c r="D49" s="87">
        <v>0</v>
      </c>
      <c r="E49" s="87">
        <v>0</v>
      </c>
      <c r="F49" s="87">
        <v>0</v>
      </c>
      <c r="G49" s="93">
        <v>348129.01306888385</v>
      </c>
      <c r="H49" s="16">
        <v>45343.710075653929</v>
      </c>
      <c r="I49" s="17">
        <v>302785.30299322994</v>
      </c>
      <c r="J49" s="17">
        <v>0</v>
      </c>
      <c r="K49" s="17">
        <v>0</v>
      </c>
      <c r="L49" s="17">
        <v>0</v>
      </c>
      <c r="M49" s="12">
        <v>348129.01306888385</v>
      </c>
      <c r="N49" s="16">
        <v>0</v>
      </c>
      <c r="O49" s="17">
        <v>0</v>
      </c>
      <c r="P49" s="17">
        <v>0</v>
      </c>
      <c r="Q49" s="17">
        <v>0</v>
      </c>
      <c r="R49" s="17">
        <v>0</v>
      </c>
      <c r="S49" s="12">
        <v>0</v>
      </c>
    </row>
    <row r="50" spans="1:19" x14ac:dyDescent="0.3">
      <c r="A50" s="4" t="s">
        <v>40</v>
      </c>
      <c r="B50" s="92">
        <v>0</v>
      </c>
      <c r="C50" s="87">
        <v>0</v>
      </c>
      <c r="D50" s="87">
        <v>0</v>
      </c>
      <c r="E50" s="87">
        <v>0</v>
      </c>
      <c r="F50" s="87">
        <v>0</v>
      </c>
      <c r="G50" s="93">
        <v>0</v>
      </c>
      <c r="H50" s="16">
        <v>0</v>
      </c>
      <c r="I50" s="17">
        <v>0</v>
      </c>
      <c r="J50" s="17">
        <v>0</v>
      </c>
      <c r="K50" s="17">
        <v>0</v>
      </c>
      <c r="L50" s="17">
        <v>0</v>
      </c>
      <c r="M50" s="12">
        <v>0</v>
      </c>
      <c r="N50" s="16">
        <v>0</v>
      </c>
      <c r="O50" s="17">
        <v>0</v>
      </c>
      <c r="P50" s="17">
        <v>0</v>
      </c>
      <c r="Q50" s="17">
        <v>0</v>
      </c>
      <c r="R50" s="17">
        <v>0</v>
      </c>
      <c r="S50" s="12">
        <v>0</v>
      </c>
    </row>
    <row r="51" spans="1:19" x14ac:dyDescent="0.3">
      <c r="A51" s="4" t="s">
        <v>41</v>
      </c>
      <c r="B51" s="92">
        <v>0</v>
      </c>
      <c r="C51" s="87">
        <v>0</v>
      </c>
      <c r="D51" s="87">
        <v>0</v>
      </c>
      <c r="E51" s="87">
        <v>0</v>
      </c>
      <c r="F51" s="87">
        <v>0</v>
      </c>
      <c r="G51" s="93">
        <v>0</v>
      </c>
      <c r="H51" s="16">
        <v>0</v>
      </c>
      <c r="I51" s="17">
        <v>0</v>
      </c>
      <c r="J51" s="17">
        <v>0</v>
      </c>
      <c r="K51" s="17">
        <v>0</v>
      </c>
      <c r="L51" s="17">
        <v>0</v>
      </c>
      <c r="M51" s="12">
        <v>0</v>
      </c>
      <c r="N51" s="16">
        <v>0</v>
      </c>
      <c r="O51" s="17">
        <v>0</v>
      </c>
      <c r="P51" s="17">
        <v>0</v>
      </c>
      <c r="Q51" s="17">
        <v>0</v>
      </c>
      <c r="R51" s="17">
        <v>0</v>
      </c>
      <c r="S51" s="12">
        <v>0</v>
      </c>
    </row>
    <row r="52" spans="1:19" x14ac:dyDescent="0.3">
      <c r="A52" s="4" t="s">
        <v>42</v>
      </c>
      <c r="B52" s="92">
        <v>0</v>
      </c>
      <c r="C52" s="87">
        <v>0</v>
      </c>
      <c r="D52" s="87">
        <v>0</v>
      </c>
      <c r="E52" s="87">
        <v>0</v>
      </c>
      <c r="F52" s="87">
        <v>0</v>
      </c>
      <c r="G52" s="93">
        <v>0</v>
      </c>
      <c r="H52" s="16">
        <v>0</v>
      </c>
      <c r="I52" s="17">
        <v>0</v>
      </c>
      <c r="J52" s="17">
        <v>0</v>
      </c>
      <c r="K52" s="17">
        <v>0</v>
      </c>
      <c r="L52" s="17">
        <v>0</v>
      </c>
      <c r="M52" s="12">
        <v>0</v>
      </c>
      <c r="N52" s="16">
        <v>0</v>
      </c>
      <c r="O52" s="17">
        <v>0</v>
      </c>
      <c r="P52" s="17">
        <v>0</v>
      </c>
      <c r="Q52" s="17">
        <v>0</v>
      </c>
      <c r="R52" s="17">
        <v>0</v>
      </c>
      <c r="S52" s="12">
        <v>0</v>
      </c>
    </row>
    <row r="53" spans="1:19" x14ac:dyDescent="0.3">
      <c r="A53" s="4" t="s">
        <v>43</v>
      </c>
      <c r="B53" s="92">
        <v>0</v>
      </c>
      <c r="C53" s="87">
        <v>0</v>
      </c>
      <c r="D53" s="87">
        <v>0</v>
      </c>
      <c r="E53" s="87">
        <v>0</v>
      </c>
      <c r="F53" s="87">
        <v>0</v>
      </c>
      <c r="G53" s="93">
        <v>0</v>
      </c>
      <c r="H53" s="16">
        <v>0</v>
      </c>
      <c r="I53" s="17">
        <v>0</v>
      </c>
      <c r="J53" s="17">
        <v>0</v>
      </c>
      <c r="K53" s="17">
        <v>0</v>
      </c>
      <c r="L53" s="17">
        <v>0</v>
      </c>
      <c r="M53" s="12">
        <v>0</v>
      </c>
      <c r="N53" s="16">
        <v>0</v>
      </c>
      <c r="O53" s="17">
        <v>0</v>
      </c>
      <c r="P53" s="17">
        <v>0</v>
      </c>
      <c r="Q53" s="17">
        <v>0</v>
      </c>
      <c r="R53" s="17">
        <v>0</v>
      </c>
      <c r="S53" s="12">
        <v>0</v>
      </c>
    </row>
    <row r="54" spans="1:19" x14ac:dyDescent="0.3">
      <c r="A54" s="4" t="s">
        <v>263</v>
      </c>
      <c r="B54" s="92">
        <v>0</v>
      </c>
      <c r="C54" s="87">
        <v>0</v>
      </c>
      <c r="D54" s="87">
        <v>0</v>
      </c>
      <c r="E54" s="87">
        <v>0</v>
      </c>
      <c r="F54" s="87">
        <v>0</v>
      </c>
      <c r="G54" s="93">
        <v>0</v>
      </c>
      <c r="H54" s="16">
        <v>0</v>
      </c>
      <c r="I54" s="17">
        <v>0</v>
      </c>
      <c r="J54" s="17">
        <v>0</v>
      </c>
      <c r="K54" s="17">
        <v>0</v>
      </c>
      <c r="L54" s="17">
        <v>0</v>
      </c>
      <c r="M54" s="12">
        <v>0</v>
      </c>
      <c r="N54" s="16">
        <v>0</v>
      </c>
      <c r="O54" s="17">
        <v>0</v>
      </c>
      <c r="P54" s="17">
        <v>0</v>
      </c>
      <c r="Q54" s="17">
        <v>0</v>
      </c>
      <c r="R54" s="17">
        <v>0</v>
      </c>
      <c r="S54" s="12">
        <v>0</v>
      </c>
    </row>
    <row r="55" spans="1:19" x14ac:dyDescent="0.3">
      <c r="A55" s="4" t="s">
        <v>44</v>
      </c>
      <c r="B55" s="92">
        <v>93000</v>
      </c>
      <c r="C55" s="87">
        <v>30000</v>
      </c>
      <c r="D55" s="87">
        <v>0</v>
      </c>
      <c r="E55" s="87">
        <v>0</v>
      </c>
      <c r="F55" s="87">
        <v>0</v>
      </c>
      <c r="G55" s="93">
        <v>123000</v>
      </c>
      <c r="H55" s="16">
        <v>93000</v>
      </c>
      <c r="I55" s="17">
        <v>30000</v>
      </c>
      <c r="J55" s="17">
        <v>0</v>
      </c>
      <c r="K55" s="17">
        <v>0</v>
      </c>
      <c r="L55" s="17">
        <v>0</v>
      </c>
      <c r="M55" s="12">
        <v>123000</v>
      </c>
      <c r="N55" s="16">
        <v>0</v>
      </c>
      <c r="O55" s="17">
        <v>0</v>
      </c>
      <c r="P55" s="17">
        <v>0</v>
      </c>
      <c r="Q55" s="17">
        <v>0</v>
      </c>
      <c r="R55" s="17">
        <v>0</v>
      </c>
      <c r="S55" s="12">
        <v>0</v>
      </c>
    </row>
    <row r="56" spans="1:19" x14ac:dyDescent="0.3">
      <c r="A56" s="4" t="s">
        <v>45</v>
      </c>
      <c r="B56" s="92">
        <v>0</v>
      </c>
      <c r="C56" s="87">
        <v>0</v>
      </c>
      <c r="D56" s="87">
        <v>0</v>
      </c>
      <c r="E56" s="87">
        <v>0</v>
      </c>
      <c r="F56" s="87">
        <v>0</v>
      </c>
      <c r="G56" s="93">
        <v>0</v>
      </c>
      <c r="H56" s="16">
        <v>0</v>
      </c>
      <c r="I56" s="17">
        <v>0</v>
      </c>
      <c r="J56" s="17">
        <v>0</v>
      </c>
      <c r="K56" s="17">
        <v>0</v>
      </c>
      <c r="L56" s="17">
        <v>0</v>
      </c>
      <c r="M56" s="12">
        <v>0</v>
      </c>
      <c r="N56" s="16">
        <v>0</v>
      </c>
      <c r="O56" s="17">
        <v>0</v>
      </c>
      <c r="P56" s="17">
        <v>0</v>
      </c>
      <c r="Q56" s="17">
        <v>0</v>
      </c>
      <c r="R56" s="17">
        <v>0</v>
      </c>
      <c r="S56" s="12">
        <v>0</v>
      </c>
    </row>
    <row r="57" spans="1:19" x14ac:dyDescent="0.3">
      <c r="A57" s="4" t="s">
        <v>46</v>
      </c>
      <c r="B57" s="92">
        <v>0</v>
      </c>
      <c r="C57" s="87">
        <v>0</v>
      </c>
      <c r="D57" s="87">
        <v>0</v>
      </c>
      <c r="E57" s="87">
        <v>0</v>
      </c>
      <c r="F57" s="87">
        <v>0</v>
      </c>
      <c r="G57" s="93">
        <v>0</v>
      </c>
      <c r="H57" s="16">
        <v>0</v>
      </c>
      <c r="I57" s="17">
        <v>0</v>
      </c>
      <c r="J57" s="17">
        <v>0</v>
      </c>
      <c r="K57" s="17">
        <v>0</v>
      </c>
      <c r="L57" s="17">
        <v>0</v>
      </c>
      <c r="M57" s="12">
        <v>0</v>
      </c>
      <c r="N57" s="16">
        <v>0</v>
      </c>
      <c r="O57" s="17">
        <v>0</v>
      </c>
      <c r="P57" s="17">
        <v>0</v>
      </c>
      <c r="Q57" s="17">
        <v>0</v>
      </c>
      <c r="R57" s="17">
        <v>0</v>
      </c>
      <c r="S57" s="12">
        <v>0</v>
      </c>
    </row>
    <row r="58" spans="1:19" x14ac:dyDescent="0.3">
      <c r="A58" s="4" t="s">
        <v>47</v>
      </c>
      <c r="B58" s="92">
        <v>0</v>
      </c>
      <c r="C58" s="87">
        <v>0</v>
      </c>
      <c r="D58" s="87">
        <v>0</v>
      </c>
      <c r="E58" s="87">
        <v>0</v>
      </c>
      <c r="F58" s="87">
        <v>0</v>
      </c>
      <c r="G58" s="93">
        <v>0</v>
      </c>
      <c r="H58" s="16">
        <v>0</v>
      </c>
      <c r="I58" s="17">
        <v>0</v>
      </c>
      <c r="J58" s="17">
        <v>0</v>
      </c>
      <c r="K58" s="17">
        <v>0</v>
      </c>
      <c r="L58" s="17">
        <v>0</v>
      </c>
      <c r="M58" s="12">
        <v>0</v>
      </c>
      <c r="N58" s="16">
        <v>0</v>
      </c>
      <c r="O58" s="17">
        <v>0</v>
      </c>
      <c r="P58" s="17">
        <v>0</v>
      </c>
      <c r="Q58" s="17">
        <v>0</v>
      </c>
      <c r="R58" s="17">
        <v>0</v>
      </c>
      <c r="S58" s="12">
        <v>0</v>
      </c>
    </row>
    <row r="59" spans="1:19" x14ac:dyDescent="0.3">
      <c r="A59" s="4" t="s">
        <v>48</v>
      </c>
      <c r="B59" s="92">
        <v>0</v>
      </c>
      <c r="C59" s="87">
        <v>0</v>
      </c>
      <c r="D59" s="87">
        <v>0</v>
      </c>
      <c r="E59" s="87">
        <v>0</v>
      </c>
      <c r="F59" s="87">
        <v>0</v>
      </c>
      <c r="G59" s="93">
        <v>0</v>
      </c>
      <c r="H59" s="16">
        <v>0</v>
      </c>
      <c r="I59" s="17">
        <v>0</v>
      </c>
      <c r="J59" s="17">
        <v>0</v>
      </c>
      <c r="K59" s="17">
        <v>0</v>
      </c>
      <c r="L59" s="17">
        <v>0</v>
      </c>
      <c r="M59" s="12">
        <v>0</v>
      </c>
      <c r="N59" s="16">
        <v>0</v>
      </c>
      <c r="O59" s="17">
        <v>0</v>
      </c>
      <c r="P59" s="17">
        <v>0</v>
      </c>
      <c r="Q59" s="17">
        <v>0</v>
      </c>
      <c r="R59" s="17">
        <v>0</v>
      </c>
      <c r="S59" s="12">
        <v>0</v>
      </c>
    </row>
    <row r="60" spans="1:19" x14ac:dyDescent="0.3">
      <c r="A60" s="4" t="s">
        <v>49</v>
      </c>
      <c r="B60" s="92">
        <v>0</v>
      </c>
      <c r="C60" s="87">
        <v>0</v>
      </c>
      <c r="D60" s="87">
        <v>0</v>
      </c>
      <c r="E60" s="87">
        <v>0</v>
      </c>
      <c r="F60" s="87">
        <v>0</v>
      </c>
      <c r="G60" s="93">
        <v>0</v>
      </c>
      <c r="H60" s="16">
        <v>0</v>
      </c>
      <c r="I60" s="17">
        <v>0</v>
      </c>
      <c r="J60" s="17">
        <v>0</v>
      </c>
      <c r="K60" s="17">
        <v>0</v>
      </c>
      <c r="L60" s="17">
        <v>0</v>
      </c>
      <c r="M60" s="12">
        <v>0</v>
      </c>
      <c r="N60" s="16">
        <v>0</v>
      </c>
      <c r="O60" s="17">
        <v>0</v>
      </c>
      <c r="P60" s="17">
        <v>0</v>
      </c>
      <c r="Q60" s="17">
        <v>0</v>
      </c>
      <c r="R60" s="17">
        <v>0</v>
      </c>
      <c r="S60" s="12">
        <v>0</v>
      </c>
    </row>
    <row r="61" spans="1:19" x14ac:dyDescent="0.3">
      <c r="A61" s="4" t="s">
        <v>50</v>
      </c>
      <c r="B61" s="92">
        <v>0</v>
      </c>
      <c r="C61" s="87">
        <v>0</v>
      </c>
      <c r="D61" s="87">
        <v>0</v>
      </c>
      <c r="E61" s="87">
        <v>0</v>
      </c>
      <c r="F61" s="87">
        <v>0</v>
      </c>
      <c r="G61" s="93">
        <v>0</v>
      </c>
      <c r="H61" s="16">
        <v>0</v>
      </c>
      <c r="I61" s="17">
        <v>0</v>
      </c>
      <c r="J61" s="17">
        <v>0</v>
      </c>
      <c r="K61" s="17">
        <v>0</v>
      </c>
      <c r="L61" s="17">
        <v>0</v>
      </c>
      <c r="M61" s="12">
        <v>0</v>
      </c>
      <c r="N61" s="16">
        <v>0</v>
      </c>
      <c r="O61" s="17">
        <v>0</v>
      </c>
      <c r="P61" s="17">
        <v>0</v>
      </c>
      <c r="Q61" s="17">
        <v>0</v>
      </c>
      <c r="R61" s="17">
        <v>0</v>
      </c>
      <c r="S61" s="12">
        <v>0</v>
      </c>
    </row>
    <row r="62" spans="1:19" x14ac:dyDescent="0.3">
      <c r="A62" s="4" t="s">
        <v>51</v>
      </c>
      <c r="B62" s="92">
        <v>0</v>
      </c>
      <c r="C62" s="87">
        <v>0</v>
      </c>
      <c r="D62" s="87">
        <v>0</v>
      </c>
      <c r="E62" s="87">
        <v>0</v>
      </c>
      <c r="F62" s="87">
        <v>0</v>
      </c>
      <c r="G62" s="93">
        <v>0</v>
      </c>
      <c r="H62" s="16">
        <v>0</v>
      </c>
      <c r="I62" s="17">
        <v>0</v>
      </c>
      <c r="J62" s="17">
        <v>0</v>
      </c>
      <c r="K62" s="17">
        <v>0</v>
      </c>
      <c r="L62" s="17">
        <v>0</v>
      </c>
      <c r="M62" s="12">
        <v>0</v>
      </c>
      <c r="N62" s="16">
        <v>0</v>
      </c>
      <c r="O62" s="17">
        <v>0</v>
      </c>
      <c r="P62" s="17">
        <v>0</v>
      </c>
      <c r="Q62" s="17">
        <v>0</v>
      </c>
      <c r="R62" s="17">
        <v>0</v>
      </c>
      <c r="S62" s="12">
        <v>0</v>
      </c>
    </row>
    <row r="63" spans="1:19" x14ac:dyDescent="0.3">
      <c r="A63" s="4" t="s">
        <v>52</v>
      </c>
      <c r="B63" s="92">
        <v>0</v>
      </c>
      <c r="C63" s="87">
        <v>0</v>
      </c>
      <c r="D63" s="87">
        <v>0</v>
      </c>
      <c r="E63" s="87">
        <v>0</v>
      </c>
      <c r="F63" s="87">
        <v>0</v>
      </c>
      <c r="G63" s="93">
        <v>0</v>
      </c>
      <c r="H63" s="16">
        <v>0</v>
      </c>
      <c r="I63" s="17">
        <v>0</v>
      </c>
      <c r="J63" s="17">
        <v>0</v>
      </c>
      <c r="K63" s="17">
        <v>0</v>
      </c>
      <c r="L63" s="17">
        <v>0</v>
      </c>
      <c r="M63" s="12">
        <v>0</v>
      </c>
      <c r="N63" s="16">
        <v>0</v>
      </c>
      <c r="O63" s="17">
        <v>0</v>
      </c>
      <c r="P63" s="17">
        <v>0</v>
      </c>
      <c r="Q63" s="17">
        <v>0</v>
      </c>
      <c r="R63" s="17">
        <v>0</v>
      </c>
      <c r="S63" s="12">
        <v>0</v>
      </c>
    </row>
    <row r="64" spans="1:19" x14ac:dyDescent="0.3">
      <c r="A64" s="4" t="s">
        <v>53</v>
      </c>
      <c r="B64" s="92">
        <v>0</v>
      </c>
      <c r="C64" s="87">
        <v>0</v>
      </c>
      <c r="D64" s="87">
        <v>0</v>
      </c>
      <c r="E64" s="87">
        <v>0</v>
      </c>
      <c r="F64" s="87">
        <v>0</v>
      </c>
      <c r="G64" s="93">
        <v>0</v>
      </c>
      <c r="H64" s="16">
        <v>0</v>
      </c>
      <c r="I64" s="17">
        <v>0</v>
      </c>
      <c r="J64" s="17">
        <v>0</v>
      </c>
      <c r="K64" s="17">
        <v>0</v>
      </c>
      <c r="L64" s="17">
        <v>0</v>
      </c>
      <c r="M64" s="12">
        <v>0</v>
      </c>
      <c r="N64" s="16">
        <v>0</v>
      </c>
      <c r="O64" s="17">
        <v>0</v>
      </c>
      <c r="P64" s="17">
        <v>0</v>
      </c>
      <c r="Q64" s="17">
        <v>0</v>
      </c>
      <c r="R64" s="17">
        <v>0</v>
      </c>
      <c r="S64" s="12">
        <v>0</v>
      </c>
    </row>
    <row r="65" spans="1:19" x14ac:dyDescent="0.3">
      <c r="A65" s="4" t="s">
        <v>54</v>
      </c>
      <c r="B65" s="92">
        <v>0</v>
      </c>
      <c r="C65" s="87">
        <v>0</v>
      </c>
      <c r="D65" s="87">
        <v>0</v>
      </c>
      <c r="E65" s="87">
        <v>0</v>
      </c>
      <c r="F65" s="87">
        <v>0</v>
      </c>
      <c r="G65" s="93">
        <v>0</v>
      </c>
      <c r="H65" s="16">
        <v>0</v>
      </c>
      <c r="I65" s="17">
        <v>0</v>
      </c>
      <c r="J65" s="17">
        <v>0</v>
      </c>
      <c r="K65" s="17">
        <v>0</v>
      </c>
      <c r="L65" s="17">
        <v>0</v>
      </c>
      <c r="M65" s="12">
        <v>0</v>
      </c>
      <c r="N65" s="16">
        <v>0</v>
      </c>
      <c r="O65" s="17">
        <v>0</v>
      </c>
      <c r="P65" s="17">
        <v>0</v>
      </c>
      <c r="Q65" s="17">
        <v>0</v>
      </c>
      <c r="R65" s="17">
        <v>0</v>
      </c>
      <c r="S65" s="12">
        <v>0</v>
      </c>
    </row>
    <row r="66" spans="1:19" x14ac:dyDescent="0.3">
      <c r="A66" s="4" t="s">
        <v>55</v>
      </c>
      <c r="B66" s="92">
        <v>0</v>
      </c>
      <c r="C66" s="87">
        <v>0</v>
      </c>
      <c r="D66" s="87">
        <v>0</v>
      </c>
      <c r="E66" s="87">
        <v>0</v>
      </c>
      <c r="F66" s="87">
        <v>0</v>
      </c>
      <c r="G66" s="93">
        <v>0</v>
      </c>
      <c r="H66" s="16">
        <v>0</v>
      </c>
      <c r="I66" s="17">
        <v>0</v>
      </c>
      <c r="J66" s="17">
        <v>0</v>
      </c>
      <c r="K66" s="17">
        <v>0</v>
      </c>
      <c r="L66" s="17">
        <v>0</v>
      </c>
      <c r="M66" s="12">
        <v>0</v>
      </c>
      <c r="N66" s="16">
        <v>0</v>
      </c>
      <c r="O66" s="17">
        <v>0</v>
      </c>
      <c r="P66" s="17">
        <v>0</v>
      </c>
      <c r="Q66" s="17">
        <v>0</v>
      </c>
      <c r="R66" s="17">
        <v>0</v>
      </c>
      <c r="S66" s="12">
        <v>0</v>
      </c>
    </row>
    <row r="67" spans="1:19" x14ac:dyDescent="0.3">
      <c r="A67" s="4" t="s">
        <v>56</v>
      </c>
      <c r="B67" s="92">
        <v>0</v>
      </c>
      <c r="C67" s="87">
        <v>0</v>
      </c>
      <c r="D67" s="87">
        <v>0</v>
      </c>
      <c r="E67" s="87">
        <v>0</v>
      </c>
      <c r="F67" s="87">
        <v>0</v>
      </c>
      <c r="G67" s="93">
        <v>0</v>
      </c>
      <c r="H67" s="16">
        <v>0</v>
      </c>
      <c r="I67" s="17">
        <v>0</v>
      </c>
      <c r="J67" s="17">
        <v>0</v>
      </c>
      <c r="K67" s="17">
        <v>0</v>
      </c>
      <c r="L67" s="17">
        <v>0</v>
      </c>
      <c r="M67" s="12">
        <v>0</v>
      </c>
      <c r="N67" s="16">
        <v>0</v>
      </c>
      <c r="O67" s="17">
        <v>0</v>
      </c>
      <c r="P67" s="17">
        <v>0</v>
      </c>
      <c r="Q67" s="17">
        <v>0</v>
      </c>
      <c r="R67" s="17">
        <v>0</v>
      </c>
      <c r="S67" s="12">
        <v>0</v>
      </c>
    </row>
    <row r="68" spans="1:19" x14ac:dyDescent="0.3">
      <c r="A68" s="4" t="s">
        <v>57</v>
      </c>
      <c r="B68" s="92">
        <v>0</v>
      </c>
      <c r="C68" s="87">
        <v>0</v>
      </c>
      <c r="D68" s="87">
        <v>0</v>
      </c>
      <c r="E68" s="87">
        <v>0</v>
      </c>
      <c r="F68" s="87">
        <v>0</v>
      </c>
      <c r="G68" s="93">
        <v>0</v>
      </c>
      <c r="H68" s="16">
        <v>0</v>
      </c>
      <c r="I68" s="17">
        <v>0</v>
      </c>
      <c r="J68" s="17">
        <v>0</v>
      </c>
      <c r="K68" s="17">
        <v>0</v>
      </c>
      <c r="L68" s="17">
        <v>0</v>
      </c>
      <c r="M68" s="12">
        <v>0</v>
      </c>
      <c r="N68" s="16">
        <v>0</v>
      </c>
      <c r="O68" s="17">
        <v>0</v>
      </c>
      <c r="P68" s="17">
        <v>0</v>
      </c>
      <c r="Q68" s="17">
        <v>0</v>
      </c>
      <c r="R68" s="17">
        <v>0</v>
      </c>
      <c r="S68" s="12">
        <v>0</v>
      </c>
    </row>
    <row r="69" spans="1:19" x14ac:dyDescent="0.3">
      <c r="A69" s="4" t="s">
        <v>58</v>
      </c>
      <c r="B69" s="92">
        <v>0</v>
      </c>
      <c r="C69" s="87">
        <v>0</v>
      </c>
      <c r="D69" s="87">
        <v>0</v>
      </c>
      <c r="E69" s="87">
        <v>0</v>
      </c>
      <c r="F69" s="87">
        <v>0</v>
      </c>
      <c r="G69" s="93">
        <v>0</v>
      </c>
      <c r="H69" s="16">
        <v>0</v>
      </c>
      <c r="I69" s="17">
        <v>0</v>
      </c>
      <c r="J69" s="17">
        <v>0</v>
      </c>
      <c r="K69" s="17">
        <v>0</v>
      </c>
      <c r="L69" s="17">
        <v>0</v>
      </c>
      <c r="M69" s="12">
        <v>0</v>
      </c>
      <c r="N69" s="16">
        <v>0</v>
      </c>
      <c r="O69" s="17">
        <v>0</v>
      </c>
      <c r="P69" s="17">
        <v>0</v>
      </c>
      <c r="Q69" s="17">
        <v>0</v>
      </c>
      <c r="R69" s="17">
        <v>0</v>
      </c>
      <c r="S69" s="12">
        <v>0</v>
      </c>
    </row>
    <row r="70" spans="1:19" x14ac:dyDescent="0.3">
      <c r="A70" s="4" t="s">
        <v>59</v>
      </c>
      <c r="B70" s="92">
        <v>0</v>
      </c>
      <c r="C70" s="87">
        <v>0</v>
      </c>
      <c r="D70" s="87">
        <v>0</v>
      </c>
      <c r="E70" s="87">
        <v>0</v>
      </c>
      <c r="F70" s="87">
        <v>0</v>
      </c>
      <c r="G70" s="93">
        <v>0</v>
      </c>
      <c r="H70" s="16">
        <v>0</v>
      </c>
      <c r="I70" s="17">
        <v>0</v>
      </c>
      <c r="J70" s="17">
        <v>0</v>
      </c>
      <c r="K70" s="17">
        <v>0</v>
      </c>
      <c r="L70" s="17">
        <v>0</v>
      </c>
      <c r="M70" s="12">
        <v>0</v>
      </c>
      <c r="N70" s="16">
        <v>0</v>
      </c>
      <c r="O70" s="17">
        <v>0</v>
      </c>
      <c r="P70" s="17">
        <v>0</v>
      </c>
      <c r="Q70" s="17">
        <v>0</v>
      </c>
      <c r="R70" s="17">
        <v>0</v>
      </c>
      <c r="S70" s="12">
        <v>0</v>
      </c>
    </row>
    <row r="71" spans="1:19" x14ac:dyDescent="0.3">
      <c r="A71" s="4" t="s">
        <v>60</v>
      </c>
      <c r="B71" s="92">
        <v>0</v>
      </c>
      <c r="C71" s="87">
        <v>0</v>
      </c>
      <c r="D71" s="87">
        <v>0</v>
      </c>
      <c r="E71" s="87">
        <v>0</v>
      </c>
      <c r="F71" s="87">
        <v>0</v>
      </c>
      <c r="G71" s="93">
        <v>0</v>
      </c>
      <c r="H71" s="16">
        <v>0</v>
      </c>
      <c r="I71" s="17">
        <v>0</v>
      </c>
      <c r="J71" s="17">
        <v>0</v>
      </c>
      <c r="K71" s="17">
        <v>0</v>
      </c>
      <c r="L71" s="17">
        <v>0</v>
      </c>
      <c r="M71" s="12">
        <v>0</v>
      </c>
      <c r="N71" s="16">
        <v>0</v>
      </c>
      <c r="O71" s="17">
        <v>0</v>
      </c>
      <c r="P71" s="17">
        <v>0</v>
      </c>
      <c r="Q71" s="17">
        <v>0</v>
      </c>
      <c r="R71" s="17">
        <v>0</v>
      </c>
      <c r="S71" s="12">
        <v>0</v>
      </c>
    </row>
    <row r="72" spans="1:19" x14ac:dyDescent="0.3">
      <c r="A72" s="4" t="s">
        <v>61</v>
      </c>
      <c r="B72" s="92">
        <v>32490</v>
      </c>
      <c r="C72" s="87">
        <v>13660</v>
      </c>
      <c r="D72" s="87">
        <v>0</v>
      </c>
      <c r="E72" s="87">
        <v>0</v>
      </c>
      <c r="F72" s="87">
        <v>114</v>
      </c>
      <c r="G72" s="93">
        <v>46264</v>
      </c>
      <c r="H72" s="16">
        <v>32490</v>
      </c>
      <c r="I72" s="17">
        <v>13660</v>
      </c>
      <c r="J72" s="17">
        <v>0</v>
      </c>
      <c r="K72" s="17">
        <v>0</v>
      </c>
      <c r="L72" s="17">
        <v>114</v>
      </c>
      <c r="M72" s="12">
        <v>46264</v>
      </c>
      <c r="N72" s="16">
        <v>0</v>
      </c>
      <c r="O72" s="17">
        <v>0</v>
      </c>
      <c r="P72" s="17">
        <v>0</v>
      </c>
      <c r="Q72" s="17">
        <v>0</v>
      </c>
      <c r="R72" s="17">
        <v>0</v>
      </c>
      <c r="S72" s="12">
        <v>0</v>
      </c>
    </row>
    <row r="73" spans="1:19" x14ac:dyDescent="0.3">
      <c r="A73" s="4" t="s">
        <v>62</v>
      </c>
      <c r="B73" s="92">
        <v>0</v>
      </c>
      <c r="C73" s="87">
        <v>0</v>
      </c>
      <c r="D73" s="87">
        <v>0</v>
      </c>
      <c r="E73" s="87">
        <v>0</v>
      </c>
      <c r="F73" s="87">
        <v>0</v>
      </c>
      <c r="G73" s="93">
        <v>0</v>
      </c>
      <c r="H73" s="16">
        <v>0</v>
      </c>
      <c r="I73" s="17">
        <v>0</v>
      </c>
      <c r="J73" s="17">
        <v>0</v>
      </c>
      <c r="K73" s="17">
        <v>0</v>
      </c>
      <c r="L73" s="17">
        <v>0</v>
      </c>
      <c r="M73" s="12">
        <v>0</v>
      </c>
      <c r="N73" s="16">
        <v>0</v>
      </c>
      <c r="O73" s="17">
        <v>0</v>
      </c>
      <c r="P73" s="17">
        <v>0</v>
      </c>
      <c r="Q73" s="17">
        <v>0</v>
      </c>
      <c r="R73" s="17">
        <v>0</v>
      </c>
      <c r="S73" s="12">
        <v>0</v>
      </c>
    </row>
    <row r="74" spans="1:19" x14ac:dyDescent="0.3">
      <c r="A74" s="4" t="s">
        <v>63</v>
      </c>
      <c r="B74" s="92">
        <v>0</v>
      </c>
      <c r="C74" s="87">
        <v>0</v>
      </c>
      <c r="D74" s="87">
        <v>0</v>
      </c>
      <c r="E74" s="87">
        <v>0</v>
      </c>
      <c r="F74" s="87">
        <v>0</v>
      </c>
      <c r="G74" s="93">
        <v>0</v>
      </c>
      <c r="H74" s="16">
        <v>0</v>
      </c>
      <c r="I74" s="17">
        <v>0</v>
      </c>
      <c r="J74" s="17">
        <v>0</v>
      </c>
      <c r="K74" s="17">
        <v>0</v>
      </c>
      <c r="L74" s="17">
        <v>0</v>
      </c>
      <c r="M74" s="12">
        <v>0</v>
      </c>
      <c r="N74" s="16">
        <v>0</v>
      </c>
      <c r="O74" s="17">
        <v>0</v>
      </c>
      <c r="P74" s="17">
        <v>0</v>
      </c>
      <c r="Q74" s="17">
        <v>0</v>
      </c>
      <c r="R74" s="17">
        <v>0</v>
      </c>
      <c r="S74" s="12">
        <v>0</v>
      </c>
    </row>
    <row r="75" spans="1:19" x14ac:dyDescent="0.3">
      <c r="A75" s="4" t="s">
        <v>64</v>
      </c>
      <c r="B75" s="92">
        <v>0</v>
      </c>
      <c r="C75" s="87">
        <v>0</v>
      </c>
      <c r="D75" s="87">
        <v>0</v>
      </c>
      <c r="E75" s="87">
        <v>0</v>
      </c>
      <c r="F75" s="87">
        <v>0</v>
      </c>
      <c r="G75" s="93">
        <v>0</v>
      </c>
      <c r="H75" s="16">
        <v>0</v>
      </c>
      <c r="I75" s="17">
        <v>0</v>
      </c>
      <c r="J75" s="17">
        <v>0</v>
      </c>
      <c r="K75" s="17">
        <v>0</v>
      </c>
      <c r="L75" s="17">
        <v>0</v>
      </c>
      <c r="M75" s="12">
        <v>0</v>
      </c>
      <c r="N75" s="16">
        <v>0</v>
      </c>
      <c r="O75" s="17">
        <v>0</v>
      </c>
      <c r="P75" s="17">
        <v>0</v>
      </c>
      <c r="Q75" s="17">
        <v>0</v>
      </c>
      <c r="R75" s="17">
        <v>0</v>
      </c>
      <c r="S75" s="12">
        <v>0</v>
      </c>
    </row>
    <row r="76" spans="1:19" x14ac:dyDescent="0.3">
      <c r="A76" s="4" t="s">
        <v>65</v>
      </c>
      <c r="B76" s="92">
        <v>0</v>
      </c>
      <c r="C76" s="87">
        <v>0</v>
      </c>
      <c r="D76" s="87">
        <v>0</v>
      </c>
      <c r="E76" s="87">
        <v>0</v>
      </c>
      <c r="F76" s="87">
        <v>0</v>
      </c>
      <c r="G76" s="93">
        <v>0</v>
      </c>
      <c r="H76" s="16">
        <v>0</v>
      </c>
      <c r="I76" s="17">
        <v>0</v>
      </c>
      <c r="J76" s="17">
        <v>0</v>
      </c>
      <c r="K76" s="17">
        <v>0</v>
      </c>
      <c r="L76" s="17">
        <v>0</v>
      </c>
      <c r="M76" s="12">
        <v>0</v>
      </c>
      <c r="N76" s="16">
        <v>0</v>
      </c>
      <c r="O76" s="17">
        <v>0</v>
      </c>
      <c r="P76" s="17">
        <v>0</v>
      </c>
      <c r="Q76" s="17">
        <v>0</v>
      </c>
      <c r="R76" s="17">
        <v>0</v>
      </c>
      <c r="S76" s="12">
        <v>0</v>
      </c>
    </row>
    <row r="77" spans="1:19" x14ac:dyDescent="0.3">
      <c r="A77" s="4" t="s">
        <v>66</v>
      </c>
      <c r="B77" s="92">
        <v>0</v>
      </c>
      <c r="C77" s="87">
        <v>0</v>
      </c>
      <c r="D77" s="87">
        <v>0</v>
      </c>
      <c r="E77" s="87">
        <v>0</v>
      </c>
      <c r="F77" s="87">
        <v>0</v>
      </c>
      <c r="G77" s="93">
        <v>0</v>
      </c>
      <c r="H77" s="16">
        <v>0</v>
      </c>
      <c r="I77" s="17">
        <v>0</v>
      </c>
      <c r="J77" s="17">
        <v>0</v>
      </c>
      <c r="K77" s="17">
        <v>0</v>
      </c>
      <c r="L77" s="17">
        <v>0</v>
      </c>
      <c r="M77" s="12">
        <v>0</v>
      </c>
      <c r="N77" s="16">
        <v>0</v>
      </c>
      <c r="O77" s="17">
        <v>0</v>
      </c>
      <c r="P77" s="17">
        <v>0</v>
      </c>
      <c r="Q77" s="17">
        <v>0</v>
      </c>
      <c r="R77" s="17">
        <v>0</v>
      </c>
      <c r="S77" s="12">
        <v>0</v>
      </c>
    </row>
    <row r="78" spans="1:19" x14ac:dyDescent="0.3">
      <c r="A78" s="4" t="s">
        <v>67</v>
      </c>
      <c r="B78" s="92">
        <v>0</v>
      </c>
      <c r="C78" s="87">
        <v>0</v>
      </c>
      <c r="D78" s="87">
        <v>0</v>
      </c>
      <c r="E78" s="87">
        <v>0</v>
      </c>
      <c r="F78" s="87">
        <v>0</v>
      </c>
      <c r="G78" s="93">
        <v>0</v>
      </c>
      <c r="H78" s="16">
        <v>0</v>
      </c>
      <c r="I78" s="17">
        <v>0</v>
      </c>
      <c r="J78" s="17">
        <v>0</v>
      </c>
      <c r="K78" s="17">
        <v>0</v>
      </c>
      <c r="L78" s="17">
        <v>0</v>
      </c>
      <c r="M78" s="12">
        <v>0</v>
      </c>
      <c r="N78" s="16">
        <v>0</v>
      </c>
      <c r="O78" s="17">
        <v>0</v>
      </c>
      <c r="P78" s="17">
        <v>0</v>
      </c>
      <c r="Q78" s="17">
        <v>0</v>
      </c>
      <c r="R78" s="17">
        <v>0</v>
      </c>
      <c r="S78" s="12">
        <v>0</v>
      </c>
    </row>
    <row r="79" spans="1:19" x14ac:dyDescent="0.3">
      <c r="A79" s="4" t="s">
        <v>68</v>
      </c>
      <c r="B79" s="92">
        <v>0</v>
      </c>
      <c r="C79" s="87">
        <v>0</v>
      </c>
      <c r="D79" s="87">
        <v>0</v>
      </c>
      <c r="E79" s="87">
        <v>0</v>
      </c>
      <c r="F79" s="87">
        <v>0</v>
      </c>
      <c r="G79" s="93">
        <v>0</v>
      </c>
      <c r="H79" s="16">
        <v>0</v>
      </c>
      <c r="I79" s="17">
        <v>0</v>
      </c>
      <c r="J79" s="17">
        <v>0</v>
      </c>
      <c r="K79" s="17">
        <v>0</v>
      </c>
      <c r="L79" s="17">
        <v>0</v>
      </c>
      <c r="M79" s="12">
        <v>0</v>
      </c>
      <c r="N79" s="16">
        <v>0</v>
      </c>
      <c r="O79" s="17">
        <v>0</v>
      </c>
      <c r="P79" s="17">
        <v>0</v>
      </c>
      <c r="Q79" s="17">
        <v>0</v>
      </c>
      <c r="R79" s="17">
        <v>0</v>
      </c>
      <c r="S79" s="12">
        <v>0</v>
      </c>
    </row>
    <row r="80" spans="1:19" x14ac:dyDescent="0.3">
      <c r="A80" s="4" t="s">
        <v>69</v>
      </c>
      <c r="B80" s="92">
        <v>0</v>
      </c>
      <c r="C80" s="87">
        <v>0</v>
      </c>
      <c r="D80" s="87">
        <v>0</v>
      </c>
      <c r="E80" s="87">
        <v>0</v>
      </c>
      <c r="F80" s="87">
        <v>0</v>
      </c>
      <c r="G80" s="93">
        <v>0</v>
      </c>
      <c r="H80" s="16">
        <v>0</v>
      </c>
      <c r="I80" s="17">
        <v>0</v>
      </c>
      <c r="J80" s="17">
        <v>0</v>
      </c>
      <c r="K80" s="17">
        <v>0</v>
      </c>
      <c r="L80" s="17">
        <v>0</v>
      </c>
      <c r="M80" s="12">
        <v>0</v>
      </c>
      <c r="N80" s="16">
        <v>0</v>
      </c>
      <c r="O80" s="17">
        <v>0</v>
      </c>
      <c r="P80" s="17">
        <v>0</v>
      </c>
      <c r="Q80" s="17">
        <v>0</v>
      </c>
      <c r="R80" s="17">
        <v>0</v>
      </c>
      <c r="S80" s="12">
        <v>0</v>
      </c>
    </row>
    <row r="81" spans="1:19" x14ac:dyDescent="0.3">
      <c r="A81" s="4" t="s">
        <v>70</v>
      </c>
      <c r="B81" s="92">
        <v>376071</v>
      </c>
      <c r="C81" s="87">
        <v>725453</v>
      </c>
      <c r="D81" s="87">
        <v>0</v>
      </c>
      <c r="E81" s="87">
        <v>0</v>
      </c>
      <c r="F81" s="87">
        <v>0</v>
      </c>
      <c r="G81" s="93">
        <v>1101524</v>
      </c>
      <c r="H81" s="16">
        <v>376071</v>
      </c>
      <c r="I81" s="17">
        <v>725453</v>
      </c>
      <c r="J81" s="17">
        <v>0</v>
      </c>
      <c r="K81" s="17">
        <v>0</v>
      </c>
      <c r="L81" s="17">
        <v>0</v>
      </c>
      <c r="M81" s="12">
        <v>1101524</v>
      </c>
      <c r="N81" s="16">
        <v>0</v>
      </c>
      <c r="O81" s="17">
        <v>0</v>
      </c>
      <c r="P81" s="17">
        <v>0</v>
      </c>
      <c r="Q81" s="17">
        <v>0</v>
      </c>
      <c r="R81" s="17">
        <v>0</v>
      </c>
      <c r="S81" s="12">
        <v>0</v>
      </c>
    </row>
    <row r="82" spans="1:19" x14ac:dyDescent="0.3">
      <c r="A82" s="4" t="s">
        <v>71</v>
      </c>
      <c r="B82" s="92">
        <v>0</v>
      </c>
      <c r="C82" s="87">
        <v>0</v>
      </c>
      <c r="D82" s="87">
        <v>0</v>
      </c>
      <c r="E82" s="87">
        <v>0</v>
      </c>
      <c r="F82" s="87">
        <v>0</v>
      </c>
      <c r="G82" s="93">
        <v>0</v>
      </c>
      <c r="H82" s="16">
        <v>0</v>
      </c>
      <c r="I82" s="17">
        <v>0</v>
      </c>
      <c r="J82" s="17">
        <v>0</v>
      </c>
      <c r="K82" s="17">
        <v>0</v>
      </c>
      <c r="L82" s="17">
        <v>0</v>
      </c>
      <c r="M82" s="12">
        <v>0</v>
      </c>
      <c r="N82" s="16">
        <v>0</v>
      </c>
      <c r="O82" s="17">
        <v>0</v>
      </c>
      <c r="P82" s="17">
        <v>0</v>
      </c>
      <c r="Q82" s="17">
        <v>0</v>
      </c>
      <c r="R82" s="17">
        <v>0</v>
      </c>
      <c r="S82" s="12">
        <v>0</v>
      </c>
    </row>
    <row r="83" spans="1:19" x14ac:dyDescent="0.3">
      <c r="A83" s="4" t="s">
        <v>72</v>
      </c>
      <c r="B83" s="92">
        <v>0</v>
      </c>
      <c r="C83" s="87">
        <v>0</v>
      </c>
      <c r="D83" s="87">
        <v>0</v>
      </c>
      <c r="E83" s="87">
        <v>0</v>
      </c>
      <c r="F83" s="87">
        <v>0</v>
      </c>
      <c r="G83" s="93">
        <v>0</v>
      </c>
      <c r="H83" s="16">
        <v>0</v>
      </c>
      <c r="I83" s="17">
        <v>0</v>
      </c>
      <c r="J83" s="17">
        <v>0</v>
      </c>
      <c r="K83" s="17">
        <v>0</v>
      </c>
      <c r="L83" s="17">
        <v>0</v>
      </c>
      <c r="M83" s="12">
        <v>0</v>
      </c>
      <c r="N83" s="16">
        <v>0</v>
      </c>
      <c r="O83" s="17">
        <v>0</v>
      </c>
      <c r="P83" s="17">
        <v>0</v>
      </c>
      <c r="Q83" s="17">
        <v>0</v>
      </c>
      <c r="R83" s="17">
        <v>0</v>
      </c>
      <c r="S83" s="12">
        <v>0</v>
      </c>
    </row>
    <row r="84" spans="1:19" x14ac:dyDescent="0.3">
      <c r="A84" s="4" t="s">
        <v>73</v>
      </c>
      <c r="B84" s="92">
        <v>0</v>
      </c>
      <c r="C84" s="87">
        <v>0</v>
      </c>
      <c r="D84" s="87">
        <v>0</v>
      </c>
      <c r="E84" s="87">
        <v>0</v>
      </c>
      <c r="F84" s="87">
        <v>0</v>
      </c>
      <c r="G84" s="93">
        <v>0</v>
      </c>
      <c r="H84" s="16">
        <v>0</v>
      </c>
      <c r="I84" s="17">
        <v>0</v>
      </c>
      <c r="J84" s="17">
        <v>0</v>
      </c>
      <c r="K84" s="17">
        <v>0</v>
      </c>
      <c r="L84" s="17">
        <v>0</v>
      </c>
      <c r="M84" s="12">
        <v>0</v>
      </c>
      <c r="N84" s="16">
        <v>0</v>
      </c>
      <c r="O84" s="17">
        <v>0</v>
      </c>
      <c r="P84" s="17">
        <v>0</v>
      </c>
      <c r="Q84" s="17">
        <v>0</v>
      </c>
      <c r="R84" s="17">
        <v>0</v>
      </c>
      <c r="S84" s="12">
        <v>0</v>
      </c>
    </row>
    <row r="85" spans="1:19" x14ac:dyDescent="0.3">
      <c r="A85" s="4" t="s">
        <v>74</v>
      </c>
      <c r="B85" s="92">
        <v>0</v>
      </c>
      <c r="C85" s="87">
        <v>0</v>
      </c>
      <c r="D85" s="87">
        <v>0</v>
      </c>
      <c r="E85" s="87">
        <v>0</v>
      </c>
      <c r="F85" s="87">
        <v>0</v>
      </c>
      <c r="G85" s="93">
        <v>0</v>
      </c>
      <c r="H85" s="16">
        <v>0</v>
      </c>
      <c r="I85" s="17">
        <v>0</v>
      </c>
      <c r="J85" s="17">
        <v>0</v>
      </c>
      <c r="K85" s="17">
        <v>0</v>
      </c>
      <c r="L85" s="17">
        <v>0</v>
      </c>
      <c r="M85" s="12">
        <v>0</v>
      </c>
      <c r="N85" s="16">
        <v>0</v>
      </c>
      <c r="O85" s="17">
        <v>0</v>
      </c>
      <c r="P85" s="17">
        <v>0</v>
      </c>
      <c r="Q85" s="17">
        <v>0</v>
      </c>
      <c r="R85" s="17">
        <v>0</v>
      </c>
      <c r="S85" s="12">
        <v>0</v>
      </c>
    </row>
    <row r="86" spans="1:19" x14ac:dyDescent="0.3">
      <c r="A86" s="4" t="s">
        <v>75</v>
      </c>
      <c r="B86" s="92">
        <v>0</v>
      </c>
      <c r="C86" s="87">
        <v>0</v>
      </c>
      <c r="D86" s="87">
        <v>0</v>
      </c>
      <c r="E86" s="87">
        <v>0</v>
      </c>
      <c r="F86" s="87">
        <v>0</v>
      </c>
      <c r="G86" s="93">
        <v>0</v>
      </c>
      <c r="H86" s="16">
        <v>0</v>
      </c>
      <c r="I86" s="17">
        <v>0</v>
      </c>
      <c r="J86" s="17">
        <v>0</v>
      </c>
      <c r="K86" s="17">
        <v>0</v>
      </c>
      <c r="L86" s="17">
        <v>0</v>
      </c>
      <c r="M86" s="12">
        <v>0</v>
      </c>
      <c r="N86" s="16">
        <v>0</v>
      </c>
      <c r="O86" s="17">
        <v>0</v>
      </c>
      <c r="P86" s="17">
        <v>0</v>
      </c>
      <c r="Q86" s="17">
        <v>0</v>
      </c>
      <c r="R86" s="17">
        <v>0</v>
      </c>
      <c r="S86" s="12">
        <v>0</v>
      </c>
    </row>
    <row r="87" spans="1:19" x14ac:dyDescent="0.3">
      <c r="A87" s="4" t="s">
        <v>76</v>
      </c>
      <c r="B87" s="92">
        <v>0</v>
      </c>
      <c r="C87" s="87">
        <v>166514.04999999999</v>
      </c>
      <c r="D87" s="87">
        <v>0</v>
      </c>
      <c r="E87" s="87">
        <v>0</v>
      </c>
      <c r="F87" s="87">
        <v>0</v>
      </c>
      <c r="G87" s="93">
        <v>166514.04999999999</v>
      </c>
      <c r="H87" s="16">
        <v>0</v>
      </c>
      <c r="I87" s="17">
        <v>166514.04999999999</v>
      </c>
      <c r="J87" s="17">
        <v>0</v>
      </c>
      <c r="K87" s="17">
        <v>0</v>
      </c>
      <c r="L87" s="17">
        <v>0</v>
      </c>
      <c r="M87" s="12">
        <v>166514.04999999999</v>
      </c>
      <c r="N87" s="16">
        <v>0</v>
      </c>
      <c r="O87" s="17">
        <v>0</v>
      </c>
      <c r="P87" s="17">
        <v>0</v>
      </c>
      <c r="Q87" s="17">
        <v>0</v>
      </c>
      <c r="R87" s="17">
        <v>0</v>
      </c>
      <c r="S87" s="12">
        <v>0</v>
      </c>
    </row>
    <row r="88" spans="1:19" x14ac:dyDescent="0.3">
      <c r="A88" s="4" t="s">
        <v>77</v>
      </c>
      <c r="B88" s="92">
        <v>0</v>
      </c>
      <c r="C88" s="87">
        <v>0</v>
      </c>
      <c r="D88" s="87">
        <v>0</v>
      </c>
      <c r="E88" s="87">
        <v>0</v>
      </c>
      <c r="F88" s="87">
        <v>0</v>
      </c>
      <c r="G88" s="93">
        <v>0</v>
      </c>
      <c r="H88" s="16">
        <v>0</v>
      </c>
      <c r="I88" s="17">
        <v>0</v>
      </c>
      <c r="J88" s="17">
        <v>0</v>
      </c>
      <c r="K88" s="17">
        <v>0</v>
      </c>
      <c r="L88" s="17">
        <v>0</v>
      </c>
      <c r="M88" s="12">
        <v>0</v>
      </c>
      <c r="N88" s="16">
        <v>0</v>
      </c>
      <c r="O88" s="17">
        <v>0</v>
      </c>
      <c r="P88" s="17">
        <v>0</v>
      </c>
      <c r="Q88" s="17">
        <v>0</v>
      </c>
      <c r="R88" s="17">
        <v>0</v>
      </c>
      <c r="S88" s="12">
        <v>0</v>
      </c>
    </row>
    <row r="89" spans="1:19" x14ac:dyDescent="0.3">
      <c r="A89" s="5"/>
      <c r="B89" s="94"/>
      <c r="C89" s="88"/>
      <c r="D89" s="88"/>
      <c r="E89" s="88"/>
      <c r="F89" s="88"/>
      <c r="G89" s="95"/>
      <c r="H89" s="18"/>
      <c r="I89" s="19"/>
      <c r="J89" s="19"/>
      <c r="K89" s="19"/>
      <c r="L89" s="19"/>
      <c r="M89" s="13"/>
      <c r="N89" s="18"/>
      <c r="O89" s="19"/>
      <c r="P89" s="19"/>
      <c r="Q89" s="19"/>
      <c r="R89" s="19"/>
      <c r="S89" s="13"/>
    </row>
    <row r="90" spans="1:19" x14ac:dyDescent="0.3">
      <c r="A90" s="30"/>
      <c r="B90" s="31">
        <f>SUM(B9:B89)</f>
        <v>1202653.5779479942</v>
      </c>
      <c r="C90" s="32">
        <f t="shared" ref="C90:G90" si="0">SUM(C9:C89)</f>
        <v>2470159.5211634426</v>
      </c>
      <c r="D90" s="32">
        <f t="shared" si="0"/>
        <v>0</v>
      </c>
      <c r="E90" s="32">
        <f t="shared" si="0"/>
        <v>0</v>
      </c>
      <c r="F90" s="32">
        <f t="shared" si="0"/>
        <v>60697</v>
      </c>
      <c r="G90" s="33">
        <f t="shared" si="0"/>
        <v>3733510.0991114369</v>
      </c>
      <c r="H90" s="31">
        <f t="shared" ref="H90:S90" si="1">SUM(H9:H89)</f>
        <v>1202653.5779479942</v>
      </c>
      <c r="I90" s="32">
        <f t="shared" si="1"/>
        <v>2470159.5211634426</v>
      </c>
      <c r="J90" s="32">
        <f t="shared" si="1"/>
        <v>0</v>
      </c>
      <c r="K90" s="32">
        <f t="shared" si="1"/>
        <v>0</v>
      </c>
      <c r="L90" s="32">
        <f t="shared" si="1"/>
        <v>60697</v>
      </c>
      <c r="M90" s="33">
        <f t="shared" si="1"/>
        <v>3733510.0991114369</v>
      </c>
      <c r="N90" s="31">
        <f t="shared" si="1"/>
        <v>0</v>
      </c>
      <c r="O90" s="32">
        <f t="shared" si="1"/>
        <v>0</v>
      </c>
      <c r="P90" s="32">
        <f t="shared" si="1"/>
        <v>0</v>
      </c>
      <c r="Q90" s="32">
        <f t="shared" si="1"/>
        <v>0</v>
      </c>
      <c r="R90" s="32">
        <f t="shared" si="1"/>
        <v>0</v>
      </c>
      <c r="S90" s="33">
        <f t="shared" si="1"/>
        <v>0</v>
      </c>
    </row>
    <row r="91" spans="1:19"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AI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35" width="12.7265625" style="9"/>
    <col min="36" max="16384" width="12.7265625" style="6"/>
  </cols>
  <sheetData>
    <row r="1" spans="1:35" x14ac:dyDescent="0.3">
      <c r="A1" s="1" t="s">
        <v>324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5" x14ac:dyDescent="0.35">
      <c r="A2" s="2" t="s">
        <v>84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x14ac:dyDescent="0.3">
      <c r="A3" s="28" t="str">
        <f>'Total Exp'!A3</f>
        <v>2019-20</v>
      </c>
    </row>
    <row r="4" spans="1:35" ht="15.5" x14ac:dyDescent="0.35">
      <c r="A4" s="82" t="s">
        <v>125</v>
      </c>
      <c r="B4" s="83"/>
      <c r="C4" s="83"/>
      <c r="D4" s="83"/>
      <c r="E4" s="83"/>
      <c r="F4" s="83"/>
      <c r="G4" s="84"/>
      <c r="H4" s="85"/>
      <c r="I4" s="83"/>
      <c r="J4" s="83"/>
      <c r="K4" s="83"/>
      <c r="L4" s="83"/>
      <c r="M4" s="83"/>
      <c r="N4" s="83"/>
      <c r="O4" s="85"/>
      <c r="P4" s="83"/>
      <c r="Q4" s="83"/>
      <c r="R4" s="83"/>
      <c r="S4" s="83"/>
      <c r="T4" s="83"/>
      <c r="U4" s="83"/>
      <c r="V4" s="85"/>
      <c r="W4" s="83"/>
      <c r="X4" s="83"/>
      <c r="Y4" s="83"/>
      <c r="Z4" s="83"/>
      <c r="AA4" s="83"/>
      <c r="AB4" s="83"/>
      <c r="AC4" s="85"/>
      <c r="AD4" s="83"/>
      <c r="AE4" s="83"/>
      <c r="AF4" s="83"/>
      <c r="AG4" s="83"/>
      <c r="AH4" s="83"/>
      <c r="AI4" s="84" t="s">
        <v>285</v>
      </c>
    </row>
    <row r="5" spans="1:35" s="60" customFormat="1" ht="13" x14ac:dyDescent="0.3">
      <c r="A5" s="49"/>
      <c r="B5" s="61" t="s">
        <v>246</v>
      </c>
      <c r="C5" s="62"/>
      <c r="D5" s="62"/>
      <c r="E5" s="62"/>
      <c r="F5" s="62"/>
      <c r="G5" s="63"/>
      <c r="H5" s="64" t="s">
        <v>242</v>
      </c>
      <c r="I5" s="65"/>
      <c r="J5" s="65"/>
      <c r="K5" s="65"/>
      <c r="L5" s="65"/>
      <c r="M5" s="65"/>
      <c r="N5" s="66"/>
      <c r="O5" s="64" t="s">
        <v>243</v>
      </c>
      <c r="P5" s="65"/>
      <c r="Q5" s="65"/>
      <c r="R5" s="65"/>
      <c r="S5" s="65"/>
      <c r="T5" s="65"/>
      <c r="U5" s="66"/>
      <c r="V5" s="64" t="s">
        <v>244</v>
      </c>
      <c r="W5" s="65"/>
      <c r="X5" s="65"/>
      <c r="Y5" s="65"/>
      <c r="Z5" s="65"/>
      <c r="AA5" s="65"/>
      <c r="AB5" s="66"/>
      <c r="AC5" s="64" t="s">
        <v>245</v>
      </c>
      <c r="AD5" s="65"/>
      <c r="AE5" s="65"/>
      <c r="AF5" s="65"/>
      <c r="AG5" s="65"/>
      <c r="AH5" s="65"/>
      <c r="AI5" s="66"/>
    </row>
    <row r="6" spans="1:35" s="60" customFormat="1" ht="13" x14ac:dyDescent="0.3">
      <c r="A6" s="49"/>
      <c r="B6" s="50" t="str">
        <f>$A$4&amp;" Total"</f>
        <v>Other Total</v>
      </c>
      <c r="C6" s="51"/>
      <c r="D6" s="51"/>
      <c r="E6" s="51"/>
      <c r="F6" s="51"/>
      <c r="G6" s="52"/>
      <c r="H6" s="50"/>
      <c r="I6" s="51"/>
      <c r="J6" s="51"/>
      <c r="K6" s="51"/>
      <c r="L6" s="51"/>
      <c r="M6" s="51"/>
      <c r="N6" s="52"/>
      <c r="O6" s="50"/>
      <c r="P6" s="51"/>
      <c r="Q6" s="51"/>
      <c r="R6" s="51"/>
      <c r="S6" s="51"/>
      <c r="T6" s="51"/>
      <c r="U6" s="52"/>
      <c r="V6" s="53"/>
      <c r="W6" s="55"/>
      <c r="X6" s="51"/>
      <c r="Y6" s="51"/>
      <c r="Z6" s="51"/>
      <c r="AA6" s="51"/>
      <c r="AB6" s="52"/>
      <c r="AC6" s="53"/>
      <c r="AD6" s="55"/>
      <c r="AE6" s="51"/>
      <c r="AF6" s="51"/>
      <c r="AG6" s="51"/>
      <c r="AH6" s="51"/>
      <c r="AI6" s="52"/>
    </row>
    <row r="7" spans="1:35" s="59" customFormat="1" ht="21" x14ac:dyDescent="0.25">
      <c r="A7" s="57"/>
      <c r="B7" s="42" t="s">
        <v>86</v>
      </c>
      <c r="C7" s="43" t="s">
        <v>87</v>
      </c>
      <c r="D7" s="43" t="s">
        <v>88</v>
      </c>
      <c r="E7" s="43" t="s">
        <v>89</v>
      </c>
      <c r="F7" s="43" t="s">
        <v>90</v>
      </c>
      <c r="G7" s="58" t="s">
        <v>91</v>
      </c>
      <c r="H7" s="42" t="s">
        <v>247</v>
      </c>
      <c r="I7" s="43" t="s">
        <v>86</v>
      </c>
      <c r="J7" s="43" t="s">
        <v>87</v>
      </c>
      <c r="K7" s="43" t="s">
        <v>88</v>
      </c>
      <c r="L7" s="43" t="s">
        <v>89</v>
      </c>
      <c r="M7" s="43" t="s">
        <v>90</v>
      </c>
      <c r="N7" s="58" t="s">
        <v>91</v>
      </c>
      <c r="O7" s="42" t="s">
        <v>247</v>
      </c>
      <c r="P7" s="43" t="s">
        <v>86</v>
      </c>
      <c r="Q7" s="43" t="s">
        <v>87</v>
      </c>
      <c r="R7" s="43" t="s">
        <v>88</v>
      </c>
      <c r="S7" s="43" t="s">
        <v>89</v>
      </c>
      <c r="T7" s="43" t="s">
        <v>90</v>
      </c>
      <c r="U7" s="58" t="s">
        <v>91</v>
      </c>
      <c r="V7" s="42" t="s">
        <v>247</v>
      </c>
      <c r="W7" s="43" t="s">
        <v>86</v>
      </c>
      <c r="X7" s="43" t="s">
        <v>87</v>
      </c>
      <c r="Y7" s="43" t="s">
        <v>88</v>
      </c>
      <c r="Z7" s="43" t="s">
        <v>89</v>
      </c>
      <c r="AA7" s="43" t="s">
        <v>90</v>
      </c>
      <c r="AB7" s="58" t="s">
        <v>91</v>
      </c>
      <c r="AC7" s="42" t="s">
        <v>247</v>
      </c>
      <c r="AD7" s="43" t="s">
        <v>86</v>
      </c>
      <c r="AE7" s="43" t="s">
        <v>87</v>
      </c>
      <c r="AF7" s="43" t="s">
        <v>88</v>
      </c>
      <c r="AG7" s="43" t="s">
        <v>89</v>
      </c>
      <c r="AH7" s="43" t="s">
        <v>90</v>
      </c>
      <c r="AI7" s="58" t="s">
        <v>91</v>
      </c>
    </row>
    <row r="8" spans="1:35" s="59" customFormat="1" ht="10.5" x14ac:dyDescent="0.25">
      <c r="A8" s="67"/>
      <c r="B8" s="46" t="s">
        <v>78</v>
      </c>
      <c r="C8" s="47" t="s">
        <v>79</v>
      </c>
      <c r="D8" s="47" t="s">
        <v>80</v>
      </c>
      <c r="E8" s="47" t="s">
        <v>81</v>
      </c>
      <c r="F8" s="47" t="s">
        <v>82</v>
      </c>
      <c r="G8" s="54" t="s">
        <v>83</v>
      </c>
      <c r="H8" s="46"/>
      <c r="I8" s="47" t="s">
        <v>78</v>
      </c>
      <c r="J8" s="47" t="s">
        <v>79</v>
      </c>
      <c r="K8" s="47" t="s">
        <v>80</v>
      </c>
      <c r="L8" s="47" t="s">
        <v>81</v>
      </c>
      <c r="M8" s="47" t="s">
        <v>82</v>
      </c>
      <c r="N8" s="54" t="s">
        <v>83</v>
      </c>
      <c r="O8" s="46"/>
      <c r="P8" s="47" t="s">
        <v>78</v>
      </c>
      <c r="Q8" s="47" t="s">
        <v>79</v>
      </c>
      <c r="R8" s="47" t="s">
        <v>80</v>
      </c>
      <c r="S8" s="47" t="s">
        <v>81</v>
      </c>
      <c r="T8" s="47" t="s">
        <v>82</v>
      </c>
      <c r="U8" s="54" t="s">
        <v>83</v>
      </c>
      <c r="V8" s="46"/>
      <c r="W8" s="47" t="s">
        <v>78</v>
      </c>
      <c r="X8" s="47" t="s">
        <v>79</v>
      </c>
      <c r="Y8" s="47" t="s">
        <v>80</v>
      </c>
      <c r="Z8" s="47" t="s">
        <v>81</v>
      </c>
      <c r="AA8" s="47" t="s">
        <v>82</v>
      </c>
      <c r="AB8" s="54" t="s">
        <v>83</v>
      </c>
      <c r="AC8" s="46"/>
      <c r="AD8" s="47" t="s">
        <v>78</v>
      </c>
      <c r="AE8" s="47" t="s">
        <v>79</v>
      </c>
      <c r="AF8" s="47" t="s">
        <v>80</v>
      </c>
      <c r="AG8" s="47" t="s">
        <v>81</v>
      </c>
      <c r="AH8" s="47" t="s">
        <v>82</v>
      </c>
      <c r="AI8" s="54" t="s">
        <v>83</v>
      </c>
    </row>
    <row r="9" spans="1:35" x14ac:dyDescent="0.3">
      <c r="A9" s="3"/>
      <c r="B9" s="89"/>
      <c r="C9" s="90"/>
      <c r="D9" s="90"/>
      <c r="E9" s="90"/>
      <c r="F9" s="90"/>
      <c r="G9" s="91"/>
      <c r="H9" s="69"/>
      <c r="I9" s="15"/>
      <c r="J9" s="15"/>
      <c r="K9" s="15"/>
      <c r="L9" s="15"/>
      <c r="M9" s="15"/>
      <c r="N9" s="11"/>
      <c r="O9" s="69"/>
      <c r="P9" s="15"/>
      <c r="Q9" s="15"/>
      <c r="R9" s="15"/>
      <c r="S9" s="15"/>
      <c r="T9" s="15"/>
      <c r="U9" s="11"/>
      <c r="V9" s="69"/>
      <c r="W9" s="15"/>
      <c r="X9" s="15"/>
      <c r="Y9" s="15"/>
      <c r="Z9" s="15"/>
      <c r="AA9" s="15"/>
      <c r="AB9" s="11"/>
      <c r="AC9" s="69"/>
      <c r="AD9" s="15"/>
      <c r="AE9" s="15"/>
      <c r="AF9" s="15"/>
      <c r="AG9" s="15"/>
      <c r="AH9" s="15"/>
      <c r="AI9" s="11"/>
    </row>
    <row r="10" spans="1:35" x14ac:dyDescent="0.3">
      <c r="A10" s="4" t="s">
        <v>0</v>
      </c>
      <c r="B10" s="92">
        <v>0</v>
      </c>
      <c r="C10" s="87">
        <v>0</v>
      </c>
      <c r="D10" s="87">
        <v>0</v>
      </c>
      <c r="E10" s="87">
        <v>0</v>
      </c>
      <c r="F10" s="87">
        <v>0</v>
      </c>
      <c r="G10" s="93">
        <v>0</v>
      </c>
      <c r="H10" s="70">
        <v>0</v>
      </c>
      <c r="I10" s="17">
        <v>0</v>
      </c>
      <c r="J10" s="17">
        <v>0</v>
      </c>
      <c r="K10" s="17">
        <v>0</v>
      </c>
      <c r="L10" s="17">
        <v>0</v>
      </c>
      <c r="M10" s="17">
        <v>0</v>
      </c>
      <c r="N10" s="12">
        <v>0</v>
      </c>
      <c r="O10" s="70">
        <v>0</v>
      </c>
      <c r="P10" s="17">
        <v>0</v>
      </c>
      <c r="Q10" s="17">
        <v>0</v>
      </c>
      <c r="R10" s="17">
        <v>0</v>
      </c>
      <c r="S10" s="17">
        <v>0</v>
      </c>
      <c r="T10" s="17">
        <v>0</v>
      </c>
      <c r="U10" s="12">
        <v>0</v>
      </c>
      <c r="V10" s="70">
        <v>0</v>
      </c>
      <c r="W10" s="17">
        <v>0</v>
      </c>
      <c r="X10" s="17">
        <v>0</v>
      </c>
      <c r="Y10" s="17">
        <v>0</v>
      </c>
      <c r="Z10" s="17">
        <v>0</v>
      </c>
      <c r="AA10" s="17">
        <v>0</v>
      </c>
      <c r="AB10" s="12">
        <v>0</v>
      </c>
      <c r="AC10" s="70">
        <v>0</v>
      </c>
      <c r="AD10" s="17">
        <v>0</v>
      </c>
      <c r="AE10" s="17">
        <v>0</v>
      </c>
      <c r="AF10" s="17">
        <v>0</v>
      </c>
      <c r="AG10" s="17">
        <v>0</v>
      </c>
      <c r="AH10" s="17">
        <v>0</v>
      </c>
      <c r="AI10" s="12">
        <v>0</v>
      </c>
    </row>
    <row r="11" spans="1:35" x14ac:dyDescent="0.3">
      <c r="A11" s="4" t="s">
        <v>1</v>
      </c>
      <c r="B11" s="92">
        <v>0</v>
      </c>
      <c r="C11" s="87">
        <v>0</v>
      </c>
      <c r="D11" s="87">
        <v>0</v>
      </c>
      <c r="E11" s="87">
        <v>0</v>
      </c>
      <c r="F11" s="87">
        <v>0</v>
      </c>
      <c r="G11" s="93">
        <v>0</v>
      </c>
      <c r="H11" s="70">
        <v>0</v>
      </c>
      <c r="I11" s="17">
        <v>0</v>
      </c>
      <c r="J11" s="17">
        <v>0</v>
      </c>
      <c r="K11" s="17">
        <v>0</v>
      </c>
      <c r="L11" s="17">
        <v>0</v>
      </c>
      <c r="M11" s="17">
        <v>0</v>
      </c>
      <c r="N11" s="12">
        <v>0</v>
      </c>
      <c r="O11" s="70">
        <v>0</v>
      </c>
      <c r="P11" s="17">
        <v>0</v>
      </c>
      <c r="Q11" s="17">
        <v>0</v>
      </c>
      <c r="R11" s="17">
        <v>0</v>
      </c>
      <c r="S11" s="17">
        <v>0</v>
      </c>
      <c r="T11" s="17">
        <v>0</v>
      </c>
      <c r="U11" s="12">
        <v>0</v>
      </c>
      <c r="V11" s="70">
        <v>0</v>
      </c>
      <c r="W11" s="17">
        <v>0</v>
      </c>
      <c r="X11" s="17">
        <v>0</v>
      </c>
      <c r="Y11" s="17">
        <v>0</v>
      </c>
      <c r="Z11" s="17">
        <v>0</v>
      </c>
      <c r="AA11" s="17">
        <v>0</v>
      </c>
      <c r="AB11" s="12">
        <v>0</v>
      </c>
      <c r="AC11" s="70">
        <v>0</v>
      </c>
      <c r="AD11" s="17">
        <v>0</v>
      </c>
      <c r="AE11" s="17">
        <v>0</v>
      </c>
      <c r="AF11" s="17">
        <v>0</v>
      </c>
      <c r="AG11" s="17">
        <v>0</v>
      </c>
      <c r="AH11" s="17">
        <v>0</v>
      </c>
      <c r="AI11" s="12">
        <v>0</v>
      </c>
    </row>
    <row r="12" spans="1:35" x14ac:dyDescent="0.3">
      <c r="A12" s="4" t="s">
        <v>2</v>
      </c>
      <c r="B12" s="92">
        <v>0</v>
      </c>
      <c r="C12" s="87">
        <v>0</v>
      </c>
      <c r="D12" s="87">
        <v>0</v>
      </c>
      <c r="E12" s="87">
        <v>0</v>
      </c>
      <c r="F12" s="87">
        <v>0</v>
      </c>
      <c r="G12" s="93">
        <v>0</v>
      </c>
      <c r="H12" s="70">
        <v>0</v>
      </c>
      <c r="I12" s="17">
        <v>0</v>
      </c>
      <c r="J12" s="17">
        <v>0</v>
      </c>
      <c r="K12" s="17">
        <v>0</v>
      </c>
      <c r="L12" s="17">
        <v>0</v>
      </c>
      <c r="M12" s="17">
        <v>0</v>
      </c>
      <c r="N12" s="12">
        <v>0</v>
      </c>
      <c r="O12" s="70">
        <v>0</v>
      </c>
      <c r="P12" s="17">
        <v>0</v>
      </c>
      <c r="Q12" s="17">
        <v>0</v>
      </c>
      <c r="R12" s="17">
        <v>0</v>
      </c>
      <c r="S12" s="17">
        <v>0</v>
      </c>
      <c r="T12" s="17">
        <v>0</v>
      </c>
      <c r="U12" s="12">
        <v>0</v>
      </c>
      <c r="V12" s="70">
        <v>0</v>
      </c>
      <c r="W12" s="17">
        <v>0</v>
      </c>
      <c r="X12" s="17">
        <v>0</v>
      </c>
      <c r="Y12" s="17">
        <v>0</v>
      </c>
      <c r="Z12" s="17">
        <v>0</v>
      </c>
      <c r="AA12" s="17">
        <v>0</v>
      </c>
      <c r="AB12" s="12">
        <v>0</v>
      </c>
      <c r="AC12" s="70">
        <v>0</v>
      </c>
      <c r="AD12" s="17">
        <v>0</v>
      </c>
      <c r="AE12" s="17">
        <v>0</v>
      </c>
      <c r="AF12" s="17">
        <v>0</v>
      </c>
      <c r="AG12" s="17">
        <v>0</v>
      </c>
      <c r="AH12" s="17">
        <v>0</v>
      </c>
      <c r="AI12" s="12">
        <v>0</v>
      </c>
    </row>
    <row r="13" spans="1:35" x14ac:dyDescent="0.3">
      <c r="A13" s="4" t="s">
        <v>3</v>
      </c>
      <c r="B13" s="92">
        <v>0</v>
      </c>
      <c r="C13" s="87">
        <v>0</v>
      </c>
      <c r="D13" s="87">
        <v>0</v>
      </c>
      <c r="E13" s="87">
        <v>0</v>
      </c>
      <c r="F13" s="87">
        <v>0</v>
      </c>
      <c r="G13" s="93">
        <v>0</v>
      </c>
      <c r="H13" s="70">
        <v>0</v>
      </c>
      <c r="I13" s="17">
        <v>0</v>
      </c>
      <c r="J13" s="17">
        <v>0</v>
      </c>
      <c r="K13" s="17">
        <v>0</v>
      </c>
      <c r="L13" s="17">
        <v>0</v>
      </c>
      <c r="M13" s="17">
        <v>0</v>
      </c>
      <c r="N13" s="12">
        <v>0</v>
      </c>
      <c r="O13" s="70">
        <v>0</v>
      </c>
      <c r="P13" s="17">
        <v>0</v>
      </c>
      <c r="Q13" s="17">
        <v>0</v>
      </c>
      <c r="R13" s="17">
        <v>0</v>
      </c>
      <c r="S13" s="17">
        <v>0</v>
      </c>
      <c r="T13" s="17">
        <v>0</v>
      </c>
      <c r="U13" s="12">
        <v>0</v>
      </c>
      <c r="V13" s="70">
        <v>0</v>
      </c>
      <c r="W13" s="17">
        <v>0</v>
      </c>
      <c r="X13" s="17">
        <v>0</v>
      </c>
      <c r="Y13" s="17">
        <v>0</v>
      </c>
      <c r="Z13" s="17">
        <v>0</v>
      </c>
      <c r="AA13" s="17">
        <v>0</v>
      </c>
      <c r="AB13" s="12">
        <v>0</v>
      </c>
      <c r="AC13" s="70">
        <v>0</v>
      </c>
      <c r="AD13" s="17">
        <v>0</v>
      </c>
      <c r="AE13" s="17">
        <v>0</v>
      </c>
      <c r="AF13" s="17">
        <v>0</v>
      </c>
      <c r="AG13" s="17">
        <v>0</v>
      </c>
      <c r="AH13" s="17">
        <v>0</v>
      </c>
      <c r="AI13" s="12">
        <v>0</v>
      </c>
    </row>
    <row r="14" spans="1:35" x14ac:dyDescent="0.3">
      <c r="A14" s="4" t="s">
        <v>4</v>
      </c>
      <c r="B14" s="92">
        <v>-669446.06000000006</v>
      </c>
      <c r="C14" s="87">
        <v>-171322</v>
      </c>
      <c r="D14" s="87">
        <v>828688</v>
      </c>
      <c r="E14" s="87">
        <v>0</v>
      </c>
      <c r="F14" s="87">
        <v>549617</v>
      </c>
      <c r="G14" s="93">
        <v>537536.93999999994</v>
      </c>
      <c r="H14" s="70" t="s">
        <v>326</v>
      </c>
      <c r="I14" s="17">
        <v>-669446.06000000006</v>
      </c>
      <c r="J14" s="17">
        <v>0</v>
      </c>
      <c r="K14" s="17">
        <v>0</v>
      </c>
      <c r="L14" s="17">
        <v>0</v>
      </c>
      <c r="M14" s="17">
        <v>0</v>
      </c>
      <c r="N14" s="12">
        <v>-669446.06000000006</v>
      </c>
      <c r="O14" s="70" t="s">
        <v>327</v>
      </c>
      <c r="P14" s="17">
        <v>0</v>
      </c>
      <c r="Q14" s="17">
        <v>0</v>
      </c>
      <c r="R14" s="17">
        <v>0</v>
      </c>
      <c r="S14" s="17">
        <v>0</v>
      </c>
      <c r="T14" s="17">
        <v>0</v>
      </c>
      <c r="U14" s="12">
        <v>0</v>
      </c>
      <c r="V14" s="70" t="s">
        <v>328</v>
      </c>
      <c r="W14" s="17">
        <v>0</v>
      </c>
      <c r="X14" s="17">
        <v>-171322</v>
      </c>
      <c r="Y14" s="17">
        <v>828688</v>
      </c>
      <c r="Z14" s="17">
        <v>0</v>
      </c>
      <c r="AA14" s="17">
        <v>549617</v>
      </c>
      <c r="AB14" s="12">
        <v>1206983</v>
      </c>
      <c r="AC14" s="70">
        <v>0</v>
      </c>
      <c r="AD14" s="17">
        <v>0</v>
      </c>
      <c r="AE14" s="17">
        <v>0</v>
      </c>
      <c r="AF14" s="17">
        <v>0</v>
      </c>
      <c r="AG14" s="17">
        <v>0</v>
      </c>
      <c r="AH14" s="17">
        <v>0</v>
      </c>
      <c r="AI14" s="12">
        <v>0</v>
      </c>
    </row>
    <row r="15" spans="1:35" x14ac:dyDescent="0.3">
      <c r="A15" s="4" t="s">
        <v>5</v>
      </c>
      <c r="B15" s="92">
        <v>0</v>
      </c>
      <c r="C15" s="87">
        <v>0</v>
      </c>
      <c r="D15" s="87">
        <v>0</v>
      </c>
      <c r="E15" s="87">
        <v>0</v>
      </c>
      <c r="F15" s="87">
        <v>0</v>
      </c>
      <c r="G15" s="93">
        <v>0</v>
      </c>
      <c r="H15" s="70" t="s">
        <v>329</v>
      </c>
      <c r="I15" s="17">
        <v>0</v>
      </c>
      <c r="J15" s="17">
        <v>0</v>
      </c>
      <c r="K15" s="17">
        <v>0</v>
      </c>
      <c r="L15" s="17">
        <v>0</v>
      </c>
      <c r="M15" s="17">
        <v>0</v>
      </c>
      <c r="N15" s="12">
        <v>0</v>
      </c>
      <c r="O15" s="70" t="s">
        <v>330</v>
      </c>
      <c r="P15" s="17">
        <v>0</v>
      </c>
      <c r="Q15" s="17">
        <v>0</v>
      </c>
      <c r="R15" s="17">
        <v>0</v>
      </c>
      <c r="S15" s="17">
        <v>0</v>
      </c>
      <c r="T15" s="17">
        <v>0</v>
      </c>
      <c r="U15" s="12">
        <v>0</v>
      </c>
      <c r="V15" s="70">
        <v>0</v>
      </c>
      <c r="W15" s="17">
        <v>0</v>
      </c>
      <c r="X15" s="17">
        <v>0</v>
      </c>
      <c r="Y15" s="17">
        <v>0</v>
      </c>
      <c r="Z15" s="17">
        <v>0</v>
      </c>
      <c r="AA15" s="17">
        <v>0</v>
      </c>
      <c r="AB15" s="12">
        <v>0</v>
      </c>
      <c r="AC15" s="70">
        <v>0</v>
      </c>
      <c r="AD15" s="17">
        <v>0</v>
      </c>
      <c r="AE15" s="17">
        <v>0</v>
      </c>
      <c r="AF15" s="17">
        <v>0</v>
      </c>
      <c r="AG15" s="17">
        <v>0</v>
      </c>
      <c r="AH15" s="17">
        <v>0</v>
      </c>
      <c r="AI15" s="12">
        <v>0</v>
      </c>
    </row>
    <row r="16" spans="1:35" x14ac:dyDescent="0.3">
      <c r="A16" s="4" t="s">
        <v>6</v>
      </c>
      <c r="B16" s="92">
        <v>0</v>
      </c>
      <c r="C16" s="87">
        <v>0</v>
      </c>
      <c r="D16" s="87">
        <v>0</v>
      </c>
      <c r="E16" s="87">
        <v>0</v>
      </c>
      <c r="F16" s="87">
        <v>0</v>
      </c>
      <c r="G16" s="93">
        <v>0</v>
      </c>
      <c r="H16" s="70">
        <v>0</v>
      </c>
      <c r="I16" s="17">
        <v>0</v>
      </c>
      <c r="J16" s="17">
        <v>0</v>
      </c>
      <c r="K16" s="17">
        <v>0</v>
      </c>
      <c r="L16" s="17">
        <v>0</v>
      </c>
      <c r="M16" s="17">
        <v>0</v>
      </c>
      <c r="N16" s="12">
        <v>0</v>
      </c>
      <c r="O16" s="70">
        <v>0</v>
      </c>
      <c r="P16" s="17">
        <v>0</v>
      </c>
      <c r="Q16" s="17">
        <v>0</v>
      </c>
      <c r="R16" s="17">
        <v>0</v>
      </c>
      <c r="S16" s="17">
        <v>0</v>
      </c>
      <c r="T16" s="17">
        <v>0</v>
      </c>
      <c r="U16" s="12">
        <v>0</v>
      </c>
      <c r="V16" s="70">
        <v>0</v>
      </c>
      <c r="W16" s="17">
        <v>0</v>
      </c>
      <c r="X16" s="17">
        <v>0</v>
      </c>
      <c r="Y16" s="17">
        <v>0</v>
      </c>
      <c r="Z16" s="17">
        <v>0</v>
      </c>
      <c r="AA16" s="17">
        <v>0</v>
      </c>
      <c r="AB16" s="12">
        <v>0</v>
      </c>
      <c r="AC16" s="70">
        <v>0</v>
      </c>
      <c r="AD16" s="17">
        <v>0</v>
      </c>
      <c r="AE16" s="17">
        <v>0</v>
      </c>
      <c r="AF16" s="17">
        <v>0</v>
      </c>
      <c r="AG16" s="17">
        <v>0</v>
      </c>
      <c r="AH16" s="17">
        <v>0</v>
      </c>
      <c r="AI16" s="12">
        <v>0</v>
      </c>
    </row>
    <row r="17" spans="1:35" x14ac:dyDescent="0.3">
      <c r="A17" s="4" t="s">
        <v>7</v>
      </c>
      <c r="B17" s="92">
        <v>0</v>
      </c>
      <c r="C17" s="87">
        <v>0</v>
      </c>
      <c r="D17" s="87">
        <v>0</v>
      </c>
      <c r="E17" s="87">
        <v>0</v>
      </c>
      <c r="F17" s="87">
        <v>0</v>
      </c>
      <c r="G17" s="93">
        <v>0</v>
      </c>
      <c r="H17" s="70">
        <v>0</v>
      </c>
      <c r="I17" s="17">
        <v>0</v>
      </c>
      <c r="J17" s="17">
        <v>0</v>
      </c>
      <c r="K17" s="17">
        <v>0</v>
      </c>
      <c r="L17" s="17">
        <v>0</v>
      </c>
      <c r="M17" s="17">
        <v>0</v>
      </c>
      <c r="N17" s="12">
        <v>0</v>
      </c>
      <c r="O17" s="70">
        <v>0</v>
      </c>
      <c r="P17" s="17">
        <v>0</v>
      </c>
      <c r="Q17" s="17">
        <v>0</v>
      </c>
      <c r="R17" s="17">
        <v>0</v>
      </c>
      <c r="S17" s="17">
        <v>0</v>
      </c>
      <c r="T17" s="17">
        <v>0</v>
      </c>
      <c r="U17" s="12">
        <v>0</v>
      </c>
      <c r="V17" s="70">
        <v>0</v>
      </c>
      <c r="W17" s="17">
        <v>0</v>
      </c>
      <c r="X17" s="17">
        <v>0</v>
      </c>
      <c r="Y17" s="17">
        <v>0</v>
      </c>
      <c r="Z17" s="17">
        <v>0</v>
      </c>
      <c r="AA17" s="17">
        <v>0</v>
      </c>
      <c r="AB17" s="12">
        <v>0</v>
      </c>
      <c r="AC17" s="70">
        <v>0</v>
      </c>
      <c r="AD17" s="17">
        <v>0</v>
      </c>
      <c r="AE17" s="17">
        <v>0</v>
      </c>
      <c r="AF17" s="17">
        <v>0</v>
      </c>
      <c r="AG17" s="17">
        <v>0</v>
      </c>
      <c r="AH17" s="17">
        <v>0</v>
      </c>
      <c r="AI17" s="12">
        <v>0</v>
      </c>
    </row>
    <row r="18" spans="1:35" x14ac:dyDescent="0.3">
      <c r="A18" s="4" t="s">
        <v>8</v>
      </c>
      <c r="B18" s="92">
        <v>0</v>
      </c>
      <c r="C18" s="87">
        <v>0</v>
      </c>
      <c r="D18" s="87">
        <v>0</v>
      </c>
      <c r="E18" s="87">
        <v>0</v>
      </c>
      <c r="F18" s="87">
        <v>5018822</v>
      </c>
      <c r="G18" s="93">
        <v>5018822</v>
      </c>
      <c r="H18" s="70" t="s">
        <v>331</v>
      </c>
      <c r="I18" s="17">
        <v>0</v>
      </c>
      <c r="J18" s="17">
        <v>0</v>
      </c>
      <c r="K18" s="17">
        <v>0</v>
      </c>
      <c r="L18" s="17">
        <v>0</v>
      </c>
      <c r="M18" s="17">
        <v>4624232</v>
      </c>
      <c r="N18" s="12">
        <v>4624232</v>
      </c>
      <c r="O18" s="70" t="s">
        <v>332</v>
      </c>
      <c r="P18" s="17">
        <v>0</v>
      </c>
      <c r="Q18" s="17">
        <v>0</v>
      </c>
      <c r="R18" s="17">
        <v>0</v>
      </c>
      <c r="S18" s="17">
        <v>0</v>
      </c>
      <c r="T18" s="17">
        <v>394590</v>
      </c>
      <c r="U18" s="12">
        <v>394590</v>
      </c>
      <c r="V18" s="70">
        <v>0</v>
      </c>
      <c r="W18" s="17">
        <v>0</v>
      </c>
      <c r="X18" s="17">
        <v>0</v>
      </c>
      <c r="Y18" s="17">
        <v>0</v>
      </c>
      <c r="Z18" s="17">
        <v>0</v>
      </c>
      <c r="AA18" s="17">
        <v>0</v>
      </c>
      <c r="AB18" s="12">
        <v>0</v>
      </c>
      <c r="AC18" s="70">
        <v>0</v>
      </c>
      <c r="AD18" s="17">
        <v>0</v>
      </c>
      <c r="AE18" s="17">
        <v>0</v>
      </c>
      <c r="AF18" s="17">
        <v>0</v>
      </c>
      <c r="AG18" s="17">
        <v>0</v>
      </c>
      <c r="AH18" s="17">
        <v>0</v>
      </c>
      <c r="AI18" s="12">
        <v>0</v>
      </c>
    </row>
    <row r="19" spans="1:35" x14ac:dyDescent="0.3">
      <c r="A19" s="4" t="s">
        <v>9</v>
      </c>
      <c r="B19" s="92">
        <v>1715099</v>
      </c>
      <c r="C19" s="87">
        <v>3750031</v>
      </c>
      <c r="D19" s="87">
        <v>0</v>
      </c>
      <c r="E19" s="87">
        <v>0</v>
      </c>
      <c r="F19" s="87">
        <v>0</v>
      </c>
      <c r="G19" s="93">
        <v>5465130</v>
      </c>
      <c r="H19" s="70" t="s">
        <v>333</v>
      </c>
      <c r="I19" s="17">
        <v>1068467</v>
      </c>
      <c r="J19" s="17">
        <v>3736136</v>
      </c>
      <c r="K19" s="17">
        <v>0</v>
      </c>
      <c r="L19" s="17">
        <v>0</v>
      </c>
      <c r="M19" s="17">
        <v>0</v>
      </c>
      <c r="N19" s="12">
        <v>4804603</v>
      </c>
      <c r="O19" s="70" t="s">
        <v>334</v>
      </c>
      <c r="P19" s="17">
        <v>646632</v>
      </c>
      <c r="Q19" s="17">
        <v>13895</v>
      </c>
      <c r="R19" s="17">
        <v>0</v>
      </c>
      <c r="S19" s="17">
        <v>0</v>
      </c>
      <c r="T19" s="17">
        <v>0</v>
      </c>
      <c r="U19" s="12">
        <v>660527</v>
      </c>
      <c r="V19" s="70">
        <v>0</v>
      </c>
      <c r="W19" s="17">
        <v>0</v>
      </c>
      <c r="X19" s="17">
        <v>0</v>
      </c>
      <c r="Y19" s="17">
        <v>0</v>
      </c>
      <c r="Z19" s="17">
        <v>0</v>
      </c>
      <c r="AA19" s="17">
        <v>0</v>
      </c>
      <c r="AB19" s="12">
        <v>0</v>
      </c>
      <c r="AC19" s="70">
        <v>0</v>
      </c>
      <c r="AD19" s="17">
        <v>0</v>
      </c>
      <c r="AE19" s="17">
        <v>0</v>
      </c>
      <c r="AF19" s="17">
        <v>0</v>
      </c>
      <c r="AG19" s="17">
        <v>0</v>
      </c>
      <c r="AH19" s="17">
        <v>0</v>
      </c>
      <c r="AI19" s="12">
        <v>0</v>
      </c>
    </row>
    <row r="20" spans="1:35" x14ac:dyDescent="0.3">
      <c r="A20" s="4" t="s">
        <v>10</v>
      </c>
      <c r="B20" s="92">
        <v>8858</v>
      </c>
      <c r="C20" s="87">
        <v>13449</v>
      </c>
      <c r="D20" s="87">
        <v>0</v>
      </c>
      <c r="E20" s="87">
        <v>0</v>
      </c>
      <c r="F20" s="87">
        <v>0</v>
      </c>
      <c r="G20" s="93">
        <v>22307</v>
      </c>
      <c r="H20" s="70" t="s">
        <v>335</v>
      </c>
      <c r="I20" s="17">
        <v>8858</v>
      </c>
      <c r="J20" s="17">
        <v>0</v>
      </c>
      <c r="K20" s="17">
        <v>0</v>
      </c>
      <c r="L20" s="17">
        <v>0</v>
      </c>
      <c r="M20" s="17">
        <v>0</v>
      </c>
      <c r="N20" s="12">
        <v>8858</v>
      </c>
      <c r="O20" s="70" t="s">
        <v>336</v>
      </c>
      <c r="P20" s="17">
        <v>0</v>
      </c>
      <c r="Q20" s="17">
        <v>13449</v>
      </c>
      <c r="R20" s="17">
        <v>0</v>
      </c>
      <c r="S20" s="17">
        <v>0</v>
      </c>
      <c r="T20" s="17">
        <v>0</v>
      </c>
      <c r="U20" s="12">
        <v>13449</v>
      </c>
      <c r="V20" s="70">
        <v>0</v>
      </c>
      <c r="W20" s="17">
        <v>0</v>
      </c>
      <c r="X20" s="17">
        <v>0</v>
      </c>
      <c r="Y20" s="17">
        <v>0</v>
      </c>
      <c r="Z20" s="17">
        <v>0</v>
      </c>
      <c r="AA20" s="17">
        <v>0</v>
      </c>
      <c r="AB20" s="12">
        <v>0</v>
      </c>
      <c r="AC20" s="70">
        <v>0</v>
      </c>
      <c r="AD20" s="17">
        <v>0</v>
      </c>
      <c r="AE20" s="17">
        <v>0</v>
      </c>
      <c r="AF20" s="17">
        <v>0</v>
      </c>
      <c r="AG20" s="17">
        <v>0</v>
      </c>
      <c r="AH20" s="17">
        <v>0</v>
      </c>
      <c r="AI20" s="12">
        <v>0</v>
      </c>
    </row>
    <row r="21" spans="1:35" x14ac:dyDescent="0.3">
      <c r="A21" s="4" t="s">
        <v>11</v>
      </c>
      <c r="B21" s="92">
        <v>0</v>
      </c>
      <c r="C21" s="87">
        <v>0</v>
      </c>
      <c r="D21" s="87">
        <v>0</v>
      </c>
      <c r="E21" s="87">
        <v>0</v>
      </c>
      <c r="F21" s="87">
        <v>0</v>
      </c>
      <c r="G21" s="93">
        <v>0</v>
      </c>
      <c r="H21" s="70">
        <v>0</v>
      </c>
      <c r="I21" s="17">
        <v>0</v>
      </c>
      <c r="J21" s="17">
        <v>0</v>
      </c>
      <c r="K21" s="17">
        <v>0</v>
      </c>
      <c r="L21" s="17">
        <v>0</v>
      </c>
      <c r="M21" s="17">
        <v>0</v>
      </c>
      <c r="N21" s="12">
        <v>0</v>
      </c>
      <c r="O21" s="70">
        <v>0</v>
      </c>
      <c r="P21" s="17">
        <v>0</v>
      </c>
      <c r="Q21" s="17">
        <v>0</v>
      </c>
      <c r="R21" s="17">
        <v>0</v>
      </c>
      <c r="S21" s="17">
        <v>0</v>
      </c>
      <c r="T21" s="17">
        <v>0</v>
      </c>
      <c r="U21" s="12">
        <v>0</v>
      </c>
      <c r="V21" s="70">
        <v>0</v>
      </c>
      <c r="W21" s="17">
        <v>0</v>
      </c>
      <c r="X21" s="17">
        <v>0</v>
      </c>
      <c r="Y21" s="17">
        <v>0</v>
      </c>
      <c r="Z21" s="17">
        <v>0</v>
      </c>
      <c r="AA21" s="17">
        <v>0</v>
      </c>
      <c r="AB21" s="12">
        <v>0</v>
      </c>
      <c r="AC21" s="70">
        <v>0</v>
      </c>
      <c r="AD21" s="17">
        <v>0</v>
      </c>
      <c r="AE21" s="17">
        <v>0</v>
      </c>
      <c r="AF21" s="17">
        <v>0</v>
      </c>
      <c r="AG21" s="17">
        <v>0</v>
      </c>
      <c r="AH21" s="17">
        <v>0</v>
      </c>
      <c r="AI21" s="12">
        <v>0</v>
      </c>
    </row>
    <row r="22" spans="1:35" x14ac:dyDescent="0.3">
      <c r="A22" s="4" t="s">
        <v>12</v>
      </c>
      <c r="B22" s="92">
        <v>0</v>
      </c>
      <c r="C22" s="87">
        <v>0</v>
      </c>
      <c r="D22" s="87">
        <v>0</v>
      </c>
      <c r="E22" s="87">
        <v>0</v>
      </c>
      <c r="F22" s="87">
        <v>0</v>
      </c>
      <c r="G22" s="93">
        <v>0</v>
      </c>
      <c r="H22" s="70">
        <v>0</v>
      </c>
      <c r="I22" s="17">
        <v>0</v>
      </c>
      <c r="J22" s="17">
        <v>0</v>
      </c>
      <c r="K22" s="17">
        <v>0</v>
      </c>
      <c r="L22" s="17">
        <v>0</v>
      </c>
      <c r="M22" s="17">
        <v>0</v>
      </c>
      <c r="N22" s="12">
        <v>0</v>
      </c>
      <c r="O22" s="70">
        <v>0</v>
      </c>
      <c r="P22" s="17">
        <v>0</v>
      </c>
      <c r="Q22" s="17">
        <v>0</v>
      </c>
      <c r="R22" s="17">
        <v>0</v>
      </c>
      <c r="S22" s="17">
        <v>0</v>
      </c>
      <c r="T22" s="17">
        <v>0</v>
      </c>
      <c r="U22" s="12">
        <v>0</v>
      </c>
      <c r="V22" s="70">
        <v>0</v>
      </c>
      <c r="W22" s="17">
        <v>0</v>
      </c>
      <c r="X22" s="17">
        <v>0</v>
      </c>
      <c r="Y22" s="17">
        <v>0</v>
      </c>
      <c r="Z22" s="17">
        <v>0</v>
      </c>
      <c r="AA22" s="17">
        <v>0</v>
      </c>
      <c r="AB22" s="12">
        <v>0</v>
      </c>
      <c r="AC22" s="70">
        <v>0</v>
      </c>
      <c r="AD22" s="17">
        <v>0</v>
      </c>
      <c r="AE22" s="17">
        <v>0</v>
      </c>
      <c r="AF22" s="17">
        <v>0</v>
      </c>
      <c r="AG22" s="17">
        <v>0</v>
      </c>
      <c r="AH22" s="17">
        <v>0</v>
      </c>
      <c r="AI22" s="12">
        <v>0</v>
      </c>
    </row>
    <row r="23" spans="1:35" x14ac:dyDescent="0.3">
      <c r="A23" s="4" t="s">
        <v>13</v>
      </c>
      <c r="B23" s="92">
        <v>0</v>
      </c>
      <c r="C23" s="87">
        <v>0</v>
      </c>
      <c r="D23" s="87">
        <v>0</v>
      </c>
      <c r="E23" s="87">
        <v>0</v>
      </c>
      <c r="F23" s="87">
        <v>0</v>
      </c>
      <c r="G23" s="93">
        <v>0</v>
      </c>
      <c r="H23" s="70" t="s">
        <v>337</v>
      </c>
      <c r="I23" s="17">
        <v>0</v>
      </c>
      <c r="J23" s="17">
        <v>0</v>
      </c>
      <c r="K23" s="17">
        <v>0</v>
      </c>
      <c r="L23" s="17">
        <v>0</v>
      </c>
      <c r="M23" s="17">
        <v>0</v>
      </c>
      <c r="N23" s="12">
        <v>0</v>
      </c>
      <c r="O23" s="70" t="s">
        <v>338</v>
      </c>
      <c r="P23" s="17">
        <v>0</v>
      </c>
      <c r="Q23" s="17">
        <v>0</v>
      </c>
      <c r="R23" s="17">
        <v>0</v>
      </c>
      <c r="S23" s="17">
        <v>0</v>
      </c>
      <c r="T23" s="17">
        <v>0</v>
      </c>
      <c r="U23" s="12">
        <v>0</v>
      </c>
      <c r="V23" s="70">
        <v>0</v>
      </c>
      <c r="W23" s="17">
        <v>0</v>
      </c>
      <c r="X23" s="17">
        <v>0</v>
      </c>
      <c r="Y23" s="17">
        <v>0</v>
      </c>
      <c r="Z23" s="17">
        <v>0</v>
      </c>
      <c r="AA23" s="17">
        <v>0</v>
      </c>
      <c r="AB23" s="12">
        <v>0</v>
      </c>
      <c r="AC23" s="70">
        <v>0</v>
      </c>
      <c r="AD23" s="17">
        <v>0</v>
      </c>
      <c r="AE23" s="17">
        <v>0</v>
      </c>
      <c r="AF23" s="17">
        <v>0</v>
      </c>
      <c r="AG23" s="17">
        <v>0</v>
      </c>
      <c r="AH23" s="17">
        <v>0</v>
      </c>
      <c r="AI23" s="12">
        <v>0</v>
      </c>
    </row>
    <row r="24" spans="1:35" x14ac:dyDescent="0.3">
      <c r="A24" s="4" t="s">
        <v>14</v>
      </c>
      <c r="B24" s="92">
        <v>0</v>
      </c>
      <c r="C24" s="87">
        <v>0</v>
      </c>
      <c r="D24" s="87">
        <v>0</v>
      </c>
      <c r="E24" s="87">
        <v>0</v>
      </c>
      <c r="F24" s="87">
        <v>14016.89</v>
      </c>
      <c r="G24" s="93">
        <v>14016.89</v>
      </c>
      <c r="H24" s="70" t="s">
        <v>339</v>
      </c>
      <c r="I24" s="17">
        <v>0</v>
      </c>
      <c r="J24" s="17">
        <v>0</v>
      </c>
      <c r="K24" s="17">
        <v>0</v>
      </c>
      <c r="L24" s="17">
        <v>0</v>
      </c>
      <c r="M24" s="17">
        <v>-107272.04</v>
      </c>
      <c r="N24" s="12">
        <v>-107272.04</v>
      </c>
      <c r="O24" s="70" t="s">
        <v>340</v>
      </c>
      <c r="P24" s="17">
        <v>0</v>
      </c>
      <c r="Q24" s="17">
        <v>0</v>
      </c>
      <c r="R24" s="17">
        <v>0</v>
      </c>
      <c r="S24" s="17">
        <v>0</v>
      </c>
      <c r="T24" s="17">
        <v>121288.93</v>
      </c>
      <c r="U24" s="12">
        <v>121288.93</v>
      </c>
      <c r="V24" s="70">
        <v>0</v>
      </c>
      <c r="W24" s="17">
        <v>0</v>
      </c>
      <c r="X24" s="17">
        <v>0</v>
      </c>
      <c r="Y24" s="17">
        <v>0</v>
      </c>
      <c r="Z24" s="17">
        <v>0</v>
      </c>
      <c r="AA24" s="17">
        <v>0</v>
      </c>
      <c r="AB24" s="12">
        <v>0</v>
      </c>
      <c r="AC24" s="70">
        <v>0</v>
      </c>
      <c r="AD24" s="17">
        <v>0</v>
      </c>
      <c r="AE24" s="17">
        <v>0</v>
      </c>
      <c r="AF24" s="17">
        <v>0</v>
      </c>
      <c r="AG24" s="17">
        <v>0</v>
      </c>
      <c r="AH24" s="17">
        <v>0</v>
      </c>
      <c r="AI24" s="12">
        <v>0</v>
      </c>
    </row>
    <row r="25" spans="1:35" x14ac:dyDescent="0.3">
      <c r="A25" s="4" t="s">
        <v>15</v>
      </c>
      <c r="B25" s="92">
        <v>0</v>
      </c>
      <c r="C25" s="87">
        <v>0</v>
      </c>
      <c r="D25" s="87">
        <v>0</v>
      </c>
      <c r="E25" s="87">
        <v>0</v>
      </c>
      <c r="F25" s="87">
        <v>0</v>
      </c>
      <c r="G25" s="93">
        <v>0</v>
      </c>
      <c r="H25" s="70">
        <v>0</v>
      </c>
      <c r="I25" s="17">
        <v>0</v>
      </c>
      <c r="J25" s="17">
        <v>0</v>
      </c>
      <c r="K25" s="17">
        <v>0</v>
      </c>
      <c r="L25" s="17">
        <v>0</v>
      </c>
      <c r="M25" s="17">
        <v>0</v>
      </c>
      <c r="N25" s="12">
        <v>0</v>
      </c>
      <c r="O25" s="70">
        <v>0</v>
      </c>
      <c r="P25" s="17">
        <v>0</v>
      </c>
      <c r="Q25" s="17">
        <v>0</v>
      </c>
      <c r="R25" s="17">
        <v>0</v>
      </c>
      <c r="S25" s="17">
        <v>0</v>
      </c>
      <c r="T25" s="17">
        <v>0</v>
      </c>
      <c r="U25" s="12">
        <v>0</v>
      </c>
      <c r="V25" s="70">
        <v>0</v>
      </c>
      <c r="W25" s="17">
        <v>0</v>
      </c>
      <c r="X25" s="17">
        <v>0</v>
      </c>
      <c r="Y25" s="17">
        <v>0</v>
      </c>
      <c r="Z25" s="17">
        <v>0</v>
      </c>
      <c r="AA25" s="17">
        <v>0</v>
      </c>
      <c r="AB25" s="12">
        <v>0</v>
      </c>
      <c r="AC25" s="70">
        <v>0</v>
      </c>
      <c r="AD25" s="17">
        <v>0</v>
      </c>
      <c r="AE25" s="17">
        <v>0</v>
      </c>
      <c r="AF25" s="17">
        <v>0</v>
      </c>
      <c r="AG25" s="17">
        <v>0</v>
      </c>
      <c r="AH25" s="17">
        <v>0</v>
      </c>
      <c r="AI25" s="12">
        <v>0</v>
      </c>
    </row>
    <row r="26" spans="1:35" x14ac:dyDescent="0.3">
      <c r="A26" s="4" t="s">
        <v>16</v>
      </c>
      <c r="B26" s="92">
        <v>44120.989999999983</v>
      </c>
      <c r="C26" s="87">
        <v>46206.880000000005</v>
      </c>
      <c r="D26" s="87">
        <v>0</v>
      </c>
      <c r="E26" s="87">
        <v>0</v>
      </c>
      <c r="F26" s="87">
        <v>0</v>
      </c>
      <c r="G26" s="93">
        <v>90327.87</v>
      </c>
      <c r="H26" s="70" t="s">
        <v>341</v>
      </c>
      <c r="I26" s="17">
        <v>44120.989999999983</v>
      </c>
      <c r="J26" s="17">
        <v>46206.880000000005</v>
      </c>
      <c r="K26" s="17">
        <v>0</v>
      </c>
      <c r="L26" s="17">
        <v>0</v>
      </c>
      <c r="M26" s="17">
        <v>0</v>
      </c>
      <c r="N26" s="12">
        <v>90327.87</v>
      </c>
      <c r="O26" s="70">
        <v>0</v>
      </c>
      <c r="P26" s="17">
        <v>0</v>
      </c>
      <c r="Q26" s="17">
        <v>0</v>
      </c>
      <c r="R26" s="17">
        <v>0</v>
      </c>
      <c r="S26" s="17">
        <v>0</v>
      </c>
      <c r="T26" s="17">
        <v>0</v>
      </c>
      <c r="U26" s="12">
        <v>0</v>
      </c>
      <c r="V26" s="70">
        <v>0</v>
      </c>
      <c r="W26" s="17">
        <v>0</v>
      </c>
      <c r="X26" s="17">
        <v>0</v>
      </c>
      <c r="Y26" s="17">
        <v>0</v>
      </c>
      <c r="Z26" s="17">
        <v>0</v>
      </c>
      <c r="AA26" s="17">
        <v>0</v>
      </c>
      <c r="AB26" s="12">
        <v>0</v>
      </c>
      <c r="AC26" s="70">
        <v>0</v>
      </c>
      <c r="AD26" s="17">
        <v>0</v>
      </c>
      <c r="AE26" s="17">
        <v>0</v>
      </c>
      <c r="AF26" s="17">
        <v>0</v>
      </c>
      <c r="AG26" s="17">
        <v>0</v>
      </c>
      <c r="AH26" s="17">
        <v>0</v>
      </c>
      <c r="AI26" s="12">
        <v>0</v>
      </c>
    </row>
    <row r="27" spans="1:35" x14ac:dyDescent="0.3">
      <c r="A27" s="4" t="s">
        <v>17</v>
      </c>
      <c r="B27" s="92">
        <v>0</v>
      </c>
      <c r="C27" s="87">
        <v>0</v>
      </c>
      <c r="D27" s="87">
        <v>0</v>
      </c>
      <c r="E27" s="87">
        <v>0</v>
      </c>
      <c r="F27" s="87">
        <v>0</v>
      </c>
      <c r="G27" s="93">
        <v>0</v>
      </c>
      <c r="H27" s="70" t="s">
        <v>342</v>
      </c>
      <c r="I27" s="17">
        <v>0</v>
      </c>
      <c r="J27" s="17">
        <v>0</v>
      </c>
      <c r="K27" s="17">
        <v>0</v>
      </c>
      <c r="L27" s="17">
        <v>0</v>
      </c>
      <c r="M27" s="17">
        <v>0</v>
      </c>
      <c r="N27" s="12">
        <v>0</v>
      </c>
      <c r="O27" s="70" t="s">
        <v>343</v>
      </c>
      <c r="P27" s="17">
        <v>0</v>
      </c>
      <c r="Q27" s="17">
        <v>0</v>
      </c>
      <c r="R27" s="17">
        <v>0</v>
      </c>
      <c r="S27" s="17">
        <v>0</v>
      </c>
      <c r="T27" s="17">
        <v>0</v>
      </c>
      <c r="U27" s="12">
        <v>0</v>
      </c>
      <c r="V27" s="70" t="s">
        <v>344</v>
      </c>
      <c r="W27" s="17">
        <v>0</v>
      </c>
      <c r="X27" s="17">
        <v>0</v>
      </c>
      <c r="Y27" s="17">
        <v>0</v>
      </c>
      <c r="Z27" s="17">
        <v>0</v>
      </c>
      <c r="AA27" s="17">
        <v>0</v>
      </c>
      <c r="AB27" s="12">
        <v>0</v>
      </c>
      <c r="AC27" s="70" t="s">
        <v>345</v>
      </c>
      <c r="AD27" s="17">
        <v>0</v>
      </c>
      <c r="AE27" s="17">
        <v>0</v>
      </c>
      <c r="AF27" s="17">
        <v>0</v>
      </c>
      <c r="AG27" s="17">
        <v>0</v>
      </c>
      <c r="AH27" s="17">
        <v>0</v>
      </c>
      <c r="AI27" s="12">
        <v>0</v>
      </c>
    </row>
    <row r="28" spans="1:35" x14ac:dyDescent="0.3">
      <c r="A28" s="4" t="s">
        <v>18</v>
      </c>
      <c r="B28" s="92">
        <v>0</v>
      </c>
      <c r="C28" s="87">
        <v>0</v>
      </c>
      <c r="D28" s="87">
        <v>0</v>
      </c>
      <c r="E28" s="87">
        <v>0</v>
      </c>
      <c r="F28" s="87">
        <v>0</v>
      </c>
      <c r="G28" s="93">
        <v>0</v>
      </c>
      <c r="H28" s="70" t="s">
        <v>346</v>
      </c>
      <c r="I28" s="17">
        <v>0</v>
      </c>
      <c r="J28" s="17">
        <v>0</v>
      </c>
      <c r="K28" s="17">
        <v>0</v>
      </c>
      <c r="L28" s="17">
        <v>0</v>
      </c>
      <c r="M28" s="17">
        <v>0</v>
      </c>
      <c r="N28" s="12">
        <v>0</v>
      </c>
      <c r="O28" s="70" t="s">
        <v>347</v>
      </c>
      <c r="P28" s="17">
        <v>0</v>
      </c>
      <c r="Q28" s="17">
        <v>0</v>
      </c>
      <c r="R28" s="17">
        <v>0</v>
      </c>
      <c r="S28" s="17">
        <v>0</v>
      </c>
      <c r="T28" s="17">
        <v>0</v>
      </c>
      <c r="U28" s="12">
        <v>0</v>
      </c>
      <c r="V28" s="70">
        <v>0</v>
      </c>
      <c r="W28" s="17">
        <v>0</v>
      </c>
      <c r="X28" s="17">
        <v>0</v>
      </c>
      <c r="Y28" s="17">
        <v>0</v>
      </c>
      <c r="Z28" s="17">
        <v>0</v>
      </c>
      <c r="AA28" s="17">
        <v>0</v>
      </c>
      <c r="AB28" s="12">
        <v>0</v>
      </c>
      <c r="AC28" s="70">
        <v>0</v>
      </c>
      <c r="AD28" s="17">
        <v>0</v>
      </c>
      <c r="AE28" s="17">
        <v>0</v>
      </c>
      <c r="AF28" s="17">
        <v>0</v>
      </c>
      <c r="AG28" s="17">
        <v>0</v>
      </c>
      <c r="AH28" s="17">
        <v>0</v>
      </c>
      <c r="AI28" s="12">
        <v>0</v>
      </c>
    </row>
    <row r="29" spans="1:35" x14ac:dyDescent="0.3">
      <c r="A29" s="4" t="s">
        <v>19</v>
      </c>
      <c r="B29" s="92">
        <v>3504928.02</v>
      </c>
      <c r="C29" s="87">
        <v>468195.63749999995</v>
      </c>
      <c r="D29" s="87">
        <v>0</v>
      </c>
      <c r="E29" s="87">
        <v>0</v>
      </c>
      <c r="F29" s="87">
        <v>265300.20750000002</v>
      </c>
      <c r="G29" s="93">
        <v>4238423.8650000002</v>
      </c>
      <c r="H29" s="70">
        <v>0</v>
      </c>
      <c r="I29" s="17">
        <v>0</v>
      </c>
      <c r="J29" s="17">
        <v>0</v>
      </c>
      <c r="K29" s="17">
        <v>0</v>
      </c>
      <c r="L29" s="17">
        <v>0</v>
      </c>
      <c r="M29" s="17">
        <v>0</v>
      </c>
      <c r="N29" s="12">
        <v>0</v>
      </c>
      <c r="O29" s="70" t="s">
        <v>348</v>
      </c>
      <c r="P29" s="17">
        <v>2921868.08</v>
      </c>
      <c r="Q29" s="17">
        <v>151451.4</v>
      </c>
      <c r="R29" s="17">
        <v>0</v>
      </c>
      <c r="S29" s="17">
        <v>0</v>
      </c>
      <c r="T29" s="17">
        <v>145861.85999999999</v>
      </c>
      <c r="U29" s="12">
        <v>3219181.34</v>
      </c>
      <c r="V29" s="70" t="s">
        <v>349</v>
      </c>
      <c r="W29" s="17">
        <v>583059.94000000006</v>
      </c>
      <c r="X29" s="17">
        <v>316744.23749999999</v>
      </c>
      <c r="Y29" s="17">
        <v>0</v>
      </c>
      <c r="Z29" s="17">
        <v>0</v>
      </c>
      <c r="AA29" s="17">
        <v>119438.3475</v>
      </c>
      <c r="AB29" s="12">
        <v>1019242.525</v>
      </c>
      <c r="AC29" s="70" t="s">
        <v>350</v>
      </c>
      <c r="AD29" s="17">
        <v>0</v>
      </c>
      <c r="AE29" s="17">
        <v>0</v>
      </c>
      <c r="AF29" s="17">
        <v>0</v>
      </c>
      <c r="AG29" s="17">
        <v>0</v>
      </c>
      <c r="AH29" s="17">
        <v>0</v>
      </c>
      <c r="AI29" s="12">
        <v>0</v>
      </c>
    </row>
    <row r="30" spans="1:35" x14ac:dyDescent="0.3">
      <c r="A30" s="4" t="s">
        <v>20</v>
      </c>
      <c r="B30" s="92">
        <v>4497</v>
      </c>
      <c r="C30" s="87">
        <v>33007</v>
      </c>
      <c r="D30" s="87">
        <v>0</v>
      </c>
      <c r="E30" s="87">
        <v>0</v>
      </c>
      <c r="F30" s="87">
        <v>0</v>
      </c>
      <c r="G30" s="93">
        <v>37504</v>
      </c>
      <c r="H30" s="70">
        <v>0</v>
      </c>
      <c r="I30" s="17">
        <v>0</v>
      </c>
      <c r="J30" s="17">
        <v>0</v>
      </c>
      <c r="K30" s="17">
        <v>0</v>
      </c>
      <c r="L30" s="17">
        <v>0</v>
      </c>
      <c r="M30" s="17">
        <v>0</v>
      </c>
      <c r="N30" s="12">
        <v>0</v>
      </c>
      <c r="O30" s="70" t="s">
        <v>351</v>
      </c>
      <c r="P30" s="17">
        <v>4497</v>
      </c>
      <c r="Q30" s="17">
        <v>33007</v>
      </c>
      <c r="R30" s="17">
        <v>0</v>
      </c>
      <c r="S30" s="17">
        <v>0</v>
      </c>
      <c r="T30" s="17">
        <v>0</v>
      </c>
      <c r="U30" s="12">
        <v>37504</v>
      </c>
      <c r="V30" s="70">
        <v>0</v>
      </c>
      <c r="W30" s="17">
        <v>0</v>
      </c>
      <c r="X30" s="17">
        <v>0</v>
      </c>
      <c r="Y30" s="17">
        <v>0</v>
      </c>
      <c r="Z30" s="17">
        <v>0</v>
      </c>
      <c r="AA30" s="17">
        <v>0</v>
      </c>
      <c r="AB30" s="12">
        <v>0</v>
      </c>
      <c r="AC30" s="70">
        <v>0</v>
      </c>
      <c r="AD30" s="17">
        <v>0</v>
      </c>
      <c r="AE30" s="17">
        <v>0</v>
      </c>
      <c r="AF30" s="17">
        <v>0</v>
      </c>
      <c r="AG30" s="17">
        <v>0</v>
      </c>
      <c r="AH30" s="17">
        <v>0</v>
      </c>
      <c r="AI30" s="12">
        <v>0</v>
      </c>
    </row>
    <row r="31" spans="1:35" x14ac:dyDescent="0.3">
      <c r="A31" s="4" t="s">
        <v>21</v>
      </c>
      <c r="B31" s="92">
        <v>0</v>
      </c>
      <c r="C31" s="87">
        <v>14217.5</v>
      </c>
      <c r="D31" s="87">
        <v>0</v>
      </c>
      <c r="E31" s="87">
        <v>0</v>
      </c>
      <c r="F31" s="87">
        <v>4700</v>
      </c>
      <c r="G31" s="93">
        <v>18917.5</v>
      </c>
      <c r="H31" s="70" t="s">
        <v>352</v>
      </c>
      <c r="I31" s="17">
        <v>0</v>
      </c>
      <c r="J31" s="17">
        <v>14217.5</v>
      </c>
      <c r="K31" s="17">
        <v>0</v>
      </c>
      <c r="L31" s="17">
        <v>0</v>
      </c>
      <c r="M31" s="17">
        <v>4700</v>
      </c>
      <c r="N31" s="12">
        <v>18917.5</v>
      </c>
      <c r="O31" s="70">
        <v>0</v>
      </c>
      <c r="P31" s="17">
        <v>0</v>
      </c>
      <c r="Q31" s="17">
        <v>0</v>
      </c>
      <c r="R31" s="17">
        <v>0</v>
      </c>
      <c r="S31" s="17">
        <v>0</v>
      </c>
      <c r="T31" s="17">
        <v>0</v>
      </c>
      <c r="U31" s="12">
        <v>0</v>
      </c>
      <c r="V31" s="70">
        <v>0</v>
      </c>
      <c r="W31" s="17">
        <v>0</v>
      </c>
      <c r="X31" s="17">
        <v>0</v>
      </c>
      <c r="Y31" s="17">
        <v>0</v>
      </c>
      <c r="Z31" s="17">
        <v>0</v>
      </c>
      <c r="AA31" s="17">
        <v>0</v>
      </c>
      <c r="AB31" s="12">
        <v>0</v>
      </c>
      <c r="AC31" s="70">
        <v>0</v>
      </c>
      <c r="AD31" s="17">
        <v>0</v>
      </c>
      <c r="AE31" s="17">
        <v>0</v>
      </c>
      <c r="AF31" s="17">
        <v>0</v>
      </c>
      <c r="AG31" s="17">
        <v>0</v>
      </c>
      <c r="AH31" s="17">
        <v>0</v>
      </c>
      <c r="AI31" s="12">
        <v>0</v>
      </c>
    </row>
    <row r="32" spans="1:35" x14ac:dyDescent="0.3">
      <c r="A32" s="4" t="s">
        <v>22</v>
      </c>
      <c r="B32" s="92">
        <v>270650.02</v>
      </c>
      <c r="C32" s="87">
        <v>94183.31</v>
      </c>
      <c r="D32" s="87">
        <v>0</v>
      </c>
      <c r="E32" s="87">
        <v>0</v>
      </c>
      <c r="F32" s="87">
        <v>-22248.71</v>
      </c>
      <c r="G32" s="93">
        <v>342584.62</v>
      </c>
      <c r="H32" s="70" t="s">
        <v>353</v>
      </c>
      <c r="I32" s="17">
        <v>270650.02</v>
      </c>
      <c r="J32" s="17">
        <v>94183.31</v>
      </c>
      <c r="K32" s="17">
        <v>0</v>
      </c>
      <c r="L32" s="17">
        <v>0</v>
      </c>
      <c r="M32" s="17">
        <v>-22248.71</v>
      </c>
      <c r="N32" s="12">
        <v>342584.62</v>
      </c>
      <c r="O32" s="70" t="s">
        <v>354</v>
      </c>
      <c r="P32" s="17">
        <v>0</v>
      </c>
      <c r="Q32" s="17">
        <v>0</v>
      </c>
      <c r="R32" s="17">
        <v>0</v>
      </c>
      <c r="S32" s="17">
        <v>0</v>
      </c>
      <c r="T32" s="17">
        <v>0</v>
      </c>
      <c r="U32" s="12">
        <v>0</v>
      </c>
      <c r="V32" s="70">
        <v>0</v>
      </c>
      <c r="W32" s="17">
        <v>0</v>
      </c>
      <c r="X32" s="17">
        <v>0</v>
      </c>
      <c r="Y32" s="17">
        <v>0</v>
      </c>
      <c r="Z32" s="17">
        <v>0</v>
      </c>
      <c r="AA32" s="17">
        <v>0</v>
      </c>
      <c r="AB32" s="12">
        <v>0</v>
      </c>
      <c r="AC32" s="70">
        <v>0</v>
      </c>
      <c r="AD32" s="17">
        <v>0</v>
      </c>
      <c r="AE32" s="17">
        <v>0</v>
      </c>
      <c r="AF32" s="17">
        <v>0</v>
      </c>
      <c r="AG32" s="17">
        <v>0</v>
      </c>
      <c r="AH32" s="17">
        <v>0</v>
      </c>
      <c r="AI32" s="12">
        <v>0</v>
      </c>
    </row>
    <row r="33" spans="1:35" x14ac:dyDescent="0.3">
      <c r="A33" s="4" t="s">
        <v>23</v>
      </c>
      <c r="B33" s="92">
        <v>0</v>
      </c>
      <c r="C33" s="87">
        <v>0</v>
      </c>
      <c r="D33" s="87">
        <v>0</v>
      </c>
      <c r="E33" s="87">
        <v>0</v>
      </c>
      <c r="F33" s="87">
        <v>0</v>
      </c>
      <c r="G33" s="93">
        <v>0</v>
      </c>
      <c r="H33" s="70" t="s">
        <v>355</v>
      </c>
      <c r="I33" s="17">
        <v>0</v>
      </c>
      <c r="J33" s="17">
        <v>0</v>
      </c>
      <c r="K33" s="17">
        <v>0</v>
      </c>
      <c r="L33" s="17">
        <v>0</v>
      </c>
      <c r="M33" s="17">
        <v>0</v>
      </c>
      <c r="N33" s="12">
        <v>0</v>
      </c>
      <c r="O33" s="70" t="s">
        <v>356</v>
      </c>
      <c r="P33" s="17">
        <v>0</v>
      </c>
      <c r="Q33" s="17">
        <v>0</v>
      </c>
      <c r="R33" s="17">
        <v>0</v>
      </c>
      <c r="S33" s="17">
        <v>0</v>
      </c>
      <c r="T33" s="17">
        <v>0</v>
      </c>
      <c r="U33" s="12">
        <v>0</v>
      </c>
      <c r="V33" s="70">
        <v>0</v>
      </c>
      <c r="W33" s="17">
        <v>0</v>
      </c>
      <c r="X33" s="17">
        <v>0</v>
      </c>
      <c r="Y33" s="17">
        <v>0</v>
      </c>
      <c r="Z33" s="17">
        <v>0</v>
      </c>
      <c r="AA33" s="17">
        <v>0</v>
      </c>
      <c r="AB33" s="12">
        <v>0</v>
      </c>
      <c r="AC33" s="70">
        <v>0</v>
      </c>
      <c r="AD33" s="17">
        <v>0</v>
      </c>
      <c r="AE33" s="17">
        <v>0</v>
      </c>
      <c r="AF33" s="17">
        <v>0</v>
      </c>
      <c r="AG33" s="17">
        <v>0</v>
      </c>
      <c r="AH33" s="17">
        <v>0</v>
      </c>
      <c r="AI33" s="12">
        <v>0</v>
      </c>
    </row>
    <row r="34" spans="1:35" ht="13.15" customHeight="1" x14ac:dyDescent="0.3">
      <c r="A34" s="4" t="s">
        <v>24</v>
      </c>
      <c r="B34" s="92">
        <v>0</v>
      </c>
      <c r="C34" s="87">
        <v>0</v>
      </c>
      <c r="D34" s="87">
        <v>0</v>
      </c>
      <c r="E34" s="87">
        <v>0</v>
      </c>
      <c r="F34" s="87">
        <v>0</v>
      </c>
      <c r="G34" s="93">
        <v>0</v>
      </c>
      <c r="H34" s="70">
        <v>0</v>
      </c>
      <c r="I34" s="17">
        <v>0</v>
      </c>
      <c r="J34" s="17">
        <v>0</v>
      </c>
      <c r="K34" s="17">
        <v>0</v>
      </c>
      <c r="L34" s="17">
        <v>0</v>
      </c>
      <c r="M34" s="17">
        <v>0</v>
      </c>
      <c r="N34" s="12">
        <v>0</v>
      </c>
      <c r="O34" s="70">
        <v>0</v>
      </c>
      <c r="P34" s="17">
        <v>0</v>
      </c>
      <c r="Q34" s="17">
        <v>0</v>
      </c>
      <c r="R34" s="17">
        <v>0</v>
      </c>
      <c r="S34" s="17">
        <v>0</v>
      </c>
      <c r="T34" s="17">
        <v>0</v>
      </c>
      <c r="U34" s="12">
        <v>0</v>
      </c>
      <c r="V34" s="70">
        <v>0</v>
      </c>
      <c r="W34" s="17">
        <v>0</v>
      </c>
      <c r="X34" s="17">
        <v>0</v>
      </c>
      <c r="Y34" s="17">
        <v>0</v>
      </c>
      <c r="Z34" s="17">
        <v>0</v>
      </c>
      <c r="AA34" s="17">
        <v>0</v>
      </c>
      <c r="AB34" s="12">
        <v>0</v>
      </c>
      <c r="AC34" s="70">
        <v>0</v>
      </c>
      <c r="AD34" s="17">
        <v>0</v>
      </c>
      <c r="AE34" s="17">
        <v>0</v>
      </c>
      <c r="AF34" s="17">
        <v>0</v>
      </c>
      <c r="AG34" s="17">
        <v>0</v>
      </c>
      <c r="AH34" s="17">
        <v>0</v>
      </c>
      <c r="AI34" s="12">
        <v>0</v>
      </c>
    </row>
    <row r="35" spans="1:35" x14ac:dyDescent="0.3">
      <c r="A35" s="4" t="s">
        <v>25</v>
      </c>
      <c r="B35" s="92">
        <v>0</v>
      </c>
      <c r="C35" s="87">
        <v>0</v>
      </c>
      <c r="D35" s="87">
        <v>0</v>
      </c>
      <c r="E35" s="87">
        <v>0</v>
      </c>
      <c r="F35" s="87">
        <v>0</v>
      </c>
      <c r="G35" s="93">
        <v>0</v>
      </c>
      <c r="H35" s="70" t="s">
        <v>357</v>
      </c>
      <c r="I35" s="17">
        <v>0</v>
      </c>
      <c r="J35" s="17">
        <v>0</v>
      </c>
      <c r="K35" s="17">
        <v>0</v>
      </c>
      <c r="L35" s="17">
        <v>0</v>
      </c>
      <c r="M35" s="17">
        <v>0</v>
      </c>
      <c r="N35" s="12">
        <v>0</v>
      </c>
      <c r="O35" s="70" t="s">
        <v>358</v>
      </c>
      <c r="P35" s="17">
        <v>0</v>
      </c>
      <c r="Q35" s="17">
        <v>0</v>
      </c>
      <c r="R35" s="17">
        <v>0</v>
      </c>
      <c r="S35" s="17">
        <v>0</v>
      </c>
      <c r="T35" s="17">
        <v>0</v>
      </c>
      <c r="U35" s="12">
        <v>0</v>
      </c>
      <c r="V35" s="70" t="s">
        <v>359</v>
      </c>
      <c r="W35" s="17">
        <v>0</v>
      </c>
      <c r="X35" s="17">
        <v>0</v>
      </c>
      <c r="Y35" s="17">
        <v>0</v>
      </c>
      <c r="Z35" s="17">
        <v>0</v>
      </c>
      <c r="AA35" s="17">
        <v>0</v>
      </c>
      <c r="AB35" s="12">
        <v>0</v>
      </c>
      <c r="AC35" s="70" t="s">
        <v>360</v>
      </c>
      <c r="AD35" s="17">
        <v>0</v>
      </c>
      <c r="AE35" s="17">
        <v>0</v>
      </c>
      <c r="AF35" s="17">
        <v>0</v>
      </c>
      <c r="AG35" s="17">
        <v>0</v>
      </c>
      <c r="AH35" s="17">
        <v>0</v>
      </c>
      <c r="AI35" s="12">
        <v>0</v>
      </c>
    </row>
    <row r="36" spans="1:35" x14ac:dyDescent="0.3">
      <c r="A36" s="4" t="s">
        <v>26</v>
      </c>
      <c r="B36" s="92">
        <v>0</v>
      </c>
      <c r="C36" s="87">
        <v>3795273.14</v>
      </c>
      <c r="D36" s="87">
        <v>0</v>
      </c>
      <c r="E36" s="87">
        <v>0</v>
      </c>
      <c r="F36" s="87">
        <v>0</v>
      </c>
      <c r="G36" s="93">
        <v>3795273.14</v>
      </c>
      <c r="H36" s="70" t="s">
        <v>361</v>
      </c>
      <c r="I36" s="17">
        <v>0</v>
      </c>
      <c r="J36" s="17">
        <v>3795273.14</v>
      </c>
      <c r="K36" s="17">
        <v>0</v>
      </c>
      <c r="L36" s="17">
        <v>0</v>
      </c>
      <c r="M36" s="17">
        <v>0</v>
      </c>
      <c r="N36" s="12">
        <v>3795273.14</v>
      </c>
      <c r="O36" s="70">
        <v>0</v>
      </c>
      <c r="P36" s="17">
        <v>0</v>
      </c>
      <c r="Q36" s="17">
        <v>0</v>
      </c>
      <c r="R36" s="17">
        <v>0</v>
      </c>
      <c r="S36" s="17">
        <v>0</v>
      </c>
      <c r="T36" s="17">
        <v>0</v>
      </c>
      <c r="U36" s="12">
        <v>0</v>
      </c>
      <c r="V36" s="70">
        <v>0</v>
      </c>
      <c r="W36" s="17">
        <v>0</v>
      </c>
      <c r="X36" s="17">
        <v>0</v>
      </c>
      <c r="Y36" s="17">
        <v>0</v>
      </c>
      <c r="Z36" s="17">
        <v>0</v>
      </c>
      <c r="AA36" s="17">
        <v>0</v>
      </c>
      <c r="AB36" s="12">
        <v>0</v>
      </c>
      <c r="AC36" s="70">
        <v>0</v>
      </c>
      <c r="AD36" s="17">
        <v>0</v>
      </c>
      <c r="AE36" s="17">
        <v>0</v>
      </c>
      <c r="AF36" s="17">
        <v>0</v>
      </c>
      <c r="AG36" s="17">
        <v>0</v>
      </c>
      <c r="AH36" s="17">
        <v>0</v>
      </c>
      <c r="AI36" s="12">
        <v>0</v>
      </c>
    </row>
    <row r="37" spans="1:35" x14ac:dyDescent="0.3">
      <c r="A37" s="4" t="s">
        <v>27</v>
      </c>
      <c r="B37" s="92">
        <v>0</v>
      </c>
      <c r="C37" s="87">
        <v>0</v>
      </c>
      <c r="D37" s="87">
        <v>0</v>
      </c>
      <c r="E37" s="87">
        <v>0</v>
      </c>
      <c r="F37" s="87">
        <v>0</v>
      </c>
      <c r="G37" s="93">
        <v>0</v>
      </c>
      <c r="H37" s="70" t="s">
        <v>362</v>
      </c>
      <c r="I37" s="17">
        <v>0</v>
      </c>
      <c r="J37" s="17">
        <v>0</v>
      </c>
      <c r="K37" s="17">
        <v>0</v>
      </c>
      <c r="L37" s="17">
        <v>0</v>
      </c>
      <c r="M37" s="17">
        <v>0</v>
      </c>
      <c r="N37" s="12">
        <v>0</v>
      </c>
      <c r="O37" s="70" t="s">
        <v>363</v>
      </c>
      <c r="P37" s="17">
        <v>0</v>
      </c>
      <c r="Q37" s="17">
        <v>0</v>
      </c>
      <c r="R37" s="17">
        <v>0</v>
      </c>
      <c r="S37" s="17">
        <v>0</v>
      </c>
      <c r="T37" s="17">
        <v>0</v>
      </c>
      <c r="U37" s="12">
        <v>0</v>
      </c>
      <c r="V37" s="70" t="s">
        <v>364</v>
      </c>
      <c r="W37" s="17">
        <v>0</v>
      </c>
      <c r="X37" s="17">
        <v>0</v>
      </c>
      <c r="Y37" s="17">
        <v>0</v>
      </c>
      <c r="Z37" s="17">
        <v>0</v>
      </c>
      <c r="AA37" s="17">
        <v>0</v>
      </c>
      <c r="AB37" s="12">
        <v>0</v>
      </c>
      <c r="AC37" s="70">
        <v>0</v>
      </c>
      <c r="AD37" s="17">
        <v>0</v>
      </c>
      <c r="AE37" s="17">
        <v>0</v>
      </c>
      <c r="AF37" s="17">
        <v>0</v>
      </c>
      <c r="AG37" s="17">
        <v>0</v>
      </c>
      <c r="AH37" s="17">
        <v>0</v>
      </c>
      <c r="AI37" s="12">
        <v>0</v>
      </c>
    </row>
    <row r="38" spans="1:35" x14ac:dyDescent="0.3">
      <c r="A38" s="4" t="s">
        <v>28</v>
      </c>
      <c r="B38" s="92">
        <v>0</v>
      </c>
      <c r="C38" s="87">
        <v>0</v>
      </c>
      <c r="D38" s="87">
        <v>0</v>
      </c>
      <c r="E38" s="87">
        <v>0</v>
      </c>
      <c r="F38" s="87">
        <v>0</v>
      </c>
      <c r="G38" s="93">
        <v>0</v>
      </c>
      <c r="H38" s="70">
        <v>0</v>
      </c>
      <c r="I38" s="17">
        <v>0</v>
      </c>
      <c r="J38" s="17">
        <v>0</v>
      </c>
      <c r="K38" s="17">
        <v>0</v>
      </c>
      <c r="L38" s="17">
        <v>0</v>
      </c>
      <c r="M38" s="17">
        <v>0</v>
      </c>
      <c r="N38" s="12">
        <v>0</v>
      </c>
      <c r="O38" s="70">
        <v>0</v>
      </c>
      <c r="P38" s="17">
        <v>0</v>
      </c>
      <c r="Q38" s="17">
        <v>0</v>
      </c>
      <c r="R38" s="17">
        <v>0</v>
      </c>
      <c r="S38" s="17">
        <v>0</v>
      </c>
      <c r="T38" s="17">
        <v>0</v>
      </c>
      <c r="U38" s="12">
        <v>0</v>
      </c>
      <c r="V38" s="70">
        <v>0</v>
      </c>
      <c r="W38" s="17">
        <v>0</v>
      </c>
      <c r="X38" s="17">
        <v>0</v>
      </c>
      <c r="Y38" s="17">
        <v>0</v>
      </c>
      <c r="Z38" s="17">
        <v>0</v>
      </c>
      <c r="AA38" s="17">
        <v>0</v>
      </c>
      <c r="AB38" s="12">
        <v>0</v>
      </c>
      <c r="AC38" s="70">
        <v>0</v>
      </c>
      <c r="AD38" s="17">
        <v>0</v>
      </c>
      <c r="AE38" s="17">
        <v>0</v>
      </c>
      <c r="AF38" s="17">
        <v>0</v>
      </c>
      <c r="AG38" s="17">
        <v>0</v>
      </c>
      <c r="AH38" s="17">
        <v>0</v>
      </c>
      <c r="AI38" s="12">
        <v>0</v>
      </c>
    </row>
    <row r="39" spans="1:35" x14ac:dyDescent="0.3">
      <c r="A39" s="4" t="s">
        <v>29</v>
      </c>
      <c r="B39" s="92">
        <v>200778</v>
      </c>
      <c r="C39" s="87">
        <v>53102</v>
      </c>
      <c r="D39" s="87">
        <v>0</v>
      </c>
      <c r="E39" s="87">
        <v>0</v>
      </c>
      <c r="F39" s="87">
        <v>31610</v>
      </c>
      <c r="G39" s="93">
        <v>285490</v>
      </c>
      <c r="H39" s="70" t="s">
        <v>365</v>
      </c>
      <c r="I39" s="17">
        <v>200778</v>
      </c>
      <c r="J39" s="17">
        <v>53102</v>
      </c>
      <c r="K39" s="17">
        <v>0</v>
      </c>
      <c r="L39" s="17">
        <v>0</v>
      </c>
      <c r="M39" s="17">
        <v>31610</v>
      </c>
      <c r="N39" s="12">
        <v>285490</v>
      </c>
      <c r="O39" s="70" t="s">
        <v>366</v>
      </c>
      <c r="P39" s="17">
        <v>0</v>
      </c>
      <c r="Q39" s="17">
        <v>0</v>
      </c>
      <c r="R39" s="17">
        <v>0</v>
      </c>
      <c r="S39" s="17">
        <v>0</v>
      </c>
      <c r="T39" s="17">
        <v>0</v>
      </c>
      <c r="U39" s="12">
        <v>0</v>
      </c>
      <c r="V39" s="70" t="s">
        <v>367</v>
      </c>
      <c r="W39" s="17">
        <v>0</v>
      </c>
      <c r="X39" s="17">
        <v>0</v>
      </c>
      <c r="Y39" s="17">
        <v>0</v>
      </c>
      <c r="Z39" s="17">
        <v>0</v>
      </c>
      <c r="AA39" s="17">
        <v>0</v>
      </c>
      <c r="AB39" s="12">
        <v>0</v>
      </c>
      <c r="AC39" s="70">
        <v>0</v>
      </c>
      <c r="AD39" s="17">
        <v>0</v>
      </c>
      <c r="AE39" s="17">
        <v>0</v>
      </c>
      <c r="AF39" s="17">
        <v>0</v>
      </c>
      <c r="AG39" s="17">
        <v>0</v>
      </c>
      <c r="AH39" s="17">
        <v>0</v>
      </c>
      <c r="AI39" s="12">
        <v>0</v>
      </c>
    </row>
    <row r="40" spans="1:35" x14ac:dyDescent="0.3">
      <c r="A40" s="4" t="s">
        <v>30</v>
      </c>
      <c r="B40" s="92">
        <v>0</v>
      </c>
      <c r="C40" s="87">
        <v>0</v>
      </c>
      <c r="D40" s="87">
        <v>1512556</v>
      </c>
      <c r="E40" s="87">
        <v>663643</v>
      </c>
      <c r="F40" s="87">
        <v>162986</v>
      </c>
      <c r="G40" s="93">
        <v>2339185</v>
      </c>
      <c r="H40" s="70">
        <v>0</v>
      </c>
      <c r="I40" s="17">
        <v>0</v>
      </c>
      <c r="J40" s="17">
        <v>0</v>
      </c>
      <c r="K40" s="17">
        <v>0</v>
      </c>
      <c r="L40" s="17">
        <v>0</v>
      </c>
      <c r="M40" s="17">
        <v>0</v>
      </c>
      <c r="N40" s="12">
        <v>0</v>
      </c>
      <c r="O40" s="70" t="s">
        <v>368</v>
      </c>
      <c r="P40" s="17">
        <v>0</v>
      </c>
      <c r="Q40" s="17">
        <v>0</v>
      </c>
      <c r="R40" s="17">
        <v>1512556</v>
      </c>
      <c r="S40" s="17">
        <v>36171</v>
      </c>
      <c r="T40" s="17">
        <v>162986</v>
      </c>
      <c r="U40" s="12">
        <v>1711713</v>
      </c>
      <c r="V40" s="70" t="s">
        <v>369</v>
      </c>
      <c r="W40" s="17">
        <v>0</v>
      </c>
      <c r="X40" s="17">
        <v>0</v>
      </c>
      <c r="Y40" s="17">
        <v>0</v>
      </c>
      <c r="Z40" s="17">
        <v>627472</v>
      </c>
      <c r="AA40" s="17">
        <v>0</v>
      </c>
      <c r="AB40" s="12">
        <v>627472</v>
      </c>
      <c r="AC40" s="70" t="s">
        <v>370</v>
      </c>
      <c r="AD40" s="17">
        <v>0</v>
      </c>
      <c r="AE40" s="17">
        <v>0</v>
      </c>
      <c r="AF40" s="17">
        <v>0</v>
      </c>
      <c r="AG40" s="17">
        <v>0</v>
      </c>
      <c r="AH40" s="17">
        <v>0</v>
      </c>
      <c r="AI40" s="12">
        <v>0</v>
      </c>
    </row>
    <row r="41" spans="1:35" x14ac:dyDescent="0.3">
      <c r="A41" s="4" t="s">
        <v>31</v>
      </c>
      <c r="B41" s="92">
        <v>0</v>
      </c>
      <c r="C41" s="87">
        <v>0</v>
      </c>
      <c r="D41" s="87">
        <v>0</v>
      </c>
      <c r="E41" s="87">
        <v>0</v>
      </c>
      <c r="F41" s="87">
        <v>0</v>
      </c>
      <c r="G41" s="93">
        <v>0</v>
      </c>
      <c r="H41" s="70">
        <v>0</v>
      </c>
      <c r="I41" s="17">
        <v>0</v>
      </c>
      <c r="J41" s="17">
        <v>0</v>
      </c>
      <c r="K41" s="17">
        <v>0</v>
      </c>
      <c r="L41" s="17">
        <v>0</v>
      </c>
      <c r="M41" s="17">
        <v>0</v>
      </c>
      <c r="N41" s="12">
        <v>0</v>
      </c>
      <c r="O41" s="70">
        <v>0</v>
      </c>
      <c r="P41" s="17">
        <v>0</v>
      </c>
      <c r="Q41" s="17">
        <v>0</v>
      </c>
      <c r="R41" s="17">
        <v>0</v>
      </c>
      <c r="S41" s="17">
        <v>0</v>
      </c>
      <c r="T41" s="17">
        <v>0</v>
      </c>
      <c r="U41" s="12">
        <v>0</v>
      </c>
      <c r="V41" s="70">
        <v>0</v>
      </c>
      <c r="W41" s="17">
        <v>0</v>
      </c>
      <c r="X41" s="17">
        <v>0</v>
      </c>
      <c r="Y41" s="17">
        <v>0</v>
      </c>
      <c r="Z41" s="17">
        <v>0</v>
      </c>
      <c r="AA41" s="17">
        <v>0</v>
      </c>
      <c r="AB41" s="12">
        <v>0</v>
      </c>
      <c r="AC41" s="70">
        <v>0</v>
      </c>
      <c r="AD41" s="17">
        <v>0</v>
      </c>
      <c r="AE41" s="17">
        <v>0</v>
      </c>
      <c r="AF41" s="17">
        <v>0</v>
      </c>
      <c r="AG41" s="17">
        <v>0</v>
      </c>
      <c r="AH41" s="17">
        <v>0</v>
      </c>
      <c r="AI41" s="12">
        <v>0</v>
      </c>
    </row>
    <row r="42" spans="1:35" x14ac:dyDescent="0.3">
      <c r="A42" s="4" t="s">
        <v>32</v>
      </c>
      <c r="B42" s="92">
        <v>0</v>
      </c>
      <c r="C42" s="87">
        <v>0</v>
      </c>
      <c r="D42" s="87">
        <v>0</v>
      </c>
      <c r="E42" s="87">
        <v>0</v>
      </c>
      <c r="F42" s="87">
        <v>0</v>
      </c>
      <c r="G42" s="93">
        <v>0</v>
      </c>
      <c r="H42" s="70">
        <v>0</v>
      </c>
      <c r="I42" s="17">
        <v>0</v>
      </c>
      <c r="J42" s="17">
        <v>0</v>
      </c>
      <c r="K42" s="17">
        <v>0</v>
      </c>
      <c r="L42" s="17">
        <v>0</v>
      </c>
      <c r="M42" s="17">
        <v>0</v>
      </c>
      <c r="N42" s="12">
        <v>0</v>
      </c>
      <c r="O42" s="70">
        <v>0</v>
      </c>
      <c r="P42" s="17">
        <v>0</v>
      </c>
      <c r="Q42" s="17">
        <v>0</v>
      </c>
      <c r="R42" s="17">
        <v>0</v>
      </c>
      <c r="S42" s="17">
        <v>0</v>
      </c>
      <c r="T42" s="17">
        <v>0</v>
      </c>
      <c r="U42" s="12">
        <v>0</v>
      </c>
      <c r="V42" s="70">
        <v>0</v>
      </c>
      <c r="W42" s="17">
        <v>0</v>
      </c>
      <c r="X42" s="17">
        <v>0</v>
      </c>
      <c r="Y42" s="17">
        <v>0</v>
      </c>
      <c r="Z42" s="17">
        <v>0</v>
      </c>
      <c r="AA42" s="17">
        <v>0</v>
      </c>
      <c r="AB42" s="12">
        <v>0</v>
      </c>
      <c r="AC42" s="70">
        <v>0</v>
      </c>
      <c r="AD42" s="17">
        <v>0</v>
      </c>
      <c r="AE42" s="17">
        <v>0</v>
      </c>
      <c r="AF42" s="17">
        <v>0</v>
      </c>
      <c r="AG42" s="17">
        <v>0</v>
      </c>
      <c r="AH42" s="17">
        <v>0</v>
      </c>
      <c r="AI42" s="12">
        <v>0</v>
      </c>
    </row>
    <row r="43" spans="1:35" x14ac:dyDescent="0.3">
      <c r="A43" s="4" t="s">
        <v>33</v>
      </c>
      <c r="B43" s="92">
        <v>0</v>
      </c>
      <c r="C43" s="87">
        <v>0</v>
      </c>
      <c r="D43" s="87">
        <v>0</v>
      </c>
      <c r="E43" s="87">
        <v>0</v>
      </c>
      <c r="F43" s="87">
        <v>0</v>
      </c>
      <c r="G43" s="93">
        <v>0</v>
      </c>
      <c r="H43" s="70">
        <v>0</v>
      </c>
      <c r="I43" s="17">
        <v>0</v>
      </c>
      <c r="J43" s="17">
        <v>0</v>
      </c>
      <c r="K43" s="17">
        <v>0</v>
      </c>
      <c r="L43" s="17">
        <v>0</v>
      </c>
      <c r="M43" s="17">
        <v>0</v>
      </c>
      <c r="N43" s="12">
        <v>0</v>
      </c>
      <c r="O43" s="70">
        <v>0</v>
      </c>
      <c r="P43" s="17">
        <v>0</v>
      </c>
      <c r="Q43" s="17">
        <v>0</v>
      </c>
      <c r="R43" s="17">
        <v>0</v>
      </c>
      <c r="S43" s="17">
        <v>0</v>
      </c>
      <c r="T43" s="17">
        <v>0</v>
      </c>
      <c r="U43" s="12">
        <v>0</v>
      </c>
      <c r="V43" s="70">
        <v>0</v>
      </c>
      <c r="W43" s="17">
        <v>0</v>
      </c>
      <c r="X43" s="17">
        <v>0</v>
      </c>
      <c r="Y43" s="17">
        <v>0</v>
      </c>
      <c r="Z43" s="17">
        <v>0</v>
      </c>
      <c r="AA43" s="17">
        <v>0</v>
      </c>
      <c r="AB43" s="12">
        <v>0</v>
      </c>
      <c r="AC43" s="70">
        <v>0</v>
      </c>
      <c r="AD43" s="17">
        <v>0</v>
      </c>
      <c r="AE43" s="17">
        <v>0</v>
      </c>
      <c r="AF43" s="17">
        <v>0</v>
      </c>
      <c r="AG43" s="17">
        <v>0</v>
      </c>
      <c r="AH43" s="17">
        <v>0</v>
      </c>
      <c r="AI43" s="12">
        <v>0</v>
      </c>
    </row>
    <row r="44" spans="1:35" x14ac:dyDescent="0.3">
      <c r="A44" s="4" t="s">
        <v>34</v>
      </c>
      <c r="B44" s="92">
        <v>0</v>
      </c>
      <c r="C44" s="87">
        <v>0</v>
      </c>
      <c r="D44" s="87">
        <v>0</v>
      </c>
      <c r="E44" s="87">
        <v>0</v>
      </c>
      <c r="F44" s="87">
        <v>0</v>
      </c>
      <c r="G44" s="93">
        <v>0</v>
      </c>
      <c r="H44" s="70">
        <v>0</v>
      </c>
      <c r="I44" s="17">
        <v>0</v>
      </c>
      <c r="J44" s="17">
        <v>0</v>
      </c>
      <c r="K44" s="17">
        <v>0</v>
      </c>
      <c r="L44" s="17">
        <v>0</v>
      </c>
      <c r="M44" s="17">
        <v>0</v>
      </c>
      <c r="N44" s="12">
        <v>0</v>
      </c>
      <c r="O44" s="70">
        <v>0</v>
      </c>
      <c r="P44" s="17">
        <v>0</v>
      </c>
      <c r="Q44" s="17">
        <v>0</v>
      </c>
      <c r="R44" s="17">
        <v>0</v>
      </c>
      <c r="S44" s="17">
        <v>0</v>
      </c>
      <c r="T44" s="17">
        <v>0</v>
      </c>
      <c r="U44" s="12">
        <v>0</v>
      </c>
      <c r="V44" s="70">
        <v>0</v>
      </c>
      <c r="W44" s="17">
        <v>0</v>
      </c>
      <c r="X44" s="17">
        <v>0</v>
      </c>
      <c r="Y44" s="17">
        <v>0</v>
      </c>
      <c r="Z44" s="17">
        <v>0</v>
      </c>
      <c r="AA44" s="17">
        <v>0</v>
      </c>
      <c r="AB44" s="12">
        <v>0</v>
      </c>
      <c r="AC44" s="70">
        <v>0</v>
      </c>
      <c r="AD44" s="17">
        <v>0</v>
      </c>
      <c r="AE44" s="17">
        <v>0</v>
      </c>
      <c r="AF44" s="17">
        <v>0</v>
      </c>
      <c r="AG44" s="17">
        <v>0</v>
      </c>
      <c r="AH44" s="17">
        <v>0</v>
      </c>
      <c r="AI44" s="12">
        <v>0</v>
      </c>
    </row>
    <row r="45" spans="1:35" x14ac:dyDescent="0.3">
      <c r="A45" s="4" t="s">
        <v>35</v>
      </c>
      <c r="B45" s="92">
        <v>0</v>
      </c>
      <c r="C45" s="87">
        <v>0</v>
      </c>
      <c r="D45" s="87">
        <v>0</v>
      </c>
      <c r="E45" s="87">
        <v>0</v>
      </c>
      <c r="F45" s="87">
        <v>0</v>
      </c>
      <c r="G45" s="93">
        <v>0</v>
      </c>
      <c r="H45" s="70" t="s">
        <v>371</v>
      </c>
      <c r="I45" s="17">
        <v>0</v>
      </c>
      <c r="J45" s="17">
        <v>0</v>
      </c>
      <c r="K45" s="17">
        <v>0</v>
      </c>
      <c r="L45" s="17">
        <v>0</v>
      </c>
      <c r="M45" s="17">
        <v>0</v>
      </c>
      <c r="N45" s="12">
        <v>0</v>
      </c>
      <c r="O45" s="70">
        <v>0</v>
      </c>
      <c r="P45" s="17">
        <v>0</v>
      </c>
      <c r="Q45" s="17">
        <v>0</v>
      </c>
      <c r="R45" s="17">
        <v>0</v>
      </c>
      <c r="S45" s="17">
        <v>0</v>
      </c>
      <c r="T45" s="17">
        <v>0</v>
      </c>
      <c r="U45" s="12">
        <v>0</v>
      </c>
      <c r="V45" s="70">
        <v>0</v>
      </c>
      <c r="W45" s="17">
        <v>0</v>
      </c>
      <c r="X45" s="17">
        <v>0</v>
      </c>
      <c r="Y45" s="17">
        <v>0</v>
      </c>
      <c r="Z45" s="17">
        <v>0</v>
      </c>
      <c r="AA45" s="17">
        <v>0</v>
      </c>
      <c r="AB45" s="12">
        <v>0</v>
      </c>
      <c r="AC45" s="70">
        <v>0</v>
      </c>
      <c r="AD45" s="17">
        <v>0</v>
      </c>
      <c r="AE45" s="17">
        <v>0</v>
      </c>
      <c r="AF45" s="17">
        <v>0</v>
      </c>
      <c r="AG45" s="17">
        <v>0</v>
      </c>
      <c r="AH45" s="17">
        <v>0</v>
      </c>
      <c r="AI45" s="12">
        <v>0</v>
      </c>
    </row>
    <row r="46" spans="1:35" x14ac:dyDescent="0.3">
      <c r="A46" s="4" t="s">
        <v>36</v>
      </c>
      <c r="B46" s="92">
        <v>0</v>
      </c>
      <c r="C46" s="87">
        <v>0</v>
      </c>
      <c r="D46" s="87">
        <v>0</v>
      </c>
      <c r="E46" s="87">
        <v>0</v>
      </c>
      <c r="F46" s="87">
        <v>0</v>
      </c>
      <c r="G46" s="93">
        <v>0</v>
      </c>
      <c r="H46" s="70">
        <v>0</v>
      </c>
      <c r="I46" s="17">
        <v>0</v>
      </c>
      <c r="J46" s="17">
        <v>0</v>
      </c>
      <c r="K46" s="17">
        <v>0</v>
      </c>
      <c r="L46" s="17">
        <v>0</v>
      </c>
      <c r="M46" s="17">
        <v>0</v>
      </c>
      <c r="N46" s="12">
        <v>0</v>
      </c>
      <c r="O46" s="70">
        <v>0</v>
      </c>
      <c r="P46" s="17">
        <v>0</v>
      </c>
      <c r="Q46" s="17">
        <v>0</v>
      </c>
      <c r="R46" s="17">
        <v>0</v>
      </c>
      <c r="S46" s="17">
        <v>0</v>
      </c>
      <c r="T46" s="17">
        <v>0</v>
      </c>
      <c r="U46" s="12">
        <v>0</v>
      </c>
      <c r="V46" s="70">
        <v>0</v>
      </c>
      <c r="W46" s="17">
        <v>0</v>
      </c>
      <c r="X46" s="17">
        <v>0</v>
      </c>
      <c r="Y46" s="17">
        <v>0</v>
      </c>
      <c r="Z46" s="17">
        <v>0</v>
      </c>
      <c r="AA46" s="17">
        <v>0</v>
      </c>
      <c r="AB46" s="12">
        <v>0</v>
      </c>
      <c r="AC46" s="70">
        <v>0</v>
      </c>
      <c r="AD46" s="17">
        <v>0</v>
      </c>
      <c r="AE46" s="17">
        <v>0</v>
      </c>
      <c r="AF46" s="17">
        <v>0</v>
      </c>
      <c r="AG46" s="17">
        <v>0</v>
      </c>
      <c r="AH46" s="17">
        <v>0</v>
      </c>
      <c r="AI46" s="12">
        <v>0</v>
      </c>
    </row>
    <row r="47" spans="1:35" x14ac:dyDescent="0.3">
      <c r="A47" s="4" t="s">
        <v>37</v>
      </c>
      <c r="B47" s="92">
        <v>0</v>
      </c>
      <c r="C47" s="87">
        <v>0</v>
      </c>
      <c r="D47" s="87">
        <v>0</v>
      </c>
      <c r="E47" s="87">
        <v>0</v>
      </c>
      <c r="F47" s="87">
        <v>0</v>
      </c>
      <c r="G47" s="93">
        <v>0</v>
      </c>
      <c r="H47" s="70">
        <v>0</v>
      </c>
      <c r="I47" s="17">
        <v>0</v>
      </c>
      <c r="J47" s="17">
        <v>0</v>
      </c>
      <c r="K47" s="17">
        <v>0</v>
      </c>
      <c r="L47" s="17">
        <v>0</v>
      </c>
      <c r="M47" s="17">
        <v>0</v>
      </c>
      <c r="N47" s="12">
        <v>0</v>
      </c>
      <c r="O47" s="70">
        <v>0</v>
      </c>
      <c r="P47" s="17">
        <v>0</v>
      </c>
      <c r="Q47" s="17">
        <v>0</v>
      </c>
      <c r="R47" s="17">
        <v>0</v>
      </c>
      <c r="S47" s="17">
        <v>0</v>
      </c>
      <c r="T47" s="17">
        <v>0</v>
      </c>
      <c r="U47" s="12">
        <v>0</v>
      </c>
      <c r="V47" s="70">
        <v>0</v>
      </c>
      <c r="W47" s="17">
        <v>0</v>
      </c>
      <c r="X47" s="17">
        <v>0</v>
      </c>
      <c r="Y47" s="17">
        <v>0</v>
      </c>
      <c r="Z47" s="17">
        <v>0</v>
      </c>
      <c r="AA47" s="17">
        <v>0</v>
      </c>
      <c r="AB47" s="12">
        <v>0</v>
      </c>
      <c r="AC47" s="70">
        <v>0</v>
      </c>
      <c r="AD47" s="17">
        <v>0</v>
      </c>
      <c r="AE47" s="17">
        <v>0</v>
      </c>
      <c r="AF47" s="17">
        <v>0</v>
      </c>
      <c r="AG47" s="17">
        <v>0</v>
      </c>
      <c r="AH47" s="17">
        <v>0</v>
      </c>
      <c r="AI47" s="12">
        <v>0</v>
      </c>
    </row>
    <row r="48" spans="1:35" x14ac:dyDescent="0.3">
      <c r="A48" s="4" t="s">
        <v>38</v>
      </c>
      <c r="B48" s="92">
        <v>0</v>
      </c>
      <c r="C48" s="87">
        <v>0</v>
      </c>
      <c r="D48" s="87">
        <v>0</v>
      </c>
      <c r="E48" s="87">
        <v>0</v>
      </c>
      <c r="F48" s="87">
        <v>0</v>
      </c>
      <c r="G48" s="93">
        <v>0</v>
      </c>
      <c r="H48" s="70">
        <v>0</v>
      </c>
      <c r="I48" s="17">
        <v>0</v>
      </c>
      <c r="J48" s="17">
        <v>0</v>
      </c>
      <c r="K48" s="17">
        <v>0</v>
      </c>
      <c r="L48" s="17">
        <v>0</v>
      </c>
      <c r="M48" s="17">
        <v>0</v>
      </c>
      <c r="N48" s="12">
        <v>0</v>
      </c>
      <c r="O48" s="70">
        <v>0</v>
      </c>
      <c r="P48" s="17">
        <v>0</v>
      </c>
      <c r="Q48" s="17">
        <v>0</v>
      </c>
      <c r="R48" s="17">
        <v>0</v>
      </c>
      <c r="S48" s="17">
        <v>0</v>
      </c>
      <c r="T48" s="17">
        <v>0</v>
      </c>
      <c r="U48" s="12">
        <v>0</v>
      </c>
      <c r="V48" s="70">
        <v>0</v>
      </c>
      <c r="W48" s="17">
        <v>0</v>
      </c>
      <c r="X48" s="17">
        <v>0</v>
      </c>
      <c r="Y48" s="17">
        <v>0</v>
      </c>
      <c r="Z48" s="17">
        <v>0</v>
      </c>
      <c r="AA48" s="17">
        <v>0</v>
      </c>
      <c r="AB48" s="12">
        <v>0</v>
      </c>
      <c r="AC48" s="70">
        <v>0</v>
      </c>
      <c r="AD48" s="17">
        <v>0</v>
      </c>
      <c r="AE48" s="17">
        <v>0</v>
      </c>
      <c r="AF48" s="17">
        <v>0</v>
      </c>
      <c r="AG48" s="17">
        <v>0</v>
      </c>
      <c r="AH48" s="17">
        <v>0</v>
      </c>
      <c r="AI48" s="12">
        <v>0</v>
      </c>
    </row>
    <row r="49" spans="1:35" x14ac:dyDescent="0.3">
      <c r="A49" s="4" t="s">
        <v>39</v>
      </c>
      <c r="B49" s="92">
        <v>0</v>
      </c>
      <c r="C49" s="87">
        <v>142972</v>
      </c>
      <c r="D49" s="87">
        <v>0</v>
      </c>
      <c r="E49" s="87">
        <v>0</v>
      </c>
      <c r="F49" s="87">
        <v>0</v>
      </c>
      <c r="G49" s="93">
        <v>142972</v>
      </c>
      <c r="H49" s="70" t="s">
        <v>372</v>
      </c>
      <c r="I49" s="17">
        <v>0</v>
      </c>
      <c r="J49" s="17">
        <v>142972</v>
      </c>
      <c r="K49" s="17">
        <v>0</v>
      </c>
      <c r="L49" s="17">
        <v>0</v>
      </c>
      <c r="M49" s="17">
        <v>0</v>
      </c>
      <c r="N49" s="12">
        <v>142972</v>
      </c>
      <c r="O49" s="70" t="s">
        <v>356</v>
      </c>
      <c r="P49" s="17">
        <v>0</v>
      </c>
      <c r="Q49" s="17">
        <v>0</v>
      </c>
      <c r="R49" s="17">
        <v>0</v>
      </c>
      <c r="S49" s="17">
        <v>0</v>
      </c>
      <c r="T49" s="17">
        <v>0</v>
      </c>
      <c r="U49" s="12">
        <v>0</v>
      </c>
      <c r="V49" s="70">
        <v>0</v>
      </c>
      <c r="W49" s="17">
        <v>0</v>
      </c>
      <c r="X49" s="17">
        <v>0</v>
      </c>
      <c r="Y49" s="17">
        <v>0</v>
      </c>
      <c r="Z49" s="17">
        <v>0</v>
      </c>
      <c r="AA49" s="17">
        <v>0</v>
      </c>
      <c r="AB49" s="12">
        <v>0</v>
      </c>
      <c r="AC49" s="70">
        <v>0</v>
      </c>
      <c r="AD49" s="17">
        <v>0</v>
      </c>
      <c r="AE49" s="17">
        <v>0</v>
      </c>
      <c r="AF49" s="17">
        <v>0</v>
      </c>
      <c r="AG49" s="17">
        <v>0</v>
      </c>
      <c r="AH49" s="17">
        <v>0</v>
      </c>
      <c r="AI49" s="12">
        <v>0</v>
      </c>
    </row>
    <row r="50" spans="1:35" x14ac:dyDescent="0.3">
      <c r="A50" s="4" t="s">
        <v>40</v>
      </c>
      <c r="B50" s="92">
        <v>0</v>
      </c>
      <c r="C50" s="87">
        <v>0</v>
      </c>
      <c r="D50" s="87">
        <v>0</v>
      </c>
      <c r="E50" s="87">
        <v>0</v>
      </c>
      <c r="F50" s="87">
        <v>121933</v>
      </c>
      <c r="G50" s="93">
        <v>121933</v>
      </c>
      <c r="H50" s="70" t="s">
        <v>373</v>
      </c>
      <c r="I50" s="17">
        <v>0</v>
      </c>
      <c r="J50" s="17">
        <v>0</v>
      </c>
      <c r="K50" s="17">
        <v>0</v>
      </c>
      <c r="L50" s="17">
        <v>0</v>
      </c>
      <c r="M50" s="17">
        <v>0</v>
      </c>
      <c r="N50" s="12">
        <v>0</v>
      </c>
      <c r="O50" s="70" t="s">
        <v>374</v>
      </c>
      <c r="P50" s="17">
        <v>0</v>
      </c>
      <c r="Q50" s="17">
        <v>0</v>
      </c>
      <c r="R50" s="17">
        <v>0</v>
      </c>
      <c r="S50" s="17">
        <v>0</v>
      </c>
      <c r="T50" s="17">
        <v>121933</v>
      </c>
      <c r="U50" s="12">
        <v>121933</v>
      </c>
      <c r="V50" s="70">
        <v>0</v>
      </c>
      <c r="W50" s="17">
        <v>0</v>
      </c>
      <c r="X50" s="17">
        <v>0</v>
      </c>
      <c r="Y50" s="17">
        <v>0</v>
      </c>
      <c r="Z50" s="17">
        <v>0</v>
      </c>
      <c r="AA50" s="17">
        <v>0</v>
      </c>
      <c r="AB50" s="12">
        <v>0</v>
      </c>
      <c r="AC50" s="70">
        <v>0</v>
      </c>
      <c r="AD50" s="17">
        <v>0</v>
      </c>
      <c r="AE50" s="17">
        <v>0</v>
      </c>
      <c r="AF50" s="17">
        <v>0</v>
      </c>
      <c r="AG50" s="17">
        <v>0</v>
      </c>
      <c r="AH50" s="17">
        <v>0</v>
      </c>
      <c r="AI50" s="12">
        <v>0</v>
      </c>
    </row>
    <row r="51" spans="1:35" x14ac:dyDescent="0.3">
      <c r="A51" s="4" t="s">
        <v>41</v>
      </c>
      <c r="B51" s="92">
        <v>0</v>
      </c>
      <c r="C51" s="87">
        <v>0</v>
      </c>
      <c r="D51" s="87">
        <v>714000</v>
      </c>
      <c r="E51" s="87">
        <v>0</v>
      </c>
      <c r="F51" s="87">
        <v>19000</v>
      </c>
      <c r="G51" s="93">
        <v>733000</v>
      </c>
      <c r="H51" s="70" t="s">
        <v>375</v>
      </c>
      <c r="I51" s="17">
        <v>0</v>
      </c>
      <c r="J51" s="17">
        <v>0</v>
      </c>
      <c r="K51" s="17">
        <v>714000</v>
      </c>
      <c r="L51" s="17">
        <v>0</v>
      </c>
      <c r="M51" s="17">
        <v>19000</v>
      </c>
      <c r="N51" s="12">
        <v>733000</v>
      </c>
      <c r="O51" s="70">
        <v>0</v>
      </c>
      <c r="P51" s="17">
        <v>0</v>
      </c>
      <c r="Q51" s="17">
        <v>0</v>
      </c>
      <c r="R51" s="17">
        <v>0</v>
      </c>
      <c r="S51" s="17">
        <v>0</v>
      </c>
      <c r="T51" s="17">
        <v>0</v>
      </c>
      <c r="U51" s="12">
        <v>0</v>
      </c>
      <c r="V51" s="70">
        <v>0</v>
      </c>
      <c r="W51" s="17">
        <v>0</v>
      </c>
      <c r="X51" s="17">
        <v>0</v>
      </c>
      <c r="Y51" s="17">
        <v>0</v>
      </c>
      <c r="Z51" s="17">
        <v>0</v>
      </c>
      <c r="AA51" s="17">
        <v>0</v>
      </c>
      <c r="AB51" s="12">
        <v>0</v>
      </c>
      <c r="AC51" s="70">
        <v>0</v>
      </c>
      <c r="AD51" s="17">
        <v>0</v>
      </c>
      <c r="AE51" s="17">
        <v>0</v>
      </c>
      <c r="AF51" s="17">
        <v>0</v>
      </c>
      <c r="AG51" s="17">
        <v>0</v>
      </c>
      <c r="AH51" s="17">
        <v>0</v>
      </c>
      <c r="AI51" s="12">
        <v>0</v>
      </c>
    </row>
    <row r="52" spans="1:35" x14ac:dyDescent="0.3">
      <c r="A52" s="4" t="s">
        <v>42</v>
      </c>
      <c r="B52" s="92">
        <v>0</v>
      </c>
      <c r="C52" s="87">
        <v>0</v>
      </c>
      <c r="D52" s="87">
        <v>6619596</v>
      </c>
      <c r="E52" s="87">
        <v>0</v>
      </c>
      <c r="F52" s="87">
        <v>0</v>
      </c>
      <c r="G52" s="93">
        <v>6619596</v>
      </c>
      <c r="H52" s="70" t="s">
        <v>376</v>
      </c>
      <c r="I52" s="17">
        <v>0</v>
      </c>
      <c r="J52" s="17">
        <v>0</v>
      </c>
      <c r="K52" s="17">
        <v>6619596</v>
      </c>
      <c r="L52" s="17">
        <v>0</v>
      </c>
      <c r="M52" s="17">
        <v>0</v>
      </c>
      <c r="N52" s="12">
        <v>6619596</v>
      </c>
      <c r="O52" s="70" t="s">
        <v>377</v>
      </c>
      <c r="P52" s="17">
        <v>0</v>
      </c>
      <c r="Q52" s="17">
        <v>0</v>
      </c>
      <c r="R52" s="17">
        <v>0</v>
      </c>
      <c r="S52" s="17">
        <v>0</v>
      </c>
      <c r="T52" s="17">
        <v>0</v>
      </c>
      <c r="U52" s="12">
        <v>0</v>
      </c>
      <c r="V52" s="70" t="s">
        <v>378</v>
      </c>
      <c r="W52" s="17">
        <v>0</v>
      </c>
      <c r="X52" s="17">
        <v>0</v>
      </c>
      <c r="Y52" s="17">
        <v>0</v>
      </c>
      <c r="Z52" s="17">
        <v>0</v>
      </c>
      <c r="AA52" s="17">
        <v>0</v>
      </c>
      <c r="AB52" s="12">
        <v>0</v>
      </c>
      <c r="AC52" s="70" t="s">
        <v>379</v>
      </c>
      <c r="AD52" s="17">
        <v>0</v>
      </c>
      <c r="AE52" s="17">
        <v>0</v>
      </c>
      <c r="AF52" s="17">
        <v>0</v>
      </c>
      <c r="AG52" s="17">
        <v>0</v>
      </c>
      <c r="AH52" s="17">
        <v>0</v>
      </c>
      <c r="AI52" s="12">
        <v>0</v>
      </c>
    </row>
    <row r="53" spans="1:35" x14ac:dyDescent="0.3">
      <c r="A53" s="4" t="s">
        <v>43</v>
      </c>
      <c r="B53" s="92">
        <v>0</v>
      </c>
      <c r="C53" s="87">
        <v>0</v>
      </c>
      <c r="D53" s="87">
        <v>0</v>
      </c>
      <c r="E53" s="87">
        <v>0</v>
      </c>
      <c r="F53" s="87">
        <v>0</v>
      </c>
      <c r="G53" s="93">
        <v>0</v>
      </c>
      <c r="H53" s="70">
        <v>0</v>
      </c>
      <c r="I53" s="17">
        <v>0</v>
      </c>
      <c r="J53" s="17">
        <v>0</v>
      </c>
      <c r="K53" s="17">
        <v>0</v>
      </c>
      <c r="L53" s="17">
        <v>0</v>
      </c>
      <c r="M53" s="17">
        <v>0</v>
      </c>
      <c r="N53" s="12">
        <v>0</v>
      </c>
      <c r="O53" s="70">
        <v>0</v>
      </c>
      <c r="P53" s="17">
        <v>0</v>
      </c>
      <c r="Q53" s="17">
        <v>0</v>
      </c>
      <c r="R53" s="17">
        <v>0</v>
      </c>
      <c r="S53" s="17">
        <v>0</v>
      </c>
      <c r="T53" s="17">
        <v>0</v>
      </c>
      <c r="U53" s="12">
        <v>0</v>
      </c>
      <c r="V53" s="70">
        <v>0</v>
      </c>
      <c r="W53" s="17">
        <v>0</v>
      </c>
      <c r="X53" s="17">
        <v>0</v>
      </c>
      <c r="Y53" s="17">
        <v>0</v>
      </c>
      <c r="Z53" s="17">
        <v>0</v>
      </c>
      <c r="AA53" s="17">
        <v>0</v>
      </c>
      <c r="AB53" s="12">
        <v>0</v>
      </c>
      <c r="AC53" s="70">
        <v>0</v>
      </c>
      <c r="AD53" s="17">
        <v>0</v>
      </c>
      <c r="AE53" s="17">
        <v>0</v>
      </c>
      <c r="AF53" s="17">
        <v>0</v>
      </c>
      <c r="AG53" s="17">
        <v>0</v>
      </c>
      <c r="AH53" s="17">
        <v>0</v>
      </c>
      <c r="AI53" s="12">
        <v>0</v>
      </c>
    </row>
    <row r="54" spans="1:35" x14ac:dyDescent="0.3">
      <c r="A54" s="4" t="s">
        <v>263</v>
      </c>
      <c r="B54" s="92">
        <v>0</v>
      </c>
      <c r="C54" s="87">
        <v>0</v>
      </c>
      <c r="D54" s="87">
        <v>0</v>
      </c>
      <c r="E54" s="87">
        <v>0</v>
      </c>
      <c r="F54" s="87">
        <v>0</v>
      </c>
      <c r="G54" s="93">
        <v>0</v>
      </c>
      <c r="H54" s="70">
        <v>0</v>
      </c>
      <c r="I54" s="17">
        <v>0</v>
      </c>
      <c r="J54" s="17">
        <v>0</v>
      </c>
      <c r="K54" s="17">
        <v>0</v>
      </c>
      <c r="L54" s="17">
        <v>0</v>
      </c>
      <c r="M54" s="17">
        <v>0</v>
      </c>
      <c r="N54" s="12">
        <v>0</v>
      </c>
      <c r="O54" s="70">
        <v>0</v>
      </c>
      <c r="P54" s="17">
        <v>0</v>
      </c>
      <c r="Q54" s="17">
        <v>0</v>
      </c>
      <c r="R54" s="17">
        <v>0</v>
      </c>
      <c r="S54" s="17">
        <v>0</v>
      </c>
      <c r="T54" s="17">
        <v>0</v>
      </c>
      <c r="U54" s="12">
        <v>0</v>
      </c>
      <c r="V54" s="70">
        <v>0</v>
      </c>
      <c r="W54" s="17">
        <v>0</v>
      </c>
      <c r="X54" s="17">
        <v>0</v>
      </c>
      <c r="Y54" s="17">
        <v>0</v>
      </c>
      <c r="Z54" s="17">
        <v>0</v>
      </c>
      <c r="AA54" s="17">
        <v>0</v>
      </c>
      <c r="AB54" s="12">
        <v>0</v>
      </c>
      <c r="AC54" s="70">
        <v>0</v>
      </c>
      <c r="AD54" s="17">
        <v>0</v>
      </c>
      <c r="AE54" s="17">
        <v>0</v>
      </c>
      <c r="AF54" s="17">
        <v>0</v>
      </c>
      <c r="AG54" s="17">
        <v>0</v>
      </c>
      <c r="AH54" s="17">
        <v>0</v>
      </c>
      <c r="AI54" s="12">
        <v>0</v>
      </c>
    </row>
    <row r="55" spans="1:35" x14ac:dyDescent="0.3">
      <c r="A55" s="4" t="s">
        <v>44</v>
      </c>
      <c r="B55" s="92">
        <v>767000</v>
      </c>
      <c r="C55" s="87">
        <v>-2921000</v>
      </c>
      <c r="D55" s="87">
        <v>1000</v>
      </c>
      <c r="E55" s="87">
        <v>0</v>
      </c>
      <c r="F55" s="87">
        <v>103000</v>
      </c>
      <c r="G55" s="93">
        <v>-2050000</v>
      </c>
      <c r="H55" s="70" t="s">
        <v>380</v>
      </c>
      <c r="I55" s="17">
        <v>0</v>
      </c>
      <c r="J55" s="17">
        <v>219000</v>
      </c>
      <c r="K55" s="17">
        <v>0</v>
      </c>
      <c r="L55" s="17">
        <v>0</v>
      </c>
      <c r="M55" s="17">
        <v>0</v>
      </c>
      <c r="N55" s="12">
        <v>219000</v>
      </c>
      <c r="O55" s="70">
        <v>0</v>
      </c>
      <c r="P55" s="17">
        <v>0</v>
      </c>
      <c r="Q55" s="17">
        <v>0</v>
      </c>
      <c r="R55" s="17">
        <v>0</v>
      </c>
      <c r="S55" s="17">
        <v>0</v>
      </c>
      <c r="T55" s="17">
        <v>0</v>
      </c>
      <c r="U55" s="12">
        <v>0</v>
      </c>
      <c r="V55" s="70" t="s">
        <v>381</v>
      </c>
      <c r="W55" s="17">
        <v>767000</v>
      </c>
      <c r="X55" s="17">
        <v>-3140000</v>
      </c>
      <c r="Y55" s="17">
        <v>1000</v>
      </c>
      <c r="Z55" s="17">
        <v>0</v>
      </c>
      <c r="AA55" s="17">
        <v>103000</v>
      </c>
      <c r="AB55" s="12">
        <v>-2269000</v>
      </c>
      <c r="AC55" s="70">
        <v>0</v>
      </c>
      <c r="AD55" s="17">
        <v>0</v>
      </c>
      <c r="AE55" s="17">
        <v>0</v>
      </c>
      <c r="AF55" s="17">
        <v>0</v>
      </c>
      <c r="AG55" s="17">
        <v>0</v>
      </c>
      <c r="AH55" s="17">
        <v>0</v>
      </c>
      <c r="AI55" s="12">
        <v>0</v>
      </c>
    </row>
    <row r="56" spans="1:35" x14ac:dyDescent="0.3">
      <c r="A56" s="4" t="s">
        <v>45</v>
      </c>
      <c r="B56" s="92">
        <v>0</v>
      </c>
      <c r="C56" s="87">
        <v>0</v>
      </c>
      <c r="D56" s="87">
        <v>0</v>
      </c>
      <c r="E56" s="87">
        <v>0</v>
      </c>
      <c r="F56" s="87">
        <v>0</v>
      </c>
      <c r="G56" s="93">
        <v>0</v>
      </c>
      <c r="H56" s="70">
        <v>0</v>
      </c>
      <c r="I56" s="17">
        <v>0</v>
      </c>
      <c r="J56" s="17">
        <v>0</v>
      </c>
      <c r="K56" s="17">
        <v>0</v>
      </c>
      <c r="L56" s="17">
        <v>0</v>
      </c>
      <c r="M56" s="17">
        <v>0</v>
      </c>
      <c r="N56" s="12">
        <v>0</v>
      </c>
      <c r="O56" s="70">
        <v>0</v>
      </c>
      <c r="P56" s="17">
        <v>0</v>
      </c>
      <c r="Q56" s="17">
        <v>0</v>
      </c>
      <c r="R56" s="17">
        <v>0</v>
      </c>
      <c r="S56" s="17">
        <v>0</v>
      </c>
      <c r="T56" s="17">
        <v>0</v>
      </c>
      <c r="U56" s="12">
        <v>0</v>
      </c>
      <c r="V56" s="70">
        <v>0</v>
      </c>
      <c r="W56" s="17">
        <v>0</v>
      </c>
      <c r="X56" s="17">
        <v>0</v>
      </c>
      <c r="Y56" s="17">
        <v>0</v>
      </c>
      <c r="Z56" s="17">
        <v>0</v>
      </c>
      <c r="AA56" s="17">
        <v>0</v>
      </c>
      <c r="AB56" s="12">
        <v>0</v>
      </c>
      <c r="AC56" s="70">
        <v>0</v>
      </c>
      <c r="AD56" s="17">
        <v>0</v>
      </c>
      <c r="AE56" s="17">
        <v>0</v>
      </c>
      <c r="AF56" s="17">
        <v>0</v>
      </c>
      <c r="AG56" s="17">
        <v>0</v>
      </c>
      <c r="AH56" s="17">
        <v>0</v>
      </c>
      <c r="AI56" s="12">
        <v>0</v>
      </c>
    </row>
    <row r="57" spans="1:35" x14ac:dyDescent="0.3">
      <c r="A57" s="4" t="s">
        <v>46</v>
      </c>
      <c r="B57" s="92">
        <v>0</v>
      </c>
      <c r="C57" s="87">
        <v>0</v>
      </c>
      <c r="D57" s="87">
        <v>0</v>
      </c>
      <c r="E57" s="87">
        <v>0</v>
      </c>
      <c r="F57" s="87">
        <v>0</v>
      </c>
      <c r="G57" s="93">
        <v>0</v>
      </c>
      <c r="H57" s="70">
        <v>0</v>
      </c>
      <c r="I57" s="17">
        <v>0</v>
      </c>
      <c r="J57" s="17">
        <v>0</v>
      </c>
      <c r="K57" s="17">
        <v>0</v>
      </c>
      <c r="L57" s="17">
        <v>0</v>
      </c>
      <c r="M57" s="17">
        <v>0</v>
      </c>
      <c r="N57" s="12">
        <v>0</v>
      </c>
      <c r="O57" s="70">
        <v>0</v>
      </c>
      <c r="P57" s="17">
        <v>0</v>
      </c>
      <c r="Q57" s="17">
        <v>0</v>
      </c>
      <c r="R57" s="17">
        <v>0</v>
      </c>
      <c r="S57" s="17">
        <v>0</v>
      </c>
      <c r="T57" s="17">
        <v>0</v>
      </c>
      <c r="U57" s="12">
        <v>0</v>
      </c>
      <c r="V57" s="70">
        <v>0</v>
      </c>
      <c r="W57" s="17">
        <v>0</v>
      </c>
      <c r="X57" s="17">
        <v>0</v>
      </c>
      <c r="Y57" s="17">
        <v>0</v>
      </c>
      <c r="Z57" s="17">
        <v>0</v>
      </c>
      <c r="AA57" s="17">
        <v>0</v>
      </c>
      <c r="AB57" s="12">
        <v>0</v>
      </c>
      <c r="AC57" s="70">
        <v>0</v>
      </c>
      <c r="AD57" s="17">
        <v>0</v>
      </c>
      <c r="AE57" s="17">
        <v>0</v>
      </c>
      <c r="AF57" s="17">
        <v>0</v>
      </c>
      <c r="AG57" s="17">
        <v>0</v>
      </c>
      <c r="AH57" s="17">
        <v>0</v>
      </c>
      <c r="AI57" s="12">
        <v>0</v>
      </c>
    </row>
    <row r="58" spans="1:35" x14ac:dyDescent="0.3">
      <c r="A58" s="4" t="s">
        <v>47</v>
      </c>
      <c r="B58" s="92">
        <v>0</v>
      </c>
      <c r="C58" s="87">
        <v>0</v>
      </c>
      <c r="D58" s="87">
        <v>0</v>
      </c>
      <c r="E58" s="87">
        <v>0</v>
      </c>
      <c r="F58" s="87">
        <v>0</v>
      </c>
      <c r="G58" s="93">
        <v>0</v>
      </c>
      <c r="H58" s="70">
        <v>0</v>
      </c>
      <c r="I58" s="17">
        <v>0</v>
      </c>
      <c r="J58" s="17">
        <v>0</v>
      </c>
      <c r="K58" s="17">
        <v>0</v>
      </c>
      <c r="L58" s="17">
        <v>0</v>
      </c>
      <c r="M58" s="17">
        <v>0</v>
      </c>
      <c r="N58" s="12">
        <v>0</v>
      </c>
      <c r="O58" s="70">
        <v>0</v>
      </c>
      <c r="P58" s="17">
        <v>0</v>
      </c>
      <c r="Q58" s="17">
        <v>0</v>
      </c>
      <c r="R58" s="17">
        <v>0</v>
      </c>
      <c r="S58" s="17">
        <v>0</v>
      </c>
      <c r="T58" s="17">
        <v>0</v>
      </c>
      <c r="U58" s="12">
        <v>0</v>
      </c>
      <c r="V58" s="70">
        <v>0</v>
      </c>
      <c r="W58" s="17">
        <v>0</v>
      </c>
      <c r="X58" s="17">
        <v>0</v>
      </c>
      <c r="Y58" s="17">
        <v>0</v>
      </c>
      <c r="Z58" s="17">
        <v>0</v>
      </c>
      <c r="AA58" s="17">
        <v>0</v>
      </c>
      <c r="AB58" s="12">
        <v>0</v>
      </c>
      <c r="AC58" s="70">
        <v>0</v>
      </c>
      <c r="AD58" s="17">
        <v>0</v>
      </c>
      <c r="AE58" s="17">
        <v>0</v>
      </c>
      <c r="AF58" s="17">
        <v>0</v>
      </c>
      <c r="AG58" s="17">
        <v>0</v>
      </c>
      <c r="AH58" s="17">
        <v>0</v>
      </c>
      <c r="AI58" s="12">
        <v>0</v>
      </c>
    </row>
    <row r="59" spans="1:35" x14ac:dyDescent="0.3">
      <c r="A59" s="4" t="s">
        <v>48</v>
      </c>
      <c r="B59" s="92">
        <v>0</v>
      </c>
      <c r="C59" s="87">
        <v>0</v>
      </c>
      <c r="D59" s="87">
        <v>0</v>
      </c>
      <c r="E59" s="87">
        <v>0</v>
      </c>
      <c r="F59" s="87">
        <v>0</v>
      </c>
      <c r="G59" s="93">
        <v>0</v>
      </c>
      <c r="H59" s="70">
        <v>0</v>
      </c>
      <c r="I59" s="17">
        <v>0</v>
      </c>
      <c r="J59" s="17">
        <v>0</v>
      </c>
      <c r="K59" s="17">
        <v>0</v>
      </c>
      <c r="L59" s="17">
        <v>0</v>
      </c>
      <c r="M59" s="17">
        <v>0</v>
      </c>
      <c r="N59" s="12">
        <v>0</v>
      </c>
      <c r="O59" s="70">
        <v>0</v>
      </c>
      <c r="P59" s="17">
        <v>0</v>
      </c>
      <c r="Q59" s="17">
        <v>0</v>
      </c>
      <c r="R59" s="17">
        <v>0</v>
      </c>
      <c r="S59" s="17">
        <v>0</v>
      </c>
      <c r="T59" s="17">
        <v>0</v>
      </c>
      <c r="U59" s="12">
        <v>0</v>
      </c>
      <c r="V59" s="70">
        <v>0</v>
      </c>
      <c r="W59" s="17">
        <v>0</v>
      </c>
      <c r="X59" s="17">
        <v>0</v>
      </c>
      <c r="Y59" s="17">
        <v>0</v>
      </c>
      <c r="Z59" s="17">
        <v>0</v>
      </c>
      <c r="AA59" s="17">
        <v>0</v>
      </c>
      <c r="AB59" s="12">
        <v>0</v>
      </c>
      <c r="AC59" s="70">
        <v>0</v>
      </c>
      <c r="AD59" s="17">
        <v>0</v>
      </c>
      <c r="AE59" s="17">
        <v>0</v>
      </c>
      <c r="AF59" s="17">
        <v>0</v>
      </c>
      <c r="AG59" s="17">
        <v>0</v>
      </c>
      <c r="AH59" s="17">
        <v>0</v>
      </c>
      <c r="AI59" s="12">
        <v>0</v>
      </c>
    </row>
    <row r="60" spans="1:35" x14ac:dyDescent="0.3">
      <c r="A60" s="4" t="s">
        <v>49</v>
      </c>
      <c r="B60" s="92">
        <v>0</v>
      </c>
      <c r="C60" s="87">
        <v>260178</v>
      </c>
      <c r="D60" s="87">
        <v>0</v>
      </c>
      <c r="E60" s="87">
        <v>0</v>
      </c>
      <c r="F60" s="87">
        <v>0</v>
      </c>
      <c r="G60" s="93">
        <v>260178</v>
      </c>
      <c r="H60" s="70" t="s">
        <v>382</v>
      </c>
      <c r="I60" s="17">
        <v>0</v>
      </c>
      <c r="J60" s="17">
        <v>260178</v>
      </c>
      <c r="K60" s="17">
        <v>0</v>
      </c>
      <c r="L60" s="17">
        <v>0</v>
      </c>
      <c r="M60" s="17">
        <v>0</v>
      </c>
      <c r="N60" s="12">
        <v>260178</v>
      </c>
      <c r="O60" s="70">
        <v>0</v>
      </c>
      <c r="P60" s="17">
        <v>0</v>
      </c>
      <c r="Q60" s="17">
        <v>0</v>
      </c>
      <c r="R60" s="17">
        <v>0</v>
      </c>
      <c r="S60" s="17">
        <v>0</v>
      </c>
      <c r="T60" s="17">
        <v>0</v>
      </c>
      <c r="U60" s="12">
        <v>0</v>
      </c>
      <c r="V60" s="70">
        <v>0</v>
      </c>
      <c r="W60" s="17">
        <v>0</v>
      </c>
      <c r="X60" s="17">
        <v>0</v>
      </c>
      <c r="Y60" s="17">
        <v>0</v>
      </c>
      <c r="Z60" s="17">
        <v>0</v>
      </c>
      <c r="AA60" s="17">
        <v>0</v>
      </c>
      <c r="AB60" s="12">
        <v>0</v>
      </c>
      <c r="AC60" s="70">
        <v>0</v>
      </c>
      <c r="AD60" s="17">
        <v>0</v>
      </c>
      <c r="AE60" s="17">
        <v>0</v>
      </c>
      <c r="AF60" s="17">
        <v>0</v>
      </c>
      <c r="AG60" s="17">
        <v>0</v>
      </c>
      <c r="AH60" s="17">
        <v>0</v>
      </c>
      <c r="AI60" s="12">
        <v>0</v>
      </c>
    </row>
    <row r="61" spans="1:35" x14ac:dyDescent="0.3">
      <c r="A61" s="4" t="s">
        <v>50</v>
      </c>
      <c r="B61" s="92">
        <v>0</v>
      </c>
      <c r="C61" s="87">
        <v>0</v>
      </c>
      <c r="D61" s="87">
        <v>0</v>
      </c>
      <c r="E61" s="87">
        <v>0</v>
      </c>
      <c r="F61" s="87">
        <v>0</v>
      </c>
      <c r="G61" s="93">
        <v>0</v>
      </c>
      <c r="H61" s="70" t="s">
        <v>383</v>
      </c>
      <c r="I61" s="17">
        <v>0</v>
      </c>
      <c r="J61" s="17">
        <v>0</v>
      </c>
      <c r="K61" s="17">
        <v>0</v>
      </c>
      <c r="L61" s="17">
        <v>0</v>
      </c>
      <c r="M61" s="17">
        <v>0</v>
      </c>
      <c r="N61" s="12">
        <v>0</v>
      </c>
      <c r="O61" s="70" t="s">
        <v>384</v>
      </c>
      <c r="P61" s="17">
        <v>0</v>
      </c>
      <c r="Q61" s="17">
        <v>0</v>
      </c>
      <c r="R61" s="17">
        <v>0</v>
      </c>
      <c r="S61" s="17">
        <v>0</v>
      </c>
      <c r="T61" s="17">
        <v>0</v>
      </c>
      <c r="U61" s="12">
        <v>0</v>
      </c>
      <c r="V61" s="70" t="s">
        <v>385</v>
      </c>
      <c r="W61" s="17">
        <v>0</v>
      </c>
      <c r="X61" s="17">
        <v>0</v>
      </c>
      <c r="Y61" s="17">
        <v>0</v>
      </c>
      <c r="Z61" s="17">
        <v>0</v>
      </c>
      <c r="AA61" s="17">
        <v>0</v>
      </c>
      <c r="AB61" s="12">
        <v>0</v>
      </c>
      <c r="AC61" s="70">
        <v>0</v>
      </c>
      <c r="AD61" s="17">
        <v>0</v>
      </c>
      <c r="AE61" s="17">
        <v>0</v>
      </c>
      <c r="AF61" s="17">
        <v>0</v>
      </c>
      <c r="AG61" s="17">
        <v>0</v>
      </c>
      <c r="AH61" s="17">
        <v>0</v>
      </c>
      <c r="AI61" s="12">
        <v>0</v>
      </c>
    </row>
    <row r="62" spans="1:35" x14ac:dyDescent="0.3">
      <c r="A62" s="4" t="s">
        <v>51</v>
      </c>
      <c r="B62" s="92">
        <v>0</v>
      </c>
      <c r="C62" s="87">
        <v>0</v>
      </c>
      <c r="D62" s="87">
        <v>0</v>
      </c>
      <c r="E62" s="87">
        <v>0</v>
      </c>
      <c r="F62" s="87">
        <v>0</v>
      </c>
      <c r="G62" s="93">
        <v>0</v>
      </c>
      <c r="H62" s="70" t="s">
        <v>386</v>
      </c>
      <c r="I62" s="17">
        <v>0</v>
      </c>
      <c r="J62" s="17">
        <v>0</v>
      </c>
      <c r="K62" s="17">
        <v>0</v>
      </c>
      <c r="L62" s="17">
        <v>0</v>
      </c>
      <c r="M62" s="17">
        <v>0</v>
      </c>
      <c r="N62" s="12">
        <v>0</v>
      </c>
      <c r="O62" s="70" t="s">
        <v>387</v>
      </c>
      <c r="P62" s="17">
        <v>0</v>
      </c>
      <c r="Q62" s="17">
        <v>0</v>
      </c>
      <c r="R62" s="17">
        <v>0</v>
      </c>
      <c r="S62" s="17">
        <v>0</v>
      </c>
      <c r="T62" s="17">
        <v>0</v>
      </c>
      <c r="U62" s="12">
        <v>0</v>
      </c>
      <c r="V62" s="70">
        <v>0</v>
      </c>
      <c r="W62" s="17">
        <v>0</v>
      </c>
      <c r="X62" s="17">
        <v>0</v>
      </c>
      <c r="Y62" s="17">
        <v>0</v>
      </c>
      <c r="Z62" s="17">
        <v>0</v>
      </c>
      <c r="AA62" s="17">
        <v>0</v>
      </c>
      <c r="AB62" s="12">
        <v>0</v>
      </c>
      <c r="AC62" s="70">
        <v>0</v>
      </c>
      <c r="AD62" s="17">
        <v>0</v>
      </c>
      <c r="AE62" s="17">
        <v>0</v>
      </c>
      <c r="AF62" s="17">
        <v>0</v>
      </c>
      <c r="AG62" s="17">
        <v>0</v>
      </c>
      <c r="AH62" s="17">
        <v>0</v>
      </c>
      <c r="AI62" s="12">
        <v>0</v>
      </c>
    </row>
    <row r="63" spans="1:35" x14ac:dyDescent="0.3">
      <c r="A63" s="4" t="s">
        <v>52</v>
      </c>
      <c r="B63" s="92">
        <v>0</v>
      </c>
      <c r="C63" s="87">
        <v>0</v>
      </c>
      <c r="D63" s="87">
        <v>0</v>
      </c>
      <c r="E63" s="87">
        <v>0</v>
      </c>
      <c r="F63" s="87">
        <v>0</v>
      </c>
      <c r="G63" s="93">
        <v>0</v>
      </c>
      <c r="H63" s="70" t="s">
        <v>388</v>
      </c>
      <c r="I63" s="17">
        <v>0</v>
      </c>
      <c r="J63" s="17">
        <v>0</v>
      </c>
      <c r="K63" s="17">
        <v>0</v>
      </c>
      <c r="L63" s="17">
        <v>0</v>
      </c>
      <c r="M63" s="17">
        <v>0</v>
      </c>
      <c r="N63" s="12">
        <v>0</v>
      </c>
      <c r="O63" s="70" t="s">
        <v>389</v>
      </c>
      <c r="P63" s="17">
        <v>0</v>
      </c>
      <c r="Q63" s="17">
        <v>0</v>
      </c>
      <c r="R63" s="17">
        <v>0</v>
      </c>
      <c r="S63" s="17">
        <v>0</v>
      </c>
      <c r="T63" s="17">
        <v>0</v>
      </c>
      <c r="U63" s="12">
        <v>0</v>
      </c>
      <c r="V63" s="70" t="s">
        <v>390</v>
      </c>
      <c r="W63" s="17">
        <v>0</v>
      </c>
      <c r="X63" s="17">
        <v>0</v>
      </c>
      <c r="Y63" s="17">
        <v>0</v>
      </c>
      <c r="Z63" s="17">
        <v>0</v>
      </c>
      <c r="AA63" s="17">
        <v>0</v>
      </c>
      <c r="AB63" s="12">
        <v>0</v>
      </c>
      <c r="AC63" s="70">
        <v>0</v>
      </c>
      <c r="AD63" s="17">
        <v>0</v>
      </c>
      <c r="AE63" s="17">
        <v>0</v>
      </c>
      <c r="AF63" s="17">
        <v>0</v>
      </c>
      <c r="AG63" s="17">
        <v>0</v>
      </c>
      <c r="AH63" s="17">
        <v>0</v>
      </c>
      <c r="AI63" s="12">
        <v>0</v>
      </c>
    </row>
    <row r="64" spans="1:35" x14ac:dyDescent="0.3">
      <c r="A64" s="4" t="s">
        <v>53</v>
      </c>
      <c r="B64" s="92">
        <v>115637</v>
      </c>
      <c r="C64" s="87">
        <v>217720</v>
      </c>
      <c r="D64" s="87">
        <v>0</v>
      </c>
      <c r="E64" s="87">
        <v>0</v>
      </c>
      <c r="F64" s="87">
        <v>85080</v>
      </c>
      <c r="G64" s="93">
        <v>418437</v>
      </c>
      <c r="H64" s="70" t="s">
        <v>391</v>
      </c>
      <c r="I64" s="17">
        <v>115637</v>
      </c>
      <c r="J64" s="17">
        <v>217720</v>
      </c>
      <c r="K64" s="17">
        <v>0</v>
      </c>
      <c r="L64" s="17">
        <v>0</v>
      </c>
      <c r="M64" s="17">
        <v>85080</v>
      </c>
      <c r="N64" s="12">
        <v>418437</v>
      </c>
      <c r="O64" s="70" t="s">
        <v>392</v>
      </c>
      <c r="P64" s="17">
        <v>0</v>
      </c>
      <c r="Q64" s="17">
        <v>0</v>
      </c>
      <c r="R64" s="17">
        <v>0</v>
      </c>
      <c r="S64" s="17">
        <v>0</v>
      </c>
      <c r="T64" s="17">
        <v>0</v>
      </c>
      <c r="U64" s="12">
        <v>0</v>
      </c>
      <c r="V64" s="70">
        <v>0</v>
      </c>
      <c r="W64" s="17">
        <v>0</v>
      </c>
      <c r="X64" s="17">
        <v>0</v>
      </c>
      <c r="Y64" s="17">
        <v>0</v>
      </c>
      <c r="Z64" s="17">
        <v>0</v>
      </c>
      <c r="AA64" s="17">
        <v>0</v>
      </c>
      <c r="AB64" s="12">
        <v>0</v>
      </c>
      <c r="AC64" s="70">
        <v>0</v>
      </c>
      <c r="AD64" s="17">
        <v>0</v>
      </c>
      <c r="AE64" s="17">
        <v>0</v>
      </c>
      <c r="AF64" s="17">
        <v>0</v>
      </c>
      <c r="AG64" s="17">
        <v>0</v>
      </c>
      <c r="AH64" s="17">
        <v>0</v>
      </c>
      <c r="AI64" s="12">
        <v>0</v>
      </c>
    </row>
    <row r="65" spans="1:35" x14ac:dyDescent="0.3">
      <c r="A65" s="4" t="s">
        <v>54</v>
      </c>
      <c r="B65" s="92">
        <v>0</v>
      </c>
      <c r="C65" s="87">
        <v>0</v>
      </c>
      <c r="D65" s="87">
        <v>0</v>
      </c>
      <c r="E65" s="87">
        <v>0</v>
      </c>
      <c r="F65" s="87">
        <v>0</v>
      </c>
      <c r="G65" s="93">
        <v>0</v>
      </c>
      <c r="H65" s="70">
        <v>0</v>
      </c>
      <c r="I65" s="17">
        <v>0</v>
      </c>
      <c r="J65" s="17">
        <v>0</v>
      </c>
      <c r="K65" s="17">
        <v>0</v>
      </c>
      <c r="L65" s="17">
        <v>0</v>
      </c>
      <c r="M65" s="17">
        <v>0</v>
      </c>
      <c r="N65" s="12">
        <v>0</v>
      </c>
      <c r="O65" s="70">
        <v>0</v>
      </c>
      <c r="P65" s="17">
        <v>0</v>
      </c>
      <c r="Q65" s="17">
        <v>0</v>
      </c>
      <c r="R65" s="17">
        <v>0</v>
      </c>
      <c r="S65" s="17">
        <v>0</v>
      </c>
      <c r="T65" s="17">
        <v>0</v>
      </c>
      <c r="U65" s="12">
        <v>0</v>
      </c>
      <c r="V65" s="70">
        <v>0</v>
      </c>
      <c r="W65" s="17">
        <v>0</v>
      </c>
      <c r="X65" s="17">
        <v>0</v>
      </c>
      <c r="Y65" s="17">
        <v>0</v>
      </c>
      <c r="Z65" s="17">
        <v>0</v>
      </c>
      <c r="AA65" s="17">
        <v>0</v>
      </c>
      <c r="AB65" s="12">
        <v>0</v>
      </c>
      <c r="AC65" s="70">
        <v>0</v>
      </c>
      <c r="AD65" s="17">
        <v>0</v>
      </c>
      <c r="AE65" s="17">
        <v>0</v>
      </c>
      <c r="AF65" s="17">
        <v>0</v>
      </c>
      <c r="AG65" s="17">
        <v>0</v>
      </c>
      <c r="AH65" s="17">
        <v>0</v>
      </c>
      <c r="AI65" s="12">
        <v>0</v>
      </c>
    </row>
    <row r="66" spans="1:35" x14ac:dyDescent="0.3">
      <c r="A66" s="4" t="s">
        <v>55</v>
      </c>
      <c r="B66" s="92">
        <v>0</v>
      </c>
      <c r="C66" s="87">
        <v>0</v>
      </c>
      <c r="D66" s="87">
        <v>0</v>
      </c>
      <c r="E66" s="87">
        <v>0</v>
      </c>
      <c r="F66" s="87">
        <v>0</v>
      </c>
      <c r="G66" s="93">
        <v>0</v>
      </c>
      <c r="H66" s="70" t="s">
        <v>393</v>
      </c>
      <c r="I66" s="17">
        <v>0</v>
      </c>
      <c r="J66" s="17">
        <v>0</v>
      </c>
      <c r="K66" s="17">
        <v>0</v>
      </c>
      <c r="L66" s="17">
        <v>0</v>
      </c>
      <c r="M66" s="17">
        <v>0</v>
      </c>
      <c r="N66" s="12">
        <v>0</v>
      </c>
      <c r="O66" s="70">
        <v>0</v>
      </c>
      <c r="P66" s="17">
        <v>0</v>
      </c>
      <c r="Q66" s="17">
        <v>0</v>
      </c>
      <c r="R66" s="17">
        <v>0</v>
      </c>
      <c r="S66" s="17">
        <v>0</v>
      </c>
      <c r="T66" s="17">
        <v>0</v>
      </c>
      <c r="U66" s="12">
        <v>0</v>
      </c>
      <c r="V66" s="70">
        <v>0</v>
      </c>
      <c r="W66" s="17">
        <v>0</v>
      </c>
      <c r="X66" s="17">
        <v>0</v>
      </c>
      <c r="Y66" s="17">
        <v>0</v>
      </c>
      <c r="Z66" s="17">
        <v>0</v>
      </c>
      <c r="AA66" s="17">
        <v>0</v>
      </c>
      <c r="AB66" s="12">
        <v>0</v>
      </c>
      <c r="AC66" s="70">
        <v>0</v>
      </c>
      <c r="AD66" s="17">
        <v>0</v>
      </c>
      <c r="AE66" s="17">
        <v>0</v>
      </c>
      <c r="AF66" s="17">
        <v>0</v>
      </c>
      <c r="AG66" s="17">
        <v>0</v>
      </c>
      <c r="AH66" s="17">
        <v>0</v>
      </c>
      <c r="AI66" s="12">
        <v>0</v>
      </c>
    </row>
    <row r="67" spans="1:35" x14ac:dyDescent="0.3">
      <c r="A67" s="4" t="s">
        <v>56</v>
      </c>
      <c r="B67" s="92">
        <v>17869</v>
      </c>
      <c r="C67" s="87">
        <v>98091</v>
      </c>
      <c r="D67" s="87">
        <v>0</v>
      </c>
      <c r="E67" s="87">
        <v>0</v>
      </c>
      <c r="F67" s="87">
        <v>0</v>
      </c>
      <c r="G67" s="93">
        <v>115960</v>
      </c>
      <c r="H67" s="70" t="s">
        <v>394</v>
      </c>
      <c r="I67" s="17">
        <v>0</v>
      </c>
      <c r="J67" s="17">
        <v>15000</v>
      </c>
      <c r="K67" s="17">
        <v>0</v>
      </c>
      <c r="L67" s="17">
        <v>0</v>
      </c>
      <c r="M67" s="17">
        <v>0</v>
      </c>
      <c r="N67" s="12">
        <v>15000</v>
      </c>
      <c r="O67" s="70" t="s">
        <v>395</v>
      </c>
      <c r="P67" s="17">
        <v>0</v>
      </c>
      <c r="Q67" s="17">
        <v>0</v>
      </c>
      <c r="R67" s="17">
        <v>0</v>
      </c>
      <c r="S67" s="17">
        <v>0</v>
      </c>
      <c r="T67" s="17">
        <v>0</v>
      </c>
      <c r="U67" s="12">
        <v>0</v>
      </c>
      <c r="V67" s="70" t="s">
        <v>341</v>
      </c>
      <c r="W67" s="17">
        <v>17869</v>
      </c>
      <c r="X67" s="17">
        <v>83091</v>
      </c>
      <c r="Y67" s="17">
        <v>0</v>
      </c>
      <c r="Z67" s="17">
        <v>0</v>
      </c>
      <c r="AA67" s="17">
        <v>0</v>
      </c>
      <c r="AB67" s="12">
        <v>100960</v>
      </c>
      <c r="AC67" s="70">
        <v>0</v>
      </c>
      <c r="AD67" s="17">
        <v>0</v>
      </c>
      <c r="AE67" s="17">
        <v>0</v>
      </c>
      <c r="AF67" s="17">
        <v>0</v>
      </c>
      <c r="AG67" s="17">
        <v>0</v>
      </c>
      <c r="AH67" s="17">
        <v>0</v>
      </c>
      <c r="AI67" s="12">
        <v>0</v>
      </c>
    </row>
    <row r="68" spans="1:35" x14ac:dyDescent="0.3">
      <c r="A68" s="4" t="s">
        <v>57</v>
      </c>
      <c r="B68" s="92">
        <v>0</v>
      </c>
      <c r="C68" s="87">
        <v>0</v>
      </c>
      <c r="D68" s="87">
        <v>0</v>
      </c>
      <c r="E68" s="87">
        <v>0</v>
      </c>
      <c r="F68" s="87">
        <v>0</v>
      </c>
      <c r="G68" s="93">
        <v>0</v>
      </c>
      <c r="H68" s="70">
        <v>0</v>
      </c>
      <c r="I68" s="17">
        <v>0</v>
      </c>
      <c r="J68" s="17">
        <v>0</v>
      </c>
      <c r="K68" s="17">
        <v>0</v>
      </c>
      <c r="L68" s="17">
        <v>0</v>
      </c>
      <c r="M68" s="17">
        <v>0</v>
      </c>
      <c r="N68" s="12">
        <v>0</v>
      </c>
      <c r="O68" s="70">
        <v>0</v>
      </c>
      <c r="P68" s="17">
        <v>0</v>
      </c>
      <c r="Q68" s="17">
        <v>0</v>
      </c>
      <c r="R68" s="17">
        <v>0</v>
      </c>
      <c r="S68" s="17">
        <v>0</v>
      </c>
      <c r="T68" s="17">
        <v>0</v>
      </c>
      <c r="U68" s="12">
        <v>0</v>
      </c>
      <c r="V68" s="70">
        <v>0</v>
      </c>
      <c r="W68" s="17">
        <v>0</v>
      </c>
      <c r="X68" s="17">
        <v>0</v>
      </c>
      <c r="Y68" s="17">
        <v>0</v>
      </c>
      <c r="Z68" s="17">
        <v>0</v>
      </c>
      <c r="AA68" s="17">
        <v>0</v>
      </c>
      <c r="AB68" s="12">
        <v>0</v>
      </c>
      <c r="AC68" s="70">
        <v>0</v>
      </c>
      <c r="AD68" s="17">
        <v>0</v>
      </c>
      <c r="AE68" s="17">
        <v>0</v>
      </c>
      <c r="AF68" s="17">
        <v>0</v>
      </c>
      <c r="AG68" s="17">
        <v>0</v>
      </c>
      <c r="AH68" s="17">
        <v>0</v>
      </c>
      <c r="AI68" s="12">
        <v>0</v>
      </c>
    </row>
    <row r="69" spans="1:35" x14ac:dyDescent="0.3">
      <c r="A69" s="4" t="s">
        <v>58</v>
      </c>
      <c r="B69" s="92">
        <v>0</v>
      </c>
      <c r="C69" s="87">
        <v>0</v>
      </c>
      <c r="D69" s="87">
        <v>0</v>
      </c>
      <c r="E69" s="87">
        <v>0</v>
      </c>
      <c r="F69" s="87">
        <v>0</v>
      </c>
      <c r="G69" s="93">
        <v>0</v>
      </c>
      <c r="H69" s="70" t="s">
        <v>396</v>
      </c>
      <c r="I69" s="17">
        <v>0</v>
      </c>
      <c r="J69" s="17">
        <v>0</v>
      </c>
      <c r="K69" s="17">
        <v>0</v>
      </c>
      <c r="L69" s="17">
        <v>0</v>
      </c>
      <c r="M69" s="17">
        <v>0</v>
      </c>
      <c r="N69" s="12">
        <v>0</v>
      </c>
      <c r="O69" s="70" t="s">
        <v>397</v>
      </c>
      <c r="P69" s="17">
        <v>0</v>
      </c>
      <c r="Q69" s="17">
        <v>0</v>
      </c>
      <c r="R69" s="17">
        <v>0</v>
      </c>
      <c r="S69" s="17">
        <v>0</v>
      </c>
      <c r="T69" s="17">
        <v>0</v>
      </c>
      <c r="U69" s="12">
        <v>0</v>
      </c>
      <c r="V69" s="70">
        <v>0</v>
      </c>
      <c r="W69" s="17">
        <v>0</v>
      </c>
      <c r="X69" s="17">
        <v>0</v>
      </c>
      <c r="Y69" s="17">
        <v>0</v>
      </c>
      <c r="Z69" s="17">
        <v>0</v>
      </c>
      <c r="AA69" s="17">
        <v>0</v>
      </c>
      <c r="AB69" s="12">
        <v>0</v>
      </c>
      <c r="AC69" s="70">
        <v>0</v>
      </c>
      <c r="AD69" s="17">
        <v>0</v>
      </c>
      <c r="AE69" s="17">
        <v>0</v>
      </c>
      <c r="AF69" s="17">
        <v>0</v>
      </c>
      <c r="AG69" s="17">
        <v>0</v>
      </c>
      <c r="AH69" s="17">
        <v>0</v>
      </c>
      <c r="AI69" s="12">
        <v>0</v>
      </c>
    </row>
    <row r="70" spans="1:35" x14ac:dyDescent="0.3">
      <c r="A70" s="4" t="s">
        <v>59</v>
      </c>
      <c r="B70" s="92">
        <v>0</v>
      </c>
      <c r="C70" s="87">
        <v>0</v>
      </c>
      <c r="D70" s="87">
        <v>0</v>
      </c>
      <c r="E70" s="87">
        <v>0</v>
      </c>
      <c r="F70" s="87">
        <v>0</v>
      </c>
      <c r="G70" s="93">
        <v>0</v>
      </c>
      <c r="H70" s="70">
        <v>0</v>
      </c>
      <c r="I70" s="17">
        <v>0</v>
      </c>
      <c r="J70" s="17">
        <v>0</v>
      </c>
      <c r="K70" s="17">
        <v>0</v>
      </c>
      <c r="L70" s="17">
        <v>0</v>
      </c>
      <c r="M70" s="17">
        <v>0</v>
      </c>
      <c r="N70" s="12">
        <v>0</v>
      </c>
      <c r="O70" s="70">
        <v>0</v>
      </c>
      <c r="P70" s="17">
        <v>0</v>
      </c>
      <c r="Q70" s="17">
        <v>0</v>
      </c>
      <c r="R70" s="17">
        <v>0</v>
      </c>
      <c r="S70" s="17">
        <v>0</v>
      </c>
      <c r="T70" s="17">
        <v>0</v>
      </c>
      <c r="U70" s="12">
        <v>0</v>
      </c>
      <c r="V70" s="70">
        <v>0</v>
      </c>
      <c r="W70" s="17">
        <v>0</v>
      </c>
      <c r="X70" s="17">
        <v>0</v>
      </c>
      <c r="Y70" s="17">
        <v>0</v>
      </c>
      <c r="Z70" s="17">
        <v>0</v>
      </c>
      <c r="AA70" s="17">
        <v>0</v>
      </c>
      <c r="AB70" s="12">
        <v>0</v>
      </c>
      <c r="AC70" s="70" t="s">
        <v>398</v>
      </c>
      <c r="AD70" s="17">
        <v>0</v>
      </c>
      <c r="AE70" s="17">
        <v>0</v>
      </c>
      <c r="AF70" s="17">
        <v>0</v>
      </c>
      <c r="AG70" s="17">
        <v>0</v>
      </c>
      <c r="AH70" s="17">
        <v>0</v>
      </c>
      <c r="AI70" s="12">
        <v>0</v>
      </c>
    </row>
    <row r="71" spans="1:35" x14ac:dyDescent="0.3">
      <c r="A71" s="4" t="s">
        <v>60</v>
      </c>
      <c r="B71" s="92">
        <v>889</v>
      </c>
      <c r="C71" s="87">
        <v>43155</v>
      </c>
      <c r="D71" s="87">
        <v>0</v>
      </c>
      <c r="E71" s="87">
        <v>0</v>
      </c>
      <c r="F71" s="87">
        <v>0</v>
      </c>
      <c r="G71" s="93">
        <v>44044</v>
      </c>
      <c r="H71" s="70" t="s">
        <v>399</v>
      </c>
      <c r="I71" s="17">
        <v>889</v>
      </c>
      <c r="J71" s="17">
        <v>43155</v>
      </c>
      <c r="K71" s="17">
        <v>0</v>
      </c>
      <c r="L71" s="17">
        <v>0</v>
      </c>
      <c r="M71" s="17">
        <v>0</v>
      </c>
      <c r="N71" s="12">
        <v>44044</v>
      </c>
      <c r="O71" s="70" t="s">
        <v>395</v>
      </c>
      <c r="P71" s="17">
        <v>0</v>
      </c>
      <c r="Q71" s="17">
        <v>0</v>
      </c>
      <c r="R71" s="17">
        <v>0</v>
      </c>
      <c r="S71" s="17">
        <v>0</v>
      </c>
      <c r="T71" s="17">
        <v>0</v>
      </c>
      <c r="U71" s="12">
        <v>0</v>
      </c>
      <c r="V71" s="70" t="s">
        <v>400</v>
      </c>
      <c r="W71" s="17">
        <v>0</v>
      </c>
      <c r="X71" s="17">
        <v>0</v>
      </c>
      <c r="Y71" s="17">
        <v>0</v>
      </c>
      <c r="Z71" s="17">
        <v>0</v>
      </c>
      <c r="AA71" s="17">
        <v>0</v>
      </c>
      <c r="AB71" s="12">
        <v>0</v>
      </c>
      <c r="AC71" s="70" t="s">
        <v>401</v>
      </c>
      <c r="AD71" s="17">
        <v>0</v>
      </c>
      <c r="AE71" s="17">
        <v>0</v>
      </c>
      <c r="AF71" s="17">
        <v>0</v>
      </c>
      <c r="AG71" s="17">
        <v>0</v>
      </c>
      <c r="AH71" s="17">
        <v>0</v>
      </c>
      <c r="AI71" s="12">
        <v>0</v>
      </c>
    </row>
    <row r="72" spans="1:35" x14ac:dyDescent="0.3">
      <c r="A72" s="4" t="s">
        <v>61</v>
      </c>
      <c r="B72" s="92">
        <v>188134</v>
      </c>
      <c r="C72" s="87">
        <v>32379</v>
      </c>
      <c r="D72" s="87">
        <v>0</v>
      </c>
      <c r="E72" s="87">
        <v>0</v>
      </c>
      <c r="F72" s="87">
        <v>29177</v>
      </c>
      <c r="G72" s="93">
        <v>249690</v>
      </c>
      <c r="H72" s="70" t="s">
        <v>402</v>
      </c>
      <c r="I72" s="17">
        <v>188134</v>
      </c>
      <c r="J72" s="17">
        <v>32379</v>
      </c>
      <c r="K72" s="17">
        <v>0</v>
      </c>
      <c r="L72" s="17">
        <v>0</v>
      </c>
      <c r="M72" s="17">
        <v>29177</v>
      </c>
      <c r="N72" s="12">
        <v>249690</v>
      </c>
      <c r="O72" s="70">
        <v>0</v>
      </c>
      <c r="P72" s="17">
        <v>0</v>
      </c>
      <c r="Q72" s="17">
        <v>0</v>
      </c>
      <c r="R72" s="17">
        <v>0</v>
      </c>
      <c r="S72" s="17">
        <v>0</v>
      </c>
      <c r="T72" s="17">
        <v>0</v>
      </c>
      <c r="U72" s="12">
        <v>0</v>
      </c>
      <c r="V72" s="70">
        <v>0</v>
      </c>
      <c r="W72" s="17">
        <v>0</v>
      </c>
      <c r="X72" s="17">
        <v>0</v>
      </c>
      <c r="Y72" s="17">
        <v>0</v>
      </c>
      <c r="Z72" s="17">
        <v>0</v>
      </c>
      <c r="AA72" s="17">
        <v>0</v>
      </c>
      <c r="AB72" s="12">
        <v>0</v>
      </c>
      <c r="AC72" s="70">
        <v>0</v>
      </c>
      <c r="AD72" s="17">
        <v>0</v>
      </c>
      <c r="AE72" s="17">
        <v>0</v>
      </c>
      <c r="AF72" s="17">
        <v>0</v>
      </c>
      <c r="AG72" s="17">
        <v>0</v>
      </c>
      <c r="AH72" s="17">
        <v>0</v>
      </c>
      <c r="AI72" s="12">
        <v>0</v>
      </c>
    </row>
    <row r="73" spans="1:35" x14ac:dyDescent="0.3">
      <c r="A73" s="4" t="s">
        <v>62</v>
      </c>
      <c r="B73" s="92">
        <v>0</v>
      </c>
      <c r="C73" s="87">
        <v>0</v>
      </c>
      <c r="D73" s="87">
        <v>0</v>
      </c>
      <c r="E73" s="87">
        <v>0</v>
      </c>
      <c r="F73" s="87">
        <v>0</v>
      </c>
      <c r="G73" s="93">
        <v>0</v>
      </c>
      <c r="H73" s="70">
        <v>0</v>
      </c>
      <c r="I73" s="17">
        <v>0</v>
      </c>
      <c r="J73" s="17">
        <v>0</v>
      </c>
      <c r="K73" s="17">
        <v>0</v>
      </c>
      <c r="L73" s="17">
        <v>0</v>
      </c>
      <c r="M73" s="17">
        <v>0</v>
      </c>
      <c r="N73" s="12">
        <v>0</v>
      </c>
      <c r="O73" s="70">
        <v>0</v>
      </c>
      <c r="P73" s="17">
        <v>0</v>
      </c>
      <c r="Q73" s="17">
        <v>0</v>
      </c>
      <c r="R73" s="17">
        <v>0</v>
      </c>
      <c r="S73" s="17">
        <v>0</v>
      </c>
      <c r="T73" s="17">
        <v>0</v>
      </c>
      <c r="U73" s="12">
        <v>0</v>
      </c>
      <c r="V73" s="70">
        <v>0</v>
      </c>
      <c r="W73" s="17">
        <v>0</v>
      </c>
      <c r="X73" s="17">
        <v>0</v>
      </c>
      <c r="Y73" s="17">
        <v>0</v>
      </c>
      <c r="Z73" s="17">
        <v>0</v>
      </c>
      <c r="AA73" s="17">
        <v>0</v>
      </c>
      <c r="AB73" s="12">
        <v>0</v>
      </c>
      <c r="AC73" s="70">
        <v>0</v>
      </c>
      <c r="AD73" s="17">
        <v>0</v>
      </c>
      <c r="AE73" s="17">
        <v>0</v>
      </c>
      <c r="AF73" s="17">
        <v>0</v>
      </c>
      <c r="AG73" s="17">
        <v>0</v>
      </c>
      <c r="AH73" s="17">
        <v>0</v>
      </c>
      <c r="AI73" s="12">
        <v>0</v>
      </c>
    </row>
    <row r="74" spans="1:35" x14ac:dyDescent="0.3">
      <c r="A74" s="4" t="s">
        <v>63</v>
      </c>
      <c r="B74" s="92">
        <v>0</v>
      </c>
      <c r="C74" s="87">
        <v>0</v>
      </c>
      <c r="D74" s="87">
        <v>0</v>
      </c>
      <c r="E74" s="87">
        <v>0</v>
      </c>
      <c r="F74" s="87">
        <v>0</v>
      </c>
      <c r="G74" s="93">
        <v>0</v>
      </c>
      <c r="H74" s="70">
        <v>0</v>
      </c>
      <c r="I74" s="17">
        <v>0</v>
      </c>
      <c r="J74" s="17">
        <v>0</v>
      </c>
      <c r="K74" s="17">
        <v>0</v>
      </c>
      <c r="L74" s="17">
        <v>0</v>
      </c>
      <c r="M74" s="17">
        <v>0</v>
      </c>
      <c r="N74" s="12">
        <v>0</v>
      </c>
      <c r="O74" s="70">
        <v>0</v>
      </c>
      <c r="P74" s="17">
        <v>0</v>
      </c>
      <c r="Q74" s="17">
        <v>0</v>
      </c>
      <c r="R74" s="17">
        <v>0</v>
      </c>
      <c r="S74" s="17">
        <v>0</v>
      </c>
      <c r="T74" s="17">
        <v>0</v>
      </c>
      <c r="U74" s="12">
        <v>0</v>
      </c>
      <c r="V74" s="70">
        <v>0</v>
      </c>
      <c r="W74" s="17">
        <v>0</v>
      </c>
      <c r="X74" s="17">
        <v>0</v>
      </c>
      <c r="Y74" s="17">
        <v>0</v>
      </c>
      <c r="Z74" s="17">
        <v>0</v>
      </c>
      <c r="AA74" s="17">
        <v>0</v>
      </c>
      <c r="AB74" s="12">
        <v>0</v>
      </c>
      <c r="AC74" s="70">
        <v>0</v>
      </c>
      <c r="AD74" s="17">
        <v>0</v>
      </c>
      <c r="AE74" s="17">
        <v>0</v>
      </c>
      <c r="AF74" s="17">
        <v>0</v>
      </c>
      <c r="AG74" s="17">
        <v>0</v>
      </c>
      <c r="AH74" s="17">
        <v>0</v>
      </c>
      <c r="AI74" s="12">
        <v>0</v>
      </c>
    </row>
    <row r="75" spans="1:35" x14ac:dyDescent="0.3">
      <c r="A75" s="4" t="s">
        <v>64</v>
      </c>
      <c r="B75" s="92">
        <v>0</v>
      </c>
      <c r="C75" s="87">
        <v>0</v>
      </c>
      <c r="D75" s="87">
        <v>0</v>
      </c>
      <c r="E75" s="87">
        <v>0</v>
      </c>
      <c r="F75" s="87">
        <v>0</v>
      </c>
      <c r="G75" s="93">
        <v>0</v>
      </c>
      <c r="H75" s="70" t="s">
        <v>403</v>
      </c>
      <c r="I75" s="17">
        <v>0</v>
      </c>
      <c r="J75" s="17">
        <v>0</v>
      </c>
      <c r="K75" s="17">
        <v>0</v>
      </c>
      <c r="L75" s="17">
        <v>0</v>
      </c>
      <c r="M75" s="17">
        <v>0</v>
      </c>
      <c r="N75" s="12">
        <v>0</v>
      </c>
      <c r="O75" s="70" t="s">
        <v>404</v>
      </c>
      <c r="P75" s="17">
        <v>0</v>
      </c>
      <c r="Q75" s="17">
        <v>0</v>
      </c>
      <c r="R75" s="17">
        <v>0</v>
      </c>
      <c r="S75" s="17">
        <v>0</v>
      </c>
      <c r="T75" s="17">
        <v>0</v>
      </c>
      <c r="U75" s="12">
        <v>0</v>
      </c>
      <c r="V75" s="70">
        <v>0</v>
      </c>
      <c r="W75" s="17">
        <v>0</v>
      </c>
      <c r="X75" s="17">
        <v>0</v>
      </c>
      <c r="Y75" s="17">
        <v>0</v>
      </c>
      <c r="Z75" s="17">
        <v>0</v>
      </c>
      <c r="AA75" s="17">
        <v>0</v>
      </c>
      <c r="AB75" s="12">
        <v>0</v>
      </c>
      <c r="AC75" s="70">
        <v>0</v>
      </c>
      <c r="AD75" s="17">
        <v>0</v>
      </c>
      <c r="AE75" s="17">
        <v>0</v>
      </c>
      <c r="AF75" s="17">
        <v>0</v>
      </c>
      <c r="AG75" s="17">
        <v>0</v>
      </c>
      <c r="AH75" s="17">
        <v>0</v>
      </c>
      <c r="AI75" s="12">
        <v>0</v>
      </c>
    </row>
    <row r="76" spans="1:35" x14ac:dyDescent="0.3">
      <c r="A76" s="4" t="s">
        <v>65</v>
      </c>
      <c r="B76" s="92">
        <v>40650</v>
      </c>
      <c r="C76" s="87">
        <v>3148666</v>
      </c>
      <c r="D76" s="87">
        <v>0</v>
      </c>
      <c r="E76" s="87">
        <v>0</v>
      </c>
      <c r="F76" s="87">
        <v>0</v>
      </c>
      <c r="G76" s="93">
        <v>3189316</v>
      </c>
      <c r="H76" s="70" t="s">
        <v>405</v>
      </c>
      <c r="I76" s="17">
        <v>37729</v>
      </c>
      <c r="J76" s="17">
        <v>3037076</v>
      </c>
      <c r="K76" s="17">
        <v>0</v>
      </c>
      <c r="L76" s="17">
        <v>0</v>
      </c>
      <c r="M76" s="17">
        <v>0</v>
      </c>
      <c r="N76" s="12">
        <v>3074805</v>
      </c>
      <c r="O76" s="70" t="s">
        <v>141</v>
      </c>
      <c r="P76" s="17">
        <v>2921</v>
      </c>
      <c r="Q76" s="17">
        <v>111590</v>
      </c>
      <c r="R76" s="17">
        <v>0</v>
      </c>
      <c r="S76" s="17">
        <v>0</v>
      </c>
      <c r="T76" s="17">
        <v>0</v>
      </c>
      <c r="U76" s="12">
        <v>114511</v>
      </c>
      <c r="V76" s="70">
        <v>0</v>
      </c>
      <c r="W76" s="17">
        <v>0</v>
      </c>
      <c r="X76" s="17">
        <v>0</v>
      </c>
      <c r="Y76" s="17">
        <v>0</v>
      </c>
      <c r="Z76" s="17">
        <v>0</v>
      </c>
      <c r="AA76" s="17">
        <v>0</v>
      </c>
      <c r="AB76" s="12">
        <v>0</v>
      </c>
      <c r="AC76" s="70">
        <v>0</v>
      </c>
      <c r="AD76" s="17">
        <v>0</v>
      </c>
      <c r="AE76" s="17">
        <v>0</v>
      </c>
      <c r="AF76" s="17">
        <v>0</v>
      </c>
      <c r="AG76" s="17">
        <v>0</v>
      </c>
      <c r="AH76" s="17">
        <v>0</v>
      </c>
      <c r="AI76" s="12">
        <v>0</v>
      </c>
    </row>
    <row r="77" spans="1:35" x14ac:dyDescent="0.3">
      <c r="A77" s="4" t="s">
        <v>66</v>
      </c>
      <c r="B77" s="92">
        <v>0</v>
      </c>
      <c r="C77" s="87">
        <v>0</v>
      </c>
      <c r="D77" s="87">
        <v>0</v>
      </c>
      <c r="E77" s="87">
        <v>0</v>
      </c>
      <c r="F77" s="87">
        <v>0</v>
      </c>
      <c r="G77" s="93">
        <v>0</v>
      </c>
      <c r="H77" s="70">
        <v>0</v>
      </c>
      <c r="I77" s="17">
        <v>0</v>
      </c>
      <c r="J77" s="17">
        <v>0</v>
      </c>
      <c r="K77" s="17">
        <v>0</v>
      </c>
      <c r="L77" s="17">
        <v>0</v>
      </c>
      <c r="M77" s="17">
        <v>0</v>
      </c>
      <c r="N77" s="12">
        <v>0</v>
      </c>
      <c r="O77" s="70">
        <v>0</v>
      </c>
      <c r="P77" s="17">
        <v>0</v>
      </c>
      <c r="Q77" s="17">
        <v>0</v>
      </c>
      <c r="R77" s="17">
        <v>0</v>
      </c>
      <c r="S77" s="17">
        <v>0</v>
      </c>
      <c r="T77" s="17">
        <v>0</v>
      </c>
      <c r="U77" s="12">
        <v>0</v>
      </c>
      <c r="V77" s="70">
        <v>0</v>
      </c>
      <c r="W77" s="17">
        <v>0</v>
      </c>
      <c r="X77" s="17">
        <v>0</v>
      </c>
      <c r="Y77" s="17">
        <v>0</v>
      </c>
      <c r="Z77" s="17">
        <v>0</v>
      </c>
      <c r="AA77" s="17">
        <v>0</v>
      </c>
      <c r="AB77" s="12">
        <v>0</v>
      </c>
      <c r="AC77" s="70">
        <v>0</v>
      </c>
      <c r="AD77" s="17">
        <v>0</v>
      </c>
      <c r="AE77" s="17">
        <v>0</v>
      </c>
      <c r="AF77" s="17">
        <v>0</v>
      </c>
      <c r="AG77" s="17">
        <v>0</v>
      </c>
      <c r="AH77" s="17">
        <v>0</v>
      </c>
      <c r="AI77" s="12">
        <v>0</v>
      </c>
    </row>
    <row r="78" spans="1:35" x14ac:dyDescent="0.3">
      <c r="A78" s="4" t="s">
        <v>67</v>
      </c>
      <c r="B78" s="92">
        <v>0</v>
      </c>
      <c r="C78" s="87">
        <v>0</v>
      </c>
      <c r="D78" s="87">
        <v>0</v>
      </c>
      <c r="E78" s="87">
        <v>0</v>
      </c>
      <c r="F78" s="87">
        <v>0</v>
      </c>
      <c r="G78" s="93">
        <v>0</v>
      </c>
      <c r="H78" s="70">
        <v>0</v>
      </c>
      <c r="I78" s="17">
        <v>0</v>
      </c>
      <c r="J78" s="17">
        <v>0</v>
      </c>
      <c r="K78" s="17">
        <v>0</v>
      </c>
      <c r="L78" s="17">
        <v>0</v>
      </c>
      <c r="M78" s="17">
        <v>0</v>
      </c>
      <c r="N78" s="12">
        <v>0</v>
      </c>
      <c r="O78" s="70">
        <v>0</v>
      </c>
      <c r="P78" s="17">
        <v>0</v>
      </c>
      <c r="Q78" s="17">
        <v>0</v>
      </c>
      <c r="R78" s="17">
        <v>0</v>
      </c>
      <c r="S78" s="17">
        <v>0</v>
      </c>
      <c r="T78" s="17">
        <v>0</v>
      </c>
      <c r="U78" s="12">
        <v>0</v>
      </c>
      <c r="V78" s="70">
        <v>0</v>
      </c>
      <c r="W78" s="17">
        <v>0</v>
      </c>
      <c r="X78" s="17">
        <v>0</v>
      </c>
      <c r="Y78" s="17">
        <v>0</v>
      </c>
      <c r="Z78" s="17">
        <v>0</v>
      </c>
      <c r="AA78" s="17">
        <v>0</v>
      </c>
      <c r="AB78" s="12">
        <v>0</v>
      </c>
      <c r="AC78" s="70">
        <v>0</v>
      </c>
      <c r="AD78" s="17">
        <v>0</v>
      </c>
      <c r="AE78" s="17">
        <v>0</v>
      </c>
      <c r="AF78" s="17">
        <v>0</v>
      </c>
      <c r="AG78" s="17">
        <v>0</v>
      </c>
      <c r="AH78" s="17">
        <v>0</v>
      </c>
      <c r="AI78" s="12">
        <v>0</v>
      </c>
    </row>
    <row r="79" spans="1:35" x14ac:dyDescent="0.3">
      <c r="A79" s="4" t="s">
        <v>68</v>
      </c>
      <c r="B79" s="92">
        <v>0</v>
      </c>
      <c r="C79" s="87">
        <v>0</v>
      </c>
      <c r="D79" s="87">
        <v>0</v>
      </c>
      <c r="E79" s="87">
        <v>0</v>
      </c>
      <c r="F79" s="87">
        <v>0</v>
      </c>
      <c r="G79" s="93">
        <v>0</v>
      </c>
      <c r="H79" s="70">
        <v>0</v>
      </c>
      <c r="I79" s="17">
        <v>0</v>
      </c>
      <c r="J79" s="17">
        <v>0</v>
      </c>
      <c r="K79" s="17">
        <v>0</v>
      </c>
      <c r="L79" s="17">
        <v>0</v>
      </c>
      <c r="M79" s="17">
        <v>0</v>
      </c>
      <c r="N79" s="12">
        <v>0</v>
      </c>
      <c r="O79" s="70">
        <v>0</v>
      </c>
      <c r="P79" s="17">
        <v>0</v>
      </c>
      <c r="Q79" s="17">
        <v>0</v>
      </c>
      <c r="R79" s="17">
        <v>0</v>
      </c>
      <c r="S79" s="17">
        <v>0</v>
      </c>
      <c r="T79" s="17">
        <v>0</v>
      </c>
      <c r="U79" s="12">
        <v>0</v>
      </c>
      <c r="V79" s="70">
        <v>0</v>
      </c>
      <c r="W79" s="17">
        <v>0</v>
      </c>
      <c r="X79" s="17">
        <v>0</v>
      </c>
      <c r="Y79" s="17">
        <v>0</v>
      </c>
      <c r="Z79" s="17">
        <v>0</v>
      </c>
      <c r="AA79" s="17">
        <v>0</v>
      </c>
      <c r="AB79" s="12">
        <v>0</v>
      </c>
      <c r="AC79" s="70">
        <v>0</v>
      </c>
      <c r="AD79" s="17">
        <v>0</v>
      </c>
      <c r="AE79" s="17">
        <v>0</v>
      </c>
      <c r="AF79" s="17">
        <v>0</v>
      </c>
      <c r="AG79" s="17">
        <v>0</v>
      </c>
      <c r="AH79" s="17">
        <v>0</v>
      </c>
      <c r="AI79" s="12">
        <v>0</v>
      </c>
    </row>
    <row r="80" spans="1:35" x14ac:dyDescent="0.3">
      <c r="A80" s="4" t="s">
        <v>69</v>
      </c>
      <c r="B80" s="92">
        <v>0</v>
      </c>
      <c r="C80" s="87">
        <v>0</v>
      </c>
      <c r="D80" s="87">
        <v>0</v>
      </c>
      <c r="E80" s="87">
        <v>0</v>
      </c>
      <c r="F80" s="87">
        <v>0</v>
      </c>
      <c r="G80" s="93">
        <v>0</v>
      </c>
      <c r="H80" s="70">
        <v>0</v>
      </c>
      <c r="I80" s="17">
        <v>0</v>
      </c>
      <c r="J80" s="17">
        <v>0</v>
      </c>
      <c r="K80" s="17">
        <v>0</v>
      </c>
      <c r="L80" s="17">
        <v>0</v>
      </c>
      <c r="M80" s="17">
        <v>0</v>
      </c>
      <c r="N80" s="12">
        <v>0</v>
      </c>
      <c r="O80" s="70">
        <v>0</v>
      </c>
      <c r="P80" s="17">
        <v>0</v>
      </c>
      <c r="Q80" s="17">
        <v>0</v>
      </c>
      <c r="R80" s="17">
        <v>0</v>
      </c>
      <c r="S80" s="17">
        <v>0</v>
      </c>
      <c r="T80" s="17">
        <v>0</v>
      </c>
      <c r="U80" s="12">
        <v>0</v>
      </c>
      <c r="V80" s="70">
        <v>0</v>
      </c>
      <c r="W80" s="17">
        <v>0</v>
      </c>
      <c r="X80" s="17">
        <v>0</v>
      </c>
      <c r="Y80" s="17">
        <v>0</v>
      </c>
      <c r="Z80" s="17">
        <v>0</v>
      </c>
      <c r="AA80" s="17">
        <v>0</v>
      </c>
      <c r="AB80" s="12">
        <v>0</v>
      </c>
      <c r="AC80" s="70">
        <v>0</v>
      </c>
      <c r="AD80" s="17">
        <v>0</v>
      </c>
      <c r="AE80" s="17">
        <v>0</v>
      </c>
      <c r="AF80" s="17">
        <v>0</v>
      </c>
      <c r="AG80" s="17">
        <v>0</v>
      </c>
      <c r="AH80" s="17">
        <v>0</v>
      </c>
      <c r="AI80" s="12">
        <v>0</v>
      </c>
    </row>
    <row r="81" spans="1:35" x14ac:dyDescent="0.3">
      <c r="A81" s="4" t="s">
        <v>70</v>
      </c>
      <c r="B81" s="92">
        <v>0</v>
      </c>
      <c r="C81" s="87">
        <v>0</v>
      </c>
      <c r="D81" s="87">
        <v>0</v>
      </c>
      <c r="E81" s="87">
        <v>0</v>
      </c>
      <c r="F81" s="87">
        <v>0</v>
      </c>
      <c r="G81" s="93">
        <v>0</v>
      </c>
      <c r="H81" s="70">
        <v>0</v>
      </c>
      <c r="I81" s="17">
        <v>0</v>
      </c>
      <c r="J81" s="17">
        <v>0</v>
      </c>
      <c r="K81" s="17">
        <v>0</v>
      </c>
      <c r="L81" s="17">
        <v>0</v>
      </c>
      <c r="M81" s="17">
        <v>0</v>
      </c>
      <c r="N81" s="12">
        <v>0</v>
      </c>
      <c r="O81" s="70">
        <v>0</v>
      </c>
      <c r="P81" s="17">
        <v>0</v>
      </c>
      <c r="Q81" s="17">
        <v>0</v>
      </c>
      <c r="R81" s="17">
        <v>0</v>
      </c>
      <c r="S81" s="17">
        <v>0</v>
      </c>
      <c r="T81" s="17">
        <v>0</v>
      </c>
      <c r="U81" s="12">
        <v>0</v>
      </c>
      <c r="V81" s="70">
        <v>0</v>
      </c>
      <c r="W81" s="17">
        <v>0</v>
      </c>
      <c r="X81" s="17">
        <v>0</v>
      </c>
      <c r="Y81" s="17">
        <v>0</v>
      </c>
      <c r="Z81" s="17">
        <v>0</v>
      </c>
      <c r="AA81" s="17">
        <v>0</v>
      </c>
      <c r="AB81" s="12">
        <v>0</v>
      </c>
      <c r="AC81" s="70">
        <v>0</v>
      </c>
      <c r="AD81" s="17">
        <v>0</v>
      </c>
      <c r="AE81" s="17">
        <v>0</v>
      </c>
      <c r="AF81" s="17">
        <v>0</v>
      </c>
      <c r="AG81" s="17">
        <v>0</v>
      </c>
      <c r="AH81" s="17">
        <v>0</v>
      </c>
      <c r="AI81" s="12">
        <v>0</v>
      </c>
    </row>
    <row r="82" spans="1:35" x14ac:dyDescent="0.3">
      <c r="A82" s="4" t="s">
        <v>71</v>
      </c>
      <c r="B82" s="92">
        <v>0</v>
      </c>
      <c r="C82" s="87">
        <v>0</v>
      </c>
      <c r="D82" s="87">
        <v>0</v>
      </c>
      <c r="E82" s="87">
        <v>0</v>
      </c>
      <c r="F82" s="87">
        <v>0</v>
      </c>
      <c r="G82" s="93">
        <v>0</v>
      </c>
      <c r="H82" s="70">
        <v>0</v>
      </c>
      <c r="I82" s="17">
        <v>0</v>
      </c>
      <c r="J82" s="17">
        <v>0</v>
      </c>
      <c r="K82" s="17">
        <v>0</v>
      </c>
      <c r="L82" s="17">
        <v>0</v>
      </c>
      <c r="M82" s="17">
        <v>0</v>
      </c>
      <c r="N82" s="12">
        <v>0</v>
      </c>
      <c r="O82" s="70">
        <v>0</v>
      </c>
      <c r="P82" s="17">
        <v>0</v>
      </c>
      <c r="Q82" s="17">
        <v>0</v>
      </c>
      <c r="R82" s="17">
        <v>0</v>
      </c>
      <c r="S82" s="17">
        <v>0</v>
      </c>
      <c r="T82" s="17">
        <v>0</v>
      </c>
      <c r="U82" s="12">
        <v>0</v>
      </c>
      <c r="V82" s="70">
        <v>0</v>
      </c>
      <c r="W82" s="17">
        <v>0</v>
      </c>
      <c r="X82" s="17">
        <v>0</v>
      </c>
      <c r="Y82" s="17">
        <v>0</v>
      </c>
      <c r="Z82" s="17">
        <v>0</v>
      </c>
      <c r="AA82" s="17">
        <v>0</v>
      </c>
      <c r="AB82" s="12">
        <v>0</v>
      </c>
      <c r="AC82" s="70">
        <v>0</v>
      </c>
      <c r="AD82" s="17">
        <v>0</v>
      </c>
      <c r="AE82" s="17">
        <v>0</v>
      </c>
      <c r="AF82" s="17">
        <v>0</v>
      </c>
      <c r="AG82" s="17">
        <v>0</v>
      </c>
      <c r="AH82" s="17">
        <v>0</v>
      </c>
      <c r="AI82" s="12">
        <v>0</v>
      </c>
    </row>
    <row r="83" spans="1:35" x14ac:dyDescent="0.3">
      <c r="A83" s="4" t="s">
        <v>72</v>
      </c>
      <c r="B83" s="92">
        <v>0</v>
      </c>
      <c r="C83" s="87">
        <v>241800</v>
      </c>
      <c r="D83" s="87">
        <v>0</v>
      </c>
      <c r="E83" s="87">
        <v>0</v>
      </c>
      <c r="F83" s="87">
        <v>15295.14</v>
      </c>
      <c r="G83" s="93">
        <v>257095.14</v>
      </c>
      <c r="H83" s="70" t="s">
        <v>255</v>
      </c>
      <c r="I83" s="17">
        <v>0</v>
      </c>
      <c r="J83" s="17">
        <v>241800</v>
      </c>
      <c r="K83" s="17">
        <v>0</v>
      </c>
      <c r="L83" s="17">
        <v>0</v>
      </c>
      <c r="M83" s="17">
        <v>15295.14</v>
      </c>
      <c r="N83" s="12">
        <v>257095.14</v>
      </c>
      <c r="O83" s="70">
        <v>0</v>
      </c>
      <c r="P83" s="17">
        <v>0</v>
      </c>
      <c r="Q83" s="17">
        <v>0</v>
      </c>
      <c r="R83" s="17">
        <v>0</v>
      </c>
      <c r="S83" s="17">
        <v>0</v>
      </c>
      <c r="T83" s="17">
        <v>0</v>
      </c>
      <c r="U83" s="12">
        <v>0</v>
      </c>
      <c r="V83" s="70">
        <v>0</v>
      </c>
      <c r="W83" s="17">
        <v>0</v>
      </c>
      <c r="X83" s="17">
        <v>0</v>
      </c>
      <c r="Y83" s="17">
        <v>0</v>
      </c>
      <c r="Z83" s="17">
        <v>0</v>
      </c>
      <c r="AA83" s="17">
        <v>0</v>
      </c>
      <c r="AB83" s="12">
        <v>0</v>
      </c>
      <c r="AC83" s="70">
        <v>0</v>
      </c>
      <c r="AD83" s="17">
        <v>0</v>
      </c>
      <c r="AE83" s="17">
        <v>0</v>
      </c>
      <c r="AF83" s="17">
        <v>0</v>
      </c>
      <c r="AG83" s="17">
        <v>0</v>
      </c>
      <c r="AH83" s="17">
        <v>0</v>
      </c>
      <c r="AI83" s="12">
        <v>0</v>
      </c>
    </row>
    <row r="84" spans="1:35" x14ac:dyDescent="0.3">
      <c r="A84" s="4" t="s">
        <v>73</v>
      </c>
      <c r="B84" s="92">
        <v>0</v>
      </c>
      <c r="C84" s="87">
        <v>0</v>
      </c>
      <c r="D84" s="87">
        <v>0</v>
      </c>
      <c r="E84" s="87">
        <v>0</v>
      </c>
      <c r="F84" s="87">
        <v>4346115</v>
      </c>
      <c r="G84" s="93">
        <v>4346115</v>
      </c>
      <c r="H84" s="70">
        <v>0</v>
      </c>
      <c r="I84" s="17">
        <v>0</v>
      </c>
      <c r="J84" s="17">
        <v>0</v>
      </c>
      <c r="K84" s="17">
        <v>0</v>
      </c>
      <c r="L84" s="17">
        <v>0</v>
      </c>
      <c r="M84" s="17">
        <v>0</v>
      </c>
      <c r="N84" s="12">
        <v>0</v>
      </c>
      <c r="O84" s="70" t="s">
        <v>406</v>
      </c>
      <c r="P84" s="17">
        <v>0</v>
      </c>
      <c r="Q84" s="17">
        <v>0</v>
      </c>
      <c r="R84" s="17">
        <v>0</v>
      </c>
      <c r="S84" s="17">
        <v>0</v>
      </c>
      <c r="T84" s="17">
        <v>0</v>
      </c>
      <c r="U84" s="12">
        <v>0</v>
      </c>
      <c r="V84" s="70" t="s">
        <v>407</v>
      </c>
      <c r="W84" s="17">
        <v>0</v>
      </c>
      <c r="X84" s="17">
        <v>0</v>
      </c>
      <c r="Y84" s="17">
        <v>0</v>
      </c>
      <c r="Z84" s="17">
        <v>0</v>
      </c>
      <c r="AA84" s="17">
        <v>0</v>
      </c>
      <c r="AB84" s="12">
        <v>0</v>
      </c>
      <c r="AC84" s="70" t="s">
        <v>408</v>
      </c>
      <c r="AD84" s="17">
        <v>0</v>
      </c>
      <c r="AE84" s="17">
        <v>0</v>
      </c>
      <c r="AF84" s="17">
        <v>0</v>
      </c>
      <c r="AG84" s="17">
        <v>0</v>
      </c>
      <c r="AH84" s="17">
        <v>4346115</v>
      </c>
      <c r="AI84" s="12">
        <v>4346115</v>
      </c>
    </row>
    <row r="85" spans="1:35" x14ac:dyDescent="0.3">
      <c r="A85" s="4" t="s">
        <v>74</v>
      </c>
      <c r="B85" s="92">
        <v>0</v>
      </c>
      <c r="C85" s="87">
        <v>562713.80000000005</v>
      </c>
      <c r="D85" s="87">
        <v>0</v>
      </c>
      <c r="E85" s="87">
        <v>2893860</v>
      </c>
      <c r="F85" s="87">
        <v>0</v>
      </c>
      <c r="G85" s="93">
        <v>3456573.8</v>
      </c>
      <c r="H85" s="70" t="s">
        <v>409</v>
      </c>
      <c r="I85" s="17">
        <v>0</v>
      </c>
      <c r="J85" s="17">
        <v>0</v>
      </c>
      <c r="K85" s="17">
        <v>0</v>
      </c>
      <c r="L85" s="17">
        <v>2893860</v>
      </c>
      <c r="M85" s="17">
        <v>0</v>
      </c>
      <c r="N85" s="12">
        <v>2893860</v>
      </c>
      <c r="O85" s="70" t="s">
        <v>410</v>
      </c>
      <c r="P85" s="17">
        <v>0</v>
      </c>
      <c r="Q85" s="17">
        <v>0</v>
      </c>
      <c r="R85" s="17">
        <v>0</v>
      </c>
      <c r="S85" s="17">
        <v>0</v>
      </c>
      <c r="T85" s="17">
        <v>0</v>
      </c>
      <c r="U85" s="12">
        <v>0</v>
      </c>
      <c r="V85" s="70" t="s">
        <v>411</v>
      </c>
      <c r="W85" s="17">
        <v>0</v>
      </c>
      <c r="X85" s="17">
        <v>562713.80000000005</v>
      </c>
      <c r="Y85" s="17">
        <v>0</v>
      </c>
      <c r="Z85" s="17">
        <v>0</v>
      </c>
      <c r="AA85" s="17">
        <v>0</v>
      </c>
      <c r="AB85" s="12">
        <v>562713.80000000005</v>
      </c>
      <c r="AC85" s="70" t="s">
        <v>412</v>
      </c>
      <c r="AD85" s="17">
        <v>0</v>
      </c>
      <c r="AE85" s="17">
        <v>0</v>
      </c>
      <c r="AF85" s="17">
        <v>0</v>
      </c>
      <c r="AG85" s="17">
        <v>0</v>
      </c>
      <c r="AH85" s="17">
        <v>0</v>
      </c>
      <c r="AI85" s="12">
        <v>0</v>
      </c>
    </row>
    <row r="86" spans="1:35" x14ac:dyDescent="0.3">
      <c r="A86" s="4" t="s">
        <v>75</v>
      </c>
      <c r="B86" s="92">
        <v>3550000</v>
      </c>
      <c r="C86" s="87">
        <v>4788000</v>
      </c>
      <c r="D86" s="87">
        <v>1749000</v>
      </c>
      <c r="E86" s="87">
        <v>0</v>
      </c>
      <c r="F86" s="87">
        <v>0</v>
      </c>
      <c r="G86" s="93">
        <v>10087000</v>
      </c>
      <c r="H86" s="70" t="s">
        <v>413</v>
      </c>
      <c r="I86" s="17">
        <v>3527000</v>
      </c>
      <c r="J86" s="17">
        <v>4024000</v>
      </c>
      <c r="K86" s="17">
        <v>1749000</v>
      </c>
      <c r="L86" s="17">
        <v>0</v>
      </c>
      <c r="M86" s="17">
        <v>0</v>
      </c>
      <c r="N86" s="12">
        <v>9300000</v>
      </c>
      <c r="O86" s="70" t="s">
        <v>141</v>
      </c>
      <c r="P86" s="17">
        <v>0</v>
      </c>
      <c r="Q86" s="17">
        <v>0</v>
      </c>
      <c r="R86" s="17">
        <v>0</v>
      </c>
      <c r="S86" s="17">
        <v>0</v>
      </c>
      <c r="T86" s="17">
        <v>0</v>
      </c>
      <c r="U86" s="12">
        <v>0</v>
      </c>
      <c r="V86" s="70" t="s">
        <v>414</v>
      </c>
      <c r="W86" s="17">
        <v>18000</v>
      </c>
      <c r="X86" s="17">
        <v>4000</v>
      </c>
      <c r="Y86" s="17">
        <v>0</v>
      </c>
      <c r="Z86" s="17">
        <v>0</v>
      </c>
      <c r="AA86" s="17">
        <v>0</v>
      </c>
      <c r="AB86" s="12">
        <v>22000</v>
      </c>
      <c r="AC86" s="70" t="s">
        <v>415</v>
      </c>
      <c r="AD86" s="17">
        <v>5000</v>
      </c>
      <c r="AE86" s="17">
        <v>760000</v>
      </c>
      <c r="AF86" s="17">
        <v>0</v>
      </c>
      <c r="AG86" s="17">
        <v>0</v>
      </c>
      <c r="AH86" s="17">
        <v>0</v>
      </c>
      <c r="AI86" s="12">
        <v>765000</v>
      </c>
    </row>
    <row r="87" spans="1:35" x14ac:dyDescent="0.3">
      <c r="A87" s="4" t="s">
        <v>76</v>
      </c>
      <c r="B87" s="92">
        <v>0</v>
      </c>
      <c r="C87" s="87">
        <v>0</v>
      </c>
      <c r="D87" s="87">
        <v>0</v>
      </c>
      <c r="E87" s="87">
        <v>0</v>
      </c>
      <c r="F87" s="87">
        <v>0</v>
      </c>
      <c r="G87" s="93">
        <v>0</v>
      </c>
      <c r="H87" s="70">
        <v>0</v>
      </c>
      <c r="I87" s="17">
        <v>0</v>
      </c>
      <c r="J87" s="17">
        <v>0</v>
      </c>
      <c r="K87" s="17">
        <v>0</v>
      </c>
      <c r="L87" s="17">
        <v>0</v>
      </c>
      <c r="M87" s="17">
        <v>0</v>
      </c>
      <c r="N87" s="12">
        <v>0</v>
      </c>
      <c r="O87" s="70">
        <v>0</v>
      </c>
      <c r="P87" s="17">
        <v>0</v>
      </c>
      <c r="Q87" s="17">
        <v>0</v>
      </c>
      <c r="R87" s="17">
        <v>0</v>
      </c>
      <c r="S87" s="17">
        <v>0</v>
      </c>
      <c r="T87" s="17">
        <v>0</v>
      </c>
      <c r="U87" s="12">
        <v>0</v>
      </c>
      <c r="V87" s="70">
        <v>0</v>
      </c>
      <c r="W87" s="17">
        <v>0</v>
      </c>
      <c r="X87" s="17">
        <v>0</v>
      </c>
      <c r="Y87" s="17">
        <v>0</v>
      </c>
      <c r="Z87" s="17">
        <v>0</v>
      </c>
      <c r="AA87" s="17">
        <v>0</v>
      </c>
      <c r="AB87" s="12">
        <v>0</v>
      </c>
      <c r="AC87" s="70">
        <v>0</v>
      </c>
      <c r="AD87" s="17">
        <v>0</v>
      </c>
      <c r="AE87" s="17">
        <v>0</v>
      </c>
      <c r="AF87" s="17">
        <v>0</v>
      </c>
      <c r="AG87" s="17">
        <v>0</v>
      </c>
      <c r="AH87" s="17">
        <v>0</v>
      </c>
      <c r="AI87" s="12">
        <v>0</v>
      </c>
    </row>
    <row r="88" spans="1:35" x14ac:dyDescent="0.3">
      <c r="A88" s="4" t="s">
        <v>77</v>
      </c>
      <c r="B88" s="92">
        <v>0</v>
      </c>
      <c r="C88" s="87">
        <v>0</v>
      </c>
      <c r="D88" s="87">
        <v>0</v>
      </c>
      <c r="E88" s="87">
        <v>0</v>
      </c>
      <c r="F88" s="87">
        <v>0</v>
      </c>
      <c r="G88" s="93">
        <v>0</v>
      </c>
      <c r="H88" s="70">
        <v>0</v>
      </c>
      <c r="I88" s="17">
        <v>0</v>
      </c>
      <c r="J88" s="17">
        <v>0</v>
      </c>
      <c r="K88" s="17">
        <v>0</v>
      </c>
      <c r="L88" s="17">
        <v>0</v>
      </c>
      <c r="M88" s="17">
        <v>0</v>
      </c>
      <c r="N88" s="12">
        <v>0</v>
      </c>
      <c r="O88" s="70">
        <v>0</v>
      </c>
      <c r="P88" s="17">
        <v>0</v>
      </c>
      <c r="Q88" s="17">
        <v>0</v>
      </c>
      <c r="R88" s="17">
        <v>0</v>
      </c>
      <c r="S88" s="17">
        <v>0</v>
      </c>
      <c r="T88" s="17">
        <v>0</v>
      </c>
      <c r="U88" s="12">
        <v>0</v>
      </c>
      <c r="V88" s="70">
        <v>0</v>
      </c>
      <c r="W88" s="17">
        <v>0</v>
      </c>
      <c r="X88" s="17">
        <v>0</v>
      </c>
      <c r="Y88" s="17">
        <v>0</v>
      </c>
      <c r="Z88" s="17">
        <v>0</v>
      </c>
      <c r="AA88" s="17">
        <v>0</v>
      </c>
      <c r="AB88" s="12">
        <v>0</v>
      </c>
      <c r="AC88" s="70">
        <v>0</v>
      </c>
      <c r="AD88" s="17">
        <v>0</v>
      </c>
      <c r="AE88" s="17">
        <v>0</v>
      </c>
      <c r="AF88" s="17">
        <v>0</v>
      </c>
      <c r="AG88" s="17">
        <v>0</v>
      </c>
      <c r="AH88" s="17">
        <v>0</v>
      </c>
      <c r="AI88" s="12">
        <v>0</v>
      </c>
    </row>
    <row r="89" spans="1:35" x14ac:dyDescent="0.3">
      <c r="A89" s="5"/>
      <c r="B89" s="94"/>
      <c r="C89" s="88"/>
      <c r="D89" s="88"/>
      <c r="E89" s="88"/>
      <c r="F89" s="88"/>
      <c r="G89" s="95"/>
      <c r="H89" s="71"/>
      <c r="I89" s="19"/>
      <c r="J89" s="19"/>
      <c r="K89" s="19"/>
      <c r="L89" s="19"/>
      <c r="M89" s="19"/>
      <c r="N89" s="13"/>
      <c r="O89" s="71"/>
      <c r="P89" s="19"/>
      <c r="Q89" s="19"/>
      <c r="R89" s="19"/>
      <c r="S89" s="19"/>
      <c r="T89" s="19"/>
      <c r="U89" s="13"/>
      <c r="V89" s="71"/>
      <c r="W89" s="19"/>
      <c r="X89" s="19"/>
      <c r="Y89" s="19"/>
      <c r="Z89" s="19"/>
      <c r="AA89" s="19"/>
      <c r="AB89" s="13"/>
      <c r="AC89" s="71"/>
      <c r="AD89" s="19"/>
      <c r="AE89" s="19"/>
      <c r="AF89" s="19"/>
      <c r="AG89" s="19"/>
      <c r="AH89" s="19"/>
      <c r="AI89" s="13"/>
    </row>
    <row r="90" spans="1:35" x14ac:dyDescent="0.3">
      <c r="A90" s="30"/>
      <c r="B90" s="31">
        <f>SUM(B9:B89)</f>
        <v>9759663.9700000007</v>
      </c>
      <c r="C90" s="32">
        <f t="shared" ref="C90:G90" si="0">SUM(C9:C89)</f>
        <v>14711018.2675</v>
      </c>
      <c r="D90" s="32">
        <f t="shared" si="0"/>
        <v>11424840</v>
      </c>
      <c r="E90" s="32">
        <f t="shared" si="0"/>
        <v>3557503</v>
      </c>
      <c r="F90" s="32">
        <f t="shared" si="0"/>
        <v>10744403.5275</v>
      </c>
      <c r="G90" s="33">
        <f t="shared" si="0"/>
        <v>50197428.765000001</v>
      </c>
      <c r="H90" s="31">
        <f>COUNTIF(H9:H89,"*")</f>
        <v>38</v>
      </c>
      <c r="I90" s="32">
        <f t="shared" ref="I90" si="1">SUM(I9:I89)</f>
        <v>4792816.95</v>
      </c>
      <c r="J90" s="32">
        <f t="shared" ref="J90:AI90" si="2">SUM(J9:J89)</f>
        <v>15972398.83</v>
      </c>
      <c r="K90" s="32">
        <f t="shared" si="2"/>
        <v>9082596</v>
      </c>
      <c r="L90" s="32">
        <f t="shared" si="2"/>
        <v>2893860</v>
      </c>
      <c r="M90" s="32">
        <f t="shared" si="2"/>
        <v>4679573.3899999997</v>
      </c>
      <c r="N90" s="33">
        <f t="shared" si="2"/>
        <v>37421245.170000002</v>
      </c>
      <c r="O90" s="31">
        <f>COUNTIF(O9:O89,"*")</f>
        <v>32</v>
      </c>
      <c r="P90" s="32">
        <f t="shared" ref="P90" si="3">SUM(P9:P89)</f>
        <v>3575918.08</v>
      </c>
      <c r="Q90" s="32">
        <f t="shared" si="2"/>
        <v>323392.40000000002</v>
      </c>
      <c r="R90" s="32">
        <f t="shared" si="2"/>
        <v>1512556</v>
      </c>
      <c r="S90" s="32">
        <f t="shared" si="2"/>
        <v>36171</v>
      </c>
      <c r="T90" s="32">
        <f t="shared" si="2"/>
        <v>946659.79</v>
      </c>
      <c r="U90" s="33">
        <f t="shared" si="2"/>
        <v>6394697.2699999996</v>
      </c>
      <c r="V90" s="31">
        <f>COUNTIF(V9:V89,"*")</f>
        <v>16</v>
      </c>
      <c r="W90" s="32">
        <f t="shared" ref="W90" si="4">SUM(W9:W89)</f>
        <v>1385928.94</v>
      </c>
      <c r="X90" s="32">
        <f t="shared" si="2"/>
        <v>-2344772.9625000004</v>
      </c>
      <c r="Y90" s="32">
        <f t="shared" si="2"/>
        <v>829688</v>
      </c>
      <c r="Z90" s="32">
        <f t="shared" si="2"/>
        <v>627472</v>
      </c>
      <c r="AA90" s="32">
        <f t="shared" si="2"/>
        <v>772055.34750000003</v>
      </c>
      <c r="AB90" s="33">
        <f t="shared" si="2"/>
        <v>1270371.325</v>
      </c>
      <c r="AC90" s="31">
        <f>COUNTIF(AC9:AC89,"*")</f>
        <v>10</v>
      </c>
      <c r="AD90" s="32">
        <f t="shared" ref="AD90" si="5">SUM(AD9:AD89)</f>
        <v>5000</v>
      </c>
      <c r="AE90" s="32">
        <f t="shared" si="2"/>
        <v>760000</v>
      </c>
      <c r="AF90" s="32">
        <f t="shared" si="2"/>
        <v>0</v>
      </c>
      <c r="AG90" s="32">
        <f t="shared" si="2"/>
        <v>0</v>
      </c>
      <c r="AH90" s="32">
        <f t="shared" si="2"/>
        <v>4346115</v>
      </c>
      <c r="AI90" s="33">
        <f t="shared" si="2"/>
        <v>5111115</v>
      </c>
    </row>
    <row r="91" spans="1:35"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39997558519241921"/>
  </sheetPr>
  <dimension ref="A1:M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6" width="12.7265625" style="9"/>
    <col min="7" max="7" width="13.81640625" style="9" customWidth="1"/>
    <col min="8" max="12" width="12.7265625" style="9"/>
    <col min="13" max="13" width="14.26953125" style="9" customWidth="1"/>
    <col min="14" max="16384" width="12.7265625" style="6"/>
  </cols>
  <sheetData>
    <row r="1" spans="1:13" x14ac:dyDescent="0.3">
      <c r="A1" s="1" t="s">
        <v>324</v>
      </c>
      <c r="B1" s="7"/>
      <c r="C1" s="7"/>
      <c r="D1" s="7"/>
      <c r="E1" s="7"/>
      <c r="F1" s="7"/>
      <c r="G1" s="7"/>
      <c r="H1" s="7"/>
      <c r="I1" s="7"/>
      <c r="J1" s="7"/>
      <c r="K1" s="7"/>
      <c r="L1" s="7"/>
      <c r="M1" s="7"/>
    </row>
    <row r="2" spans="1:13" ht="15.5" x14ac:dyDescent="0.35">
      <c r="A2" s="2" t="s">
        <v>84</v>
      </c>
      <c r="B2" s="8"/>
      <c r="C2" s="8"/>
      <c r="D2" s="8"/>
      <c r="E2" s="8"/>
      <c r="F2" s="8"/>
      <c r="G2" s="8"/>
      <c r="H2" s="8"/>
      <c r="I2" s="8"/>
      <c r="J2" s="8"/>
      <c r="K2" s="8"/>
      <c r="L2" s="8"/>
      <c r="M2" s="8"/>
    </row>
    <row r="3" spans="1:13" x14ac:dyDescent="0.3">
      <c r="A3" s="28" t="str">
        <f>'Total Exp'!A3</f>
        <v>2019-20</v>
      </c>
    </row>
    <row r="4" spans="1:13" ht="15.5" x14ac:dyDescent="0.35">
      <c r="A4" s="82" t="s">
        <v>261</v>
      </c>
      <c r="B4" s="85" t="s">
        <v>280</v>
      </c>
      <c r="C4" s="83"/>
      <c r="D4" s="83"/>
      <c r="E4" s="83"/>
      <c r="F4" s="83"/>
      <c r="G4" s="83"/>
      <c r="H4" s="83"/>
      <c r="I4" s="83"/>
      <c r="J4" s="83"/>
      <c r="K4" s="83"/>
      <c r="L4" s="83"/>
      <c r="M4" s="84" t="s">
        <v>285</v>
      </c>
    </row>
    <row r="5" spans="1:13" s="60" customFormat="1" ht="13" x14ac:dyDescent="0.3">
      <c r="A5" s="49"/>
      <c r="B5" s="64" t="s">
        <v>251</v>
      </c>
      <c r="C5" s="65"/>
      <c r="D5" s="65"/>
      <c r="E5" s="65"/>
      <c r="F5" s="65"/>
      <c r="G5" s="66"/>
      <c r="H5" s="61" t="s">
        <v>252</v>
      </c>
      <c r="I5" s="62"/>
      <c r="J5" s="62"/>
      <c r="K5" s="62"/>
      <c r="L5" s="62"/>
      <c r="M5" s="63"/>
    </row>
    <row r="6" spans="1:13" s="60" customFormat="1" ht="13" x14ac:dyDescent="0.3">
      <c r="A6" s="49"/>
      <c r="B6" s="50" t="s">
        <v>250</v>
      </c>
      <c r="C6" s="51"/>
      <c r="D6" s="51"/>
      <c r="E6" s="51"/>
      <c r="F6" s="51"/>
      <c r="G6" s="52"/>
      <c r="H6" s="50" t="s">
        <v>253</v>
      </c>
      <c r="I6" s="51"/>
      <c r="J6" s="51"/>
      <c r="K6" s="51"/>
      <c r="L6" s="51"/>
      <c r="M6" s="52"/>
    </row>
    <row r="7" spans="1:13" s="59" customFormat="1" ht="21" x14ac:dyDescent="0.25">
      <c r="A7" s="57"/>
      <c r="B7" s="42" t="s">
        <v>86</v>
      </c>
      <c r="C7" s="43" t="s">
        <v>87</v>
      </c>
      <c r="D7" s="43" t="s">
        <v>88</v>
      </c>
      <c r="E7" s="43" t="s">
        <v>89</v>
      </c>
      <c r="F7" s="43" t="s">
        <v>90</v>
      </c>
      <c r="G7" s="58" t="s">
        <v>91</v>
      </c>
      <c r="H7" s="42" t="s">
        <v>86</v>
      </c>
      <c r="I7" s="43" t="s">
        <v>87</v>
      </c>
      <c r="J7" s="43" t="s">
        <v>88</v>
      </c>
      <c r="K7" s="43" t="s">
        <v>89</v>
      </c>
      <c r="L7" s="43" t="s">
        <v>90</v>
      </c>
      <c r="M7" s="58" t="s">
        <v>91</v>
      </c>
    </row>
    <row r="8" spans="1:13" s="59" customFormat="1" ht="10.5" x14ac:dyDescent="0.25">
      <c r="A8" s="67"/>
      <c r="B8" s="46" t="s">
        <v>78</v>
      </c>
      <c r="C8" s="47" t="s">
        <v>79</v>
      </c>
      <c r="D8" s="47" t="s">
        <v>80</v>
      </c>
      <c r="E8" s="47" t="s">
        <v>81</v>
      </c>
      <c r="F8" s="47" t="s">
        <v>82</v>
      </c>
      <c r="G8" s="54" t="s">
        <v>83</v>
      </c>
      <c r="H8" s="46" t="s">
        <v>78</v>
      </c>
      <c r="I8" s="47" t="s">
        <v>79</v>
      </c>
      <c r="J8" s="47" t="s">
        <v>80</v>
      </c>
      <c r="K8" s="47" t="s">
        <v>81</v>
      </c>
      <c r="L8" s="47" t="s">
        <v>82</v>
      </c>
      <c r="M8" s="54" t="s">
        <v>83</v>
      </c>
    </row>
    <row r="9" spans="1:13" x14ac:dyDescent="0.3">
      <c r="A9" s="3"/>
      <c r="B9" s="89"/>
      <c r="C9" s="90"/>
      <c r="D9" s="90"/>
      <c r="E9" s="90"/>
      <c r="F9" s="90"/>
      <c r="G9" s="96"/>
      <c r="H9" s="89"/>
      <c r="I9" s="90"/>
      <c r="J9" s="90"/>
      <c r="K9" s="90"/>
      <c r="L9" s="90"/>
      <c r="M9" s="96"/>
    </row>
    <row r="10" spans="1:13" x14ac:dyDescent="0.3">
      <c r="A10" s="4" t="s">
        <v>0</v>
      </c>
      <c r="B10" s="92">
        <v>8186000.0000000019</v>
      </c>
      <c r="C10" s="87">
        <v>10891999.92</v>
      </c>
      <c r="D10" s="87">
        <v>5015000</v>
      </c>
      <c r="E10" s="87">
        <v>0</v>
      </c>
      <c r="F10" s="87">
        <v>1883000.02</v>
      </c>
      <c r="G10" s="97">
        <v>25975999.940000001</v>
      </c>
      <c r="H10" s="92">
        <v>8186000.0000000019</v>
      </c>
      <c r="I10" s="87">
        <v>10891999.92</v>
      </c>
      <c r="J10" s="87">
        <v>5015000</v>
      </c>
      <c r="K10" s="87">
        <v>0</v>
      </c>
      <c r="L10" s="87">
        <v>1883000.02</v>
      </c>
      <c r="M10" s="97">
        <v>25975999.940000001</v>
      </c>
    </row>
    <row r="11" spans="1:13" x14ac:dyDescent="0.3">
      <c r="A11" s="4" t="s">
        <v>1</v>
      </c>
      <c r="B11" s="92">
        <v>11378762.449999999</v>
      </c>
      <c r="C11" s="87">
        <v>8759417.3434999995</v>
      </c>
      <c r="D11" s="87">
        <v>9277396</v>
      </c>
      <c r="E11" s="87">
        <v>124504.87999999999</v>
      </c>
      <c r="F11" s="87">
        <v>285288.75</v>
      </c>
      <c r="G11" s="97">
        <v>29825369.423500001</v>
      </c>
      <c r="H11" s="92">
        <v>11378762.449999999</v>
      </c>
      <c r="I11" s="87">
        <v>8759417.3434999995</v>
      </c>
      <c r="J11" s="87">
        <v>9277396</v>
      </c>
      <c r="K11" s="87">
        <v>124504.87999999999</v>
      </c>
      <c r="L11" s="87">
        <v>285288.75</v>
      </c>
      <c r="M11" s="97">
        <v>29825369.423500001</v>
      </c>
    </row>
    <row r="12" spans="1:13" x14ac:dyDescent="0.3">
      <c r="A12" s="4" t="s">
        <v>2</v>
      </c>
      <c r="B12" s="92">
        <v>67798494</v>
      </c>
      <c r="C12" s="87">
        <v>62339947</v>
      </c>
      <c r="D12" s="87">
        <v>40870938</v>
      </c>
      <c r="E12" s="87">
        <v>1944049</v>
      </c>
      <c r="F12" s="87">
        <v>3379572</v>
      </c>
      <c r="G12" s="97">
        <v>176333000</v>
      </c>
      <c r="H12" s="92">
        <v>67798494</v>
      </c>
      <c r="I12" s="87">
        <v>62339947</v>
      </c>
      <c r="J12" s="87">
        <v>40870938</v>
      </c>
      <c r="K12" s="87">
        <v>1944049</v>
      </c>
      <c r="L12" s="87">
        <v>3379572</v>
      </c>
      <c r="M12" s="97">
        <v>176333000</v>
      </c>
    </row>
    <row r="13" spans="1:13" x14ac:dyDescent="0.3">
      <c r="A13" s="4" t="s">
        <v>3</v>
      </c>
      <c r="B13" s="92">
        <v>65771000</v>
      </c>
      <c r="C13" s="87">
        <v>48291000</v>
      </c>
      <c r="D13" s="87">
        <v>21292000</v>
      </c>
      <c r="E13" s="87">
        <v>2502000</v>
      </c>
      <c r="F13" s="87">
        <v>11939000</v>
      </c>
      <c r="G13" s="97">
        <v>149795000</v>
      </c>
      <c r="H13" s="92">
        <v>65771000</v>
      </c>
      <c r="I13" s="87">
        <v>48291000</v>
      </c>
      <c r="J13" s="87">
        <v>21292000</v>
      </c>
      <c r="K13" s="87">
        <v>2502000</v>
      </c>
      <c r="L13" s="87">
        <v>11939000</v>
      </c>
      <c r="M13" s="97">
        <v>149795000</v>
      </c>
    </row>
    <row r="14" spans="1:13" x14ac:dyDescent="0.3">
      <c r="A14" s="4" t="s">
        <v>4</v>
      </c>
      <c r="B14" s="92">
        <v>28786682.200000003</v>
      </c>
      <c r="C14" s="87">
        <v>27259182.550000001</v>
      </c>
      <c r="D14" s="87">
        <v>14812067</v>
      </c>
      <c r="E14" s="87">
        <v>446104.33</v>
      </c>
      <c r="F14" s="87">
        <v>4437925.75</v>
      </c>
      <c r="G14" s="97">
        <v>75741961.829999998</v>
      </c>
      <c r="H14" s="92">
        <v>28117236.140000004</v>
      </c>
      <c r="I14" s="87">
        <v>27087860.550000001</v>
      </c>
      <c r="J14" s="87">
        <v>15640755</v>
      </c>
      <c r="K14" s="87">
        <v>446104.33</v>
      </c>
      <c r="L14" s="87">
        <v>4987542.75</v>
      </c>
      <c r="M14" s="97">
        <v>76279498.769999996</v>
      </c>
    </row>
    <row r="15" spans="1:13" x14ac:dyDescent="0.3">
      <c r="A15" s="4" t="s">
        <v>5</v>
      </c>
      <c r="B15" s="92">
        <v>28637162</v>
      </c>
      <c r="C15" s="87">
        <v>33877559</v>
      </c>
      <c r="D15" s="87">
        <v>17309706</v>
      </c>
      <c r="E15" s="87">
        <v>437146</v>
      </c>
      <c r="F15" s="87">
        <v>3410477</v>
      </c>
      <c r="G15" s="97">
        <v>83672050</v>
      </c>
      <c r="H15" s="92">
        <v>28637162</v>
      </c>
      <c r="I15" s="87">
        <v>33877559</v>
      </c>
      <c r="J15" s="87">
        <v>17309706</v>
      </c>
      <c r="K15" s="87">
        <v>437146</v>
      </c>
      <c r="L15" s="87">
        <v>3410477</v>
      </c>
      <c r="M15" s="97">
        <v>83672050</v>
      </c>
    </row>
    <row r="16" spans="1:13" x14ac:dyDescent="0.3">
      <c r="A16" s="4" t="s">
        <v>6</v>
      </c>
      <c r="B16" s="92">
        <v>45565504.509999998</v>
      </c>
      <c r="C16" s="87">
        <v>16166041.35</v>
      </c>
      <c r="D16" s="87">
        <v>22280208.030000001</v>
      </c>
      <c r="E16" s="87">
        <v>76923</v>
      </c>
      <c r="F16" s="87">
        <v>35883924.359999992</v>
      </c>
      <c r="G16" s="97">
        <v>119972601.25</v>
      </c>
      <c r="H16" s="92">
        <v>45565504.509999998</v>
      </c>
      <c r="I16" s="87">
        <v>16166041.35</v>
      </c>
      <c r="J16" s="87">
        <v>22280208.030000001</v>
      </c>
      <c r="K16" s="87">
        <v>76923</v>
      </c>
      <c r="L16" s="87">
        <v>35883924.359999992</v>
      </c>
      <c r="M16" s="97">
        <v>119972601.25</v>
      </c>
    </row>
    <row r="17" spans="1:13" x14ac:dyDescent="0.3">
      <c r="A17" s="4" t="s">
        <v>7</v>
      </c>
      <c r="B17" s="92">
        <v>11979195</v>
      </c>
      <c r="C17" s="87">
        <v>13431252</v>
      </c>
      <c r="D17" s="87">
        <v>7205133</v>
      </c>
      <c r="E17" s="87">
        <v>465763</v>
      </c>
      <c r="F17" s="87">
        <v>1683084</v>
      </c>
      <c r="G17" s="97">
        <v>34764427</v>
      </c>
      <c r="H17" s="92">
        <v>11979195</v>
      </c>
      <c r="I17" s="87">
        <v>13431252</v>
      </c>
      <c r="J17" s="87">
        <v>7205133</v>
      </c>
      <c r="K17" s="87">
        <v>465763</v>
      </c>
      <c r="L17" s="87">
        <v>1683084</v>
      </c>
      <c r="M17" s="97">
        <v>34764427</v>
      </c>
    </row>
    <row r="18" spans="1:13" x14ac:dyDescent="0.3">
      <c r="A18" s="4" t="s">
        <v>8</v>
      </c>
      <c r="B18" s="92">
        <v>98524658.439999998</v>
      </c>
      <c r="C18" s="87">
        <v>78984924.590000018</v>
      </c>
      <c r="D18" s="87">
        <v>37592044.200000003</v>
      </c>
      <c r="E18" s="87">
        <v>1697740.9299999997</v>
      </c>
      <c r="F18" s="87">
        <v>9562028.5100000016</v>
      </c>
      <c r="G18" s="97">
        <v>226361396.66999999</v>
      </c>
      <c r="H18" s="92">
        <v>98699734.879999995</v>
      </c>
      <c r="I18" s="87">
        <v>79148308.170000017</v>
      </c>
      <c r="J18" s="87">
        <v>37592044.200000003</v>
      </c>
      <c r="K18" s="87">
        <v>1697740.9299999997</v>
      </c>
      <c r="L18" s="87">
        <v>14580850.510000002</v>
      </c>
      <c r="M18" s="97">
        <v>231718678.69</v>
      </c>
    </row>
    <row r="19" spans="1:13" x14ac:dyDescent="0.3">
      <c r="A19" s="4" t="s">
        <v>9</v>
      </c>
      <c r="B19" s="92">
        <v>82319539</v>
      </c>
      <c r="C19" s="87">
        <v>66550962</v>
      </c>
      <c r="D19" s="87">
        <v>41949994</v>
      </c>
      <c r="E19" s="87">
        <v>2124154</v>
      </c>
      <c r="F19" s="87">
        <v>4988407</v>
      </c>
      <c r="G19" s="97">
        <v>197933056</v>
      </c>
      <c r="H19" s="92">
        <v>84034638</v>
      </c>
      <c r="I19" s="87">
        <v>70300993</v>
      </c>
      <c r="J19" s="87">
        <v>41949994</v>
      </c>
      <c r="K19" s="87">
        <v>2124154</v>
      </c>
      <c r="L19" s="87">
        <v>4988407</v>
      </c>
      <c r="M19" s="97">
        <v>203398186</v>
      </c>
    </row>
    <row r="20" spans="1:13" x14ac:dyDescent="0.3">
      <c r="A20" s="4" t="s">
        <v>10</v>
      </c>
      <c r="B20" s="92">
        <v>9766616.0500000007</v>
      </c>
      <c r="C20" s="87">
        <v>6885811.4400000004</v>
      </c>
      <c r="D20" s="87">
        <v>8461614.1699999999</v>
      </c>
      <c r="E20" s="87">
        <v>131373.10999999999</v>
      </c>
      <c r="F20" s="87">
        <v>1186121.8899999999</v>
      </c>
      <c r="G20" s="97">
        <v>26431536.660000004</v>
      </c>
      <c r="H20" s="92">
        <v>9775474.0500000007</v>
      </c>
      <c r="I20" s="87">
        <v>6899260.4400000004</v>
      </c>
      <c r="J20" s="87">
        <v>8461614.1699999999</v>
      </c>
      <c r="K20" s="87">
        <v>131373.10999999999</v>
      </c>
      <c r="L20" s="87">
        <v>1186121.8899999999</v>
      </c>
      <c r="M20" s="97">
        <v>26453843.660000004</v>
      </c>
    </row>
    <row r="21" spans="1:13" x14ac:dyDescent="0.3">
      <c r="A21" s="4" t="s">
        <v>11</v>
      </c>
      <c r="B21" s="92">
        <v>34271179.570000008</v>
      </c>
      <c r="C21" s="87">
        <v>22818858.460000001</v>
      </c>
      <c r="D21" s="87">
        <v>19551960.449999999</v>
      </c>
      <c r="E21" s="87">
        <v>218459.8</v>
      </c>
      <c r="F21" s="87">
        <v>0</v>
      </c>
      <c r="G21" s="97">
        <v>76860458.280000001</v>
      </c>
      <c r="H21" s="92">
        <v>34271179.570000008</v>
      </c>
      <c r="I21" s="87">
        <v>22818858.460000001</v>
      </c>
      <c r="J21" s="87">
        <v>19551960.449999999</v>
      </c>
      <c r="K21" s="87">
        <v>218459.8</v>
      </c>
      <c r="L21" s="87">
        <v>0</v>
      </c>
      <c r="M21" s="97">
        <v>76860458.280000001</v>
      </c>
    </row>
    <row r="22" spans="1:13" x14ac:dyDescent="0.3">
      <c r="A22" s="4" t="s">
        <v>12</v>
      </c>
      <c r="B22" s="92">
        <v>41012140.130000003</v>
      </c>
      <c r="C22" s="87">
        <v>60971114.100000001</v>
      </c>
      <c r="D22" s="87">
        <v>24955675</v>
      </c>
      <c r="E22" s="87">
        <v>2157520.9299999997</v>
      </c>
      <c r="F22" s="87">
        <v>1678028.19</v>
      </c>
      <c r="G22" s="97">
        <v>130774478.35000002</v>
      </c>
      <c r="H22" s="92">
        <v>41012140.130000003</v>
      </c>
      <c r="I22" s="87">
        <v>60971114.100000001</v>
      </c>
      <c r="J22" s="87">
        <v>24955675</v>
      </c>
      <c r="K22" s="87">
        <v>2157520.9299999997</v>
      </c>
      <c r="L22" s="87">
        <v>1678028.19</v>
      </c>
      <c r="M22" s="97">
        <v>130774478.35000002</v>
      </c>
    </row>
    <row r="23" spans="1:13" x14ac:dyDescent="0.3">
      <c r="A23" s="4" t="s">
        <v>13</v>
      </c>
      <c r="B23" s="92">
        <v>124289356.20999998</v>
      </c>
      <c r="C23" s="87">
        <v>126639984.66999999</v>
      </c>
      <c r="D23" s="87">
        <v>52982965.989999995</v>
      </c>
      <c r="E23" s="87">
        <v>2003365.72</v>
      </c>
      <c r="F23" s="87">
        <v>17025695.469999999</v>
      </c>
      <c r="G23" s="97">
        <v>322941368.06</v>
      </c>
      <c r="H23" s="92">
        <v>124289356.20999998</v>
      </c>
      <c r="I23" s="87">
        <v>126639984.66999999</v>
      </c>
      <c r="J23" s="87">
        <v>52982965.989999995</v>
      </c>
      <c r="K23" s="87">
        <v>2003365.72</v>
      </c>
      <c r="L23" s="87">
        <v>17025695.469999999</v>
      </c>
      <c r="M23" s="97">
        <v>322941368.06</v>
      </c>
    </row>
    <row r="24" spans="1:13" x14ac:dyDescent="0.3">
      <c r="A24" s="4" t="s">
        <v>14</v>
      </c>
      <c r="B24" s="92">
        <v>12061844</v>
      </c>
      <c r="C24" s="87">
        <v>9694113</v>
      </c>
      <c r="D24" s="87">
        <v>6323069</v>
      </c>
      <c r="E24" s="87">
        <v>79120</v>
      </c>
      <c r="F24" s="87">
        <v>496741</v>
      </c>
      <c r="G24" s="97">
        <v>28654887</v>
      </c>
      <c r="H24" s="92">
        <v>12061844</v>
      </c>
      <c r="I24" s="87">
        <v>9694113</v>
      </c>
      <c r="J24" s="87">
        <v>6323069</v>
      </c>
      <c r="K24" s="87">
        <v>79120</v>
      </c>
      <c r="L24" s="87">
        <v>510757.89</v>
      </c>
      <c r="M24" s="97">
        <v>28668903.890000001</v>
      </c>
    </row>
    <row r="25" spans="1:13" x14ac:dyDescent="0.3">
      <c r="A25" s="4" t="s">
        <v>15</v>
      </c>
      <c r="B25" s="92">
        <v>20726473.319999989</v>
      </c>
      <c r="C25" s="87">
        <v>22458428.240000002</v>
      </c>
      <c r="D25" s="87">
        <v>11043044</v>
      </c>
      <c r="E25" s="87">
        <v>101913.07</v>
      </c>
      <c r="F25" s="87">
        <v>1255367.2800000003</v>
      </c>
      <c r="G25" s="97">
        <v>55585225.909999996</v>
      </c>
      <c r="H25" s="92">
        <v>20726473.319999989</v>
      </c>
      <c r="I25" s="87">
        <v>22458428.240000002</v>
      </c>
      <c r="J25" s="87">
        <v>11043044</v>
      </c>
      <c r="K25" s="87">
        <v>101913.07</v>
      </c>
      <c r="L25" s="87">
        <v>1255367.2800000003</v>
      </c>
      <c r="M25" s="97">
        <v>55585225.909999996</v>
      </c>
    </row>
    <row r="26" spans="1:13" x14ac:dyDescent="0.3">
      <c r="A26" s="4" t="s">
        <v>16</v>
      </c>
      <c r="B26" s="92">
        <v>14594007.700000003</v>
      </c>
      <c r="C26" s="87">
        <v>12372858.889999997</v>
      </c>
      <c r="D26" s="87">
        <v>13566739.208382219</v>
      </c>
      <c r="E26" s="87">
        <v>99021.48000000001</v>
      </c>
      <c r="F26" s="87">
        <v>3090914.8200000008</v>
      </c>
      <c r="G26" s="97">
        <v>43723542.09838222</v>
      </c>
      <c r="H26" s="92">
        <v>14816854.250000004</v>
      </c>
      <c r="I26" s="87">
        <v>12594643.969999997</v>
      </c>
      <c r="J26" s="87">
        <v>13566739.208382219</v>
      </c>
      <c r="K26" s="87">
        <v>99021.48000000001</v>
      </c>
      <c r="L26" s="87">
        <v>3090914.8200000008</v>
      </c>
      <c r="M26" s="97">
        <v>44168173.728382215</v>
      </c>
    </row>
    <row r="27" spans="1:13" x14ac:dyDescent="0.3">
      <c r="A27" s="4" t="s">
        <v>17</v>
      </c>
      <c r="B27" s="92">
        <v>86243865.519999981</v>
      </c>
      <c r="C27" s="87">
        <v>55513527.68</v>
      </c>
      <c r="D27" s="87">
        <v>23210947.02</v>
      </c>
      <c r="E27" s="87">
        <v>7821.98</v>
      </c>
      <c r="F27" s="87">
        <v>6124951.0599999996</v>
      </c>
      <c r="G27" s="97">
        <v>171101113.25999999</v>
      </c>
      <c r="H27" s="92">
        <v>86243865.519999981</v>
      </c>
      <c r="I27" s="87">
        <v>55513527.68</v>
      </c>
      <c r="J27" s="87">
        <v>23210947.02</v>
      </c>
      <c r="K27" s="87">
        <v>7821.98</v>
      </c>
      <c r="L27" s="87">
        <v>6124951.0599999996</v>
      </c>
      <c r="M27" s="97">
        <v>171101113.25999999</v>
      </c>
    </row>
    <row r="28" spans="1:13" x14ac:dyDescent="0.3">
      <c r="A28" s="4" t="s">
        <v>18</v>
      </c>
      <c r="B28" s="92">
        <v>28718679</v>
      </c>
      <c r="C28" s="87">
        <v>36691331</v>
      </c>
      <c r="D28" s="87">
        <v>21459541</v>
      </c>
      <c r="E28" s="87">
        <v>305932</v>
      </c>
      <c r="F28" s="87">
        <v>1229040</v>
      </c>
      <c r="G28" s="97">
        <v>88404523</v>
      </c>
      <c r="H28" s="92">
        <v>28718679</v>
      </c>
      <c r="I28" s="87">
        <v>36691331</v>
      </c>
      <c r="J28" s="87">
        <v>21459541</v>
      </c>
      <c r="K28" s="87">
        <v>305932</v>
      </c>
      <c r="L28" s="87">
        <v>1229040</v>
      </c>
      <c r="M28" s="97">
        <v>88404523</v>
      </c>
    </row>
    <row r="29" spans="1:13" x14ac:dyDescent="0.3">
      <c r="A29" s="4" t="s">
        <v>19</v>
      </c>
      <c r="B29" s="92">
        <v>69878268.410000011</v>
      </c>
      <c r="C29" s="87">
        <v>57002016.972500011</v>
      </c>
      <c r="D29" s="87">
        <v>33945427.439999998</v>
      </c>
      <c r="E29" s="87">
        <v>1550613.16</v>
      </c>
      <c r="F29" s="87">
        <v>5918191.2125000004</v>
      </c>
      <c r="G29" s="97">
        <v>168294517.19499996</v>
      </c>
      <c r="H29" s="92">
        <v>73383196.430000007</v>
      </c>
      <c r="I29" s="87">
        <v>57470212.610000014</v>
      </c>
      <c r="J29" s="87">
        <v>33945427.439999998</v>
      </c>
      <c r="K29" s="87">
        <v>1550613.16</v>
      </c>
      <c r="L29" s="87">
        <v>6183491.4199999999</v>
      </c>
      <c r="M29" s="97">
        <v>172532941.05999997</v>
      </c>
    </row>
    <row r="30" spans="1:13" x14ac:dyDescent="0.3">
      <c r="A30" s="4" t="s">
        <v>20</v>
      </c>
      <c r="B30" s="92">
        <v>14061429</v>
      </c>
      <c r="C30" s="87">
        <v>9127000</v>
      </c>
      <c r="D30" s="87">
        <v>6092413</v>
      </c>
      <c r="E30" s="87">
        <v>33254</v>
      </c>
      <c r="F30" s="87">
        <v>347437</v>
      </c>
      <c r="G30" s="97">
        <v>29661533</v>
      </c>
      <c r="H30" s="92">
        <v>14065926</v>
      </c>
      <c r="I30" s="87">
        <v>9160007</v>
      </c>
      <c r="J30" s="87">
        <v>6092413</v>
      </c>
      <c r="K30" s="87">
        <v>33254</v>
      </c>
      <c r="L30" s="87">
        <v>347437</v>
      </c>
      <c r="M30" s="97">
        <v>29699037</v>
      </c>
    </row>
    <row r="31" spans="1:13" x14ac:dyDescent="0.3">
      <c r="A31" s="4" t="s">
        <v>21</v>
      </c>
      <c r="B31" s="92">
        <v>76866976.970000014</v>
      </c>
      <c r="C31" s="87">
        <v>57246593.829999998</v>
      </c>
      <c r="D31" s="87">
        <v>25254592.629999995</v>
      </c>
      <c r="E31" s="87">
        <v>609527.18000000005</v>
      </c>
      <c r="F31" s="87">
        <v>11876128.379999997</v>
      </c>
      <c r="G31" s="97">
        <v>171853818.98999998</v>
      </c>
      <c r="H31" s="92">
        <v>76866976.970000014</v>
      </c>
      <c r="I31" s="87">
        <v>57260811.329999998</v>
      </c>
      <c r="J31" s="87">
        <v>25254592.629999995</v>
      </c>
      <c r="K31" s="87">
        <v>609527.18000000005</v>
      </c>
      <c r="L31" s="87">
        <v>11880828.379999997</v>
      </c>
      <c r="M31" s="97">
        <v>171872736.48999998</v>
      </c>
    </row>
    <row r="32" spans="1:13" x14ac:dyDescent="0.3">
      <c r="A32" s="4" t="s">
        <v>22</v>
      </c>
      <c r="B32" s="92">
        <v>22359217.860000003</v>
      </c>
      <c r="C32" s="87">
        <v>13502626.159999998</v>
      </c>
      <c r="D32" s="87">
        <v>8478352.0099999998</v>
      </c>
      <c r="E32" s="87">
        <v>10590.34</v>
      </c>
      <c r="F32" s="87">
        <v>4803699.03</v>
      </c>
      <c r="G32" s="97">
        <v>49154485.399999991</v>
      </c>
      <c r="H32" s="92">
        <v>22631319.880000003</v>
      </c>
      <c r="I32" s="87">
        <v>13596869.469999999</v>
      </c>
      <c r="J32" s="87">
        <v>8478352.0099999998</v>
      </c>
      <c r="K32" s="87">
        <v>10590.34</v>
      </c>
      <c r="L32" s="87">
        <v>4781450.32</v>
      </c>
      <c r="M32" s="97">
        <v>49498582.019999988</v>
      </c>
    </row>
    <row r="33" spans="1:13" x14ac:dyDescent="0.3">
      <c r="A33" s="4" t="s">
        <v>23</v>
      </c>
      <c r="B33" s="92">
        <v>16453660.930000003</v>
      </c>
      <c r="C33" s="87">
        <v>14632401.889999999</v>
      </c>
      <c r="D33" s="87">
        <v>8044937.1500000004</v>
      </c>
      <c r="E33" s="87">
        <v>199000</v>
      </c>
      <c r="F33" s="87">
        <v>396000</v>
      </c>
      <c r="G33" s="97">
        <v>39725999.969999999</v>
      </c>
      <c r="H33" s="92">
        <v>16453660.930000003</v>
      </c>
      <c r="I33" s="87">
        <v>14632401.889999999</v>
      </c>
      <c r="J33" s="87">
        <v>8044937.1500000004</v>
      </c>
      <c r="K33" s="87">
        <v>199000</v>
      </c>
      <c r="L33" s="87">
        <v>396000</v>
      </c>
      <c r="M33" s="97">
        <v>39725999.969999999</v>
      </c>
    </row>
    <row r="34" spans="1:13" ht="13.15" customHeight="1" x14ac:dyDescent="0.3">
      <c r="A34" s="4" t="s">
        <v>24</v>
      </c>
      <c r="B34" s="92">
        <v>68653040.109999999</v>
      </c>
      <c r="C34" s="87">
        <v>73053261.409999982</v>
      </c>
      <c r="D34" s="87">
        <v>42279559.799999997</v>
      </c>
      <c r="E34" s="87">
        <v>2401587.0499999998</v>
      </c>
      <c r="F34" s="87">
        <v>7971778.4499999993</v>
      </c>
      <c r="G34" s="97">
        <v>194359226.81999999</v>
      </c>
      <c r="H34" s="92">
        <v>68653040.109999999</v>
      </c>
      <c r="I34" s="87">
        <v>73053261.409999982</v>
      </c>
      <c r="J34" s="87">
        <v>42279559.799999997</v>
      </c>
      <c r="K34" s="87">
        <v>2401587.0499999998</v>
      </c>
      <c r="L34" s="87">
        <v>7971778.4499999993</v>
      </c>
      <c r="M34" s="97">
        <v>194359226.81999999</v>
      </c>
    </row>
    <row r="35" spans="1:13" x14ac:dyDescent="0.3">
      <c r="A35" s="4" t="s">
        <v>25</v>
      </c>
      <c r="B35" s="92">
        <v>78716043.99000001</v>
      </c>
      <c r="C35" s="87">
        <v>74722487.540000007</v>
      </c>
      <c r="D35" s="87">
        <v>31880350</v>
      </c>
      <c r="E35" s="87">
        <v>3074954.1</v>
      </c>
      <c r="F35" s="87">
        <v>6549016.8500000006</v>
      </c>
      <c r="G35" s="97">
        <v>194942852.47999999</v>
      </c>
      <c r="H35" s="92">
        <v>78716043.99000001</v>
      </c>
      <c r="I35" s="87">
        <v>74722487.540000007</v>
      </c>
      <c r="J35" s="87">
        <v>31880350</v>
      </c>
      <c r="K35" s="87">
        <v>3074954.1</v>
      </c>
      <c r="L35" s="87">
        <v>6549016.8500000006</v>
      </c>
      <c r="M35" s="97">
        <v>194942852.47999999</v>
      </c>
    </row>
    <row r="36" spans="1:13" x14ac:dyDescent="0.3">
      <c r="A36" s="4" t="s">
        <v>26</v>
      </c>
      <c r="B36" s="92">
        <v>155045585.45000002</v>
      </c>
      <c r="C36" s="87">
        <v>152086634.34</v>
      </c>
      <c r="D36" s="87">
        <v>68998691.849999994</v>
      </c>
      <c r="E36" s="87">
        <v>2620671.4400000004</v>
      </c>
      <c r="F36" s="87">
        <v>8615560.9499999993</v>
      </c>
      <c r="G36" s="97">
        <v>387367144.02999997</v>
      </c>
      <c r="H36" s="92">
        <v>155045585.45000002</v>
      </c>
      <c r="I36" s="87">
        <v>155893607.47999999</v>
      </c>
      <c r="J36" s="87">
        <v>68998691.849999994</v>
      </c>
      <c r="K36" s="87">
        <v>2620671.4400000004</v>
      </c>
      <c r="L36" s="87">
        <v>8615560.9499999993</v>
      </c>
      <c r="M36" s="97">
        <v>391174117.16999996</v>
      </c>
    </row>
    <row r="37" spans="1:13" x14ac:dyDescent="0.3">
      <c r="A37" s="4" t="s">
        <v>27</v>
      </c>
      <c r="B37" s="92">
        <v>51173869</v>
      </c>
      <c r="C37" s="87">
        <v>50051617</v>
      </c>
      <c r="D37" s="87">
        <v>27643705</v>
      </c>
      <c r="E37" s="87">
        <v>1984497.82</v>
      </c>
      <c r="F37" s="87">
        <v>650761.23</v>
      </c>
      <c r="G37" s="97">
        <v>131504450.05</v>
      </c>
      <c r="H37" s="92">
        <v>51173869</v>
      </c>
      <c r="I37" s="87">
        <v>50435482</v>
      </c>
      <c r="J37" s="87">
        <v>27643705</v>
      </c>
      <c r="K37" s="87">
        <v>1984497.82</v>
      </c>
      <c r="L37" s="87">
        <v>650761.23</v>
      </c>
      <c r="M37" s="97">
        <v>131888315.05</v>
      </c>
    </row>
    <row r="38" spans="1:13" x14ac:dyDescent="0.3">
      <c r="A38" s="4" t="s">
        <v>28</v>
      </c>
      <c r="B38" s="92">
        <v>13920875.000000002</v>
      </c>
      <c r="C38" s="87">
        <v>10842529.67</v>
      </c>
      <c r="D38" s="87">
        <v>6894187.8700000001</v>
      </c>
      <c r="E38" s="87">
        <v>187991.09000000003</v>
      </c>
      <c r="F38" s="87">
        <v>906526.88</v>
      </c>
      <c r="G38" s="97">
        <v>32752110.510000005</v>
      </c>
      <c r="H38" s="92">
        <v>13920875.000000002</v>
      </c>
      <c r="I38" s="87">
        <v>10842529.67</v>
      </c>
      <c r="J38" s="87">
        <v>6894187.8700000001</v>
      </c>
      <c r="K38" s="87">
        <v>187991.09000000003</v>
      </c>
      <c r="L38" s="87">
        <v>906526.88</v>
      </c>
      <c r="M38" s="97">
        <v>32752110.510000005</v>
      </c>
    </row>
    <row r="39" spans="1:13" x14ac:dyDescent="0.3">
      <c r="A39" s="4" t="s">
        <v>29</v>
      </c>
      <c r="B39" s="92">
        <v>7091058</v>
      </c>
      <c r="C39" s="87">
        <v>7601642</v>
      </c>
      <c r="D39" s="87">
        <v>5416176</v>
      </c>
      <c r="E39" s="87">
        <v>0</v>
      </c>
      <c r="F39" s="87">
        <v>1504088</v>
      </c>
      <c r="G39" s="97">
        <v>21612964</v>
      </c>
      <c r="H39" s="92">
        <v>7291836</v>
      </c>
      <c r="I39" s="87">
        <v>7654744</v>
      </c>
      <c r="J39" s="87">
        <v>5416176</v>
      </c>
      <c r="K39" s="87">
        <v>0</v>
      </c>
      <c r="L39" s="87">
        <v>1535698</v>
      </c>
      <c r="M39" s="97">
        <v>21898454</v>
      </c>
    </row>
    <row r="40" spans="1:13" x14ac:dyDescent="0.3">
      <c r="A40" s="4" t="s">
        <v>30</v>
      </c>
      <c r="B40" s="92">
        <v>51452844</v>
      </c>
      <c r="C40" s="87">
        <v>48147704</v>
      </c>
      <c r="D40" s="87">
        <v>19402276.59</v>
      </c>
      <c r="E40" s="87">
        <v>39915</v>
      </c>
      <c r="F40" s="87">
        <v>1294119</v>
      </c>
      <c r="G40" s="97">
        <v>120336858.58999999</v>
      </c>
      <c r="H40" s="92">
        <v>51452844</v>
      </c>
      <c r="I40" s="87">
        <v>48147704</v>
      </c>
      <c r="J40" s="87">
        <v>20914832.59</v>
      </c>
      <c r="K40" s="87">
        <v>703558</v>
      </c>
      <c r="L40" s="87">
        <v>1457105</v>
      </c>
      <c r="M40" s="97">
        <v>122676043.58999999</v>
      </c>
    </row>
    <row r="41" spans="1:13" x14ac:dyDescent="0.3">
      <c r="A41" s="4" t="s">
        <v>31</v>
      </c>
      <c r="B41" s="92">
        <v>20226240</v>
      </c>
      <c r="C41" s="87">
        <v>8714984</v>
      </c>
      <c r="D41" s="87">
        <v>12354111</v>
      </c>
      <c r="E41" s="87">
        <v>248320</v>
      </c>
      <c r="F41" s="87">
        <v>10765732</v>
      </c>
      <c r="G41" s="97">
        <v>52309387</v>
      </c>
      <c r="H41" s="92">
        <v>20409725</v>
      </c>
      <c r="I41" s="87">
        <v>8976961</v>
      </c>
      <c r="J41" s="87">
        <v>12354111</v>
      </c>
      <c r="K41" s="87">
        <v>248320</v>
      </c>
      <c r="L41" s="87">
        <v>10826315</v>
      </c>
      <c r="M41" s="97">
        <v>52815432</v>
      </c>
    </row>
    <row r="42" spans="1:13" x14ac:dyDescent="0.3">
      <c r="A42" s="4" t="s">
        <v>32</v>
      </c>
      <c r="B42" s="92">
        <v>114081558.98212767</v>
      </c>
      <c r="C42" s="87">
        <v>89571976.611829773</v>
      </c>
      <c r="D42" s="87">
        <v>51298082.669552244</v>
      </c>
      <c r="E42" s="87">
        <v>820110.94000000006</v>
      </c>
      <c r="F42" s="87">
        <v>14116141.33</v>
      </c>
      <c r="G42" s="97">
        <v>269887870.53350967</v>
      </c>
      <c r="H42" s="92">
        <v>114088815.16000001</v>
      </c>
      <c r="I42" s="87">
        <v>89631137.249999985</v>
      </c>
      <c r="J42" s="87">
        <v>51298082.669552244</v>
      </c>
      <c r="K42" s="87">
        <v>820110.94000000006</v>
      </c>
      <c r="L42" s="87">
        <v>14116141.33</v>
      </c>
      <c r="M42" s="97">
        <v>269954287.34955221</v>
      </c>
    </row>
    <row r="43" spans="1:13" x14ac:dyDescent="0.3">
      <c r="A43" s="4" t="s">
        <v>33</v>
      </c>
      <c r="B43" s="92">
        <v>11566167</v>
      </c>
      <c r="C43" s="87">
        <v>10008285</v>
      </c>
      <c r="D43" s="87">
        <v>5788015</v>
      </c>
      <c r="E43" s="87">
        <v>109678</v>
      </c>
      <c r="F43" s="87">
        <v>2034531</v>
      </c>
      <c r="G43" s="97">
        <v>29506676</v>
      </c>
      <c r="H43" s="92">
        <v>11566167</v>
      </c>
      <c r="I43" s="87">
        <v>10008285</v>
      </c>
      <c r="J43" s="87">
        <v>5788015</v>
      </c>
      <c r="K43" s="87">
        <v>109678</v>
      </c>
      <c r="L43" s="87">
        <v>2034531</v>
      </c>
      <c r="M43" s="97">
        <v>29506676</v>
      </c>
    </row>
    <row r="44" spans="1:13" x14ac:dyDescent="0.3">
      <c r="A44" s="4" t="s">
        <v>34</v>
      </c>
      <c r="B44" s="92">
        <v>86261730</v>
      </c>
      <c r="C44" s="87">
        <v>86728433</v>
      </c>
      <c r="D44" s="87">
        <v>30690582</v>
      </c>
      <c r="E44" s="87">
        <v>597997</v>
      </c>
      <c r="F44" s="87">
        <v>3033183</v>
      </c>
      <c r="G44" s="97">
        <v>207311925</v>
      </c>
      <c r="H44" s="92">
        <v>86261730</v>
      </c>
      <c r="I44" s="87">
        <v>86728433</v>
      </c>
      <c r="J44" s="87">
        <v>30690582</v>
      </c>
      <c r="K44" s="87">
        <v>597997</v>
      </c>
      <c r="L44" s="87">
        <v>3033183</v>
      </c>
      <c r="M44" s="97">
        <v>207311925</v>
      </c>
    </row>
    <row r="45" spans="1:13" x14ac:dyDescent="0.3">
      <c r="A45" s="4" t="s">
        <v>35</v>
      </c>
      <c r="B45" s="92">
        <v>77171944</v>
      </c>
      <c r="C45" s="87">
        <v>57217452.039999999</v>
      </c>
      <c r="D45" s="87">
        <v>23102681.419999998</v>
      </c>
      <c r="E45" s="87">
        <v>17908</v>
      </c>
      <c r="F45" s="87">
        <v>6910596</v>
      </c>
      <c r="G45" s="97">
        <v>164420581.45999998</v>
      </c>
      <c r="H45" s="92">
        <v>77171944</v>
      </c>
      <c r="I45" s="87">
        <v>57217452.039999999</v>
      </c>
      <c r="J45" s="87">
        <v>23102681.419999998</v>
      </c>
      <c r="K45" s="87">
        <v>17908</v>
      </c>
      <c r="L45" s="87">
        <v>6910596</v>
      </c>
      <c r="M45" s="97">
        <v>164420581.45999998</v>
      </c>
    </row>
    <row r="46" spans="1:13" x14ac:dyDescent="0.3">
      <c r="A46" s="4" t="s">
        <v>36</v>
      </c>
      <c r="B46" s="92">
        <v>58093338.770000003</v>
      </c>
      <c r="C46" s="87">
        <v>39336563.70000001</v>
      </c>
      <c r="D46" s="87">
        <v>28631326.859999999</v>
      </c>
      <c r="E46" s="87">
        <v>418500.03</v>
      </c>
      <c r="F46" s="87">
        <v>3114940.76</v>
      </c>
      <c r="G46" s="97">
        <v>129594670.12</v>
      </c>
      <c r="H46" s="92">
        <v>58093338.770000003</v>
      </c>
      <c r="I46" s="87">
        <v>39336563.70000001</v>
      </c>
      <c r="J46" s="87">
        <v>28631326.859999999</v>
      </c>
      <c r="K46" s="87">
        <v>418500.03</v>
      </c>
      <c r="L46" s="87">
        <v>3114940.76</v>
      </c>
      <c r="M46" s="97">
        <v>129594670.12</v>
      </c>
    </row>
    <row r="47" spans="1:13" x14ac:dyDescent="0.3">
      <c r="A47" s="4" t="s">
        <v>37</v>
      </c>
      <c r="B47" s="92">
        <v>11624955.050000001</v>
      </c>
      <c r="C47" s="87">
        <v>9112088.7699999996</v>
      </c>
      <c r="D47" s="87">
        <v>9898344</v>
      </c>
      <c r="E47" s="87">
        <v>0</v>
      </c>
      <c r="F47" s="87">
        <v>9286.7199999999993</v>
      </c>
      <c r="G47" s="97">
        <v>30644674.539999999</v>
      </c>
      <c r="H47" s="92">
        <v>11734708.74</v>
      </c>
      <c r="I47" s="87">
        <v>9288111.5199999996</v>
      </c>
      <c r="J47" s="87">
        <v>9898344</v>
      </c>
      <c r="K47" s="87">
        <v>0</v>
      </c>
      <c r="L47" s="87">
        <v>9286.7199999999993</v>
      </c>
      <c r="M47" s="97">
        <v>30930450.98</v>
      </c>
    </row>
    <row r="48" spans="1:13" x14ac:dyDescent="0.3">
      <c r="A48" s="4" t="s">
        <v>38</v>
      </c>
      <c r="B48" s="92">
        <v>34372651.340000004</v>
      </c>
      <c r="C48" s="87">
        <v>26046107.330000009</v>
      </c>
      <c r="D48" s="87">
        <v>14165552</v>
      </c>
      <c r="E48" s="87">
        <v>320700.28000000003</v>
      </c>
      <c r="F48" s="87">
        <v>3540203.43</v>
      </c>
      <c r="G48" s="97">
        <v>78445214.38000001</v>
      </c>
      <c r="H48" s="92">
        <v>34372651.340000004</v>
      </c>
      <c r="I48" s="87">
        <v>26046107.330000009</v>
      </c>
      <c r="J48" s="87">
        <v>14165552</v>
      </c>
      <c r="K48" s="87">
        <v>320700.28000000003</v>
      </c>
      <c r="L48" s="87">
        <v>3540203.43</v>
      </c>
      <c r="M48" s="97">
        <v>78445214.38000001</v>
      </c>
    </row>
    <row r="49" spans="1:13" x14ac:dyDescent="0.3">
      <c r="A49" s="4" t="s">
        <v>39</v>
      </c>
      <c r="B49" s="92">
        <v>54075659.109924346</v>
      </c>
      <c r="C49" s="87">
        <v>28871888.664883584</v>
      </c>
      <c r="D49" s="87">
        <v>23946740.077418081</v>
      </c>
      <c r="E49" s="87">
        <v>181813.52000000002</v>
      </c>
      <c r="F49" s="87">
        <v>17958875.390000001</v>
      </c>
      <c r="G49" s="97">
        <v>125034976.76222602</v>
      </c>
      <c r="H49" s="92">
        <v>54121002.82</v>
      </c>
      <c r="I49" s="87">
        <v>29317645.967876814</v>
      </c>
      <c r="J49" s="87">
        <v>23946740.077418081</v>
      </c>
      <c r="K49" s="87">
        <v>181813.52000000002</v>
      </c>
      <c r="L49" s="87">
        <v>17958875.390000001</v>
      </c>
      <c r="M49" s="97">
        <v>125526077.7752949</v>
      </c>
    </row>
    <row r="50" spans="1:13" x14ac:dyDescent="0.3">
      <c r="A50" s="4" t="s">
        <v>40</v>
      </c>
      <c r="B50" s="92">
        <v>9196587</v>
      </c>
      <c r="C50" s="87">
        <v>7434401</v>
      </c>
      <c r="D50" s="87">
        <v>3811314.17</v>
      </c>
      <c r="E50" s="87">
        <v>161960</v>
      </c>
      <c r="F50" s="87">
        <v>661690</v>
      </c>
      <c r="G50" s="97">
        <v>21265952.170000002</v>
      </c>
      <c r="H50" s="92">
        <v>9196587</v>
      </c>
      <c r="I50" s="87">
        <v>7434401</v>
      </c>
      <c r="J50" s="87">
        <v>3811314.17</v>
      </c>
      <c r="K50" s="87">
        <v>161960</v>
      </c>
      <c r="L50" s="87">
        <v>783623</v>
      </c>
      <c r="M50" s="97">
        <v>21387885.170000002</v>
      </c>
    </row>
    <row r="51" spans="1:13" x14ac:dyDescent="0.3">
      <c r="A51" s="4" t="s">
        <v>41</v>
      </c>
      <c r="B51" s="92">
        <v>51618745</v>
      </c>
      <c r="C51" s="87">
        <v>64009038</v>
      </c>
      <c r="D51" s="87">
        <v>17298000</v>
      </c>
      <c r="E51" s="87">
        <v>0</v>
      </c>
      <c r="F51" s="87">
        <v>6120015</v>
      </c>
      <c r="G51" s="97">
        <v>139045798</v>
      </c>
      <c r="H51" s="92">
        <v>51618745</v>
      </c>
      <c r="I51" s="87">
        <v>64009038</v>
      </c>
      <c r="J51" s="87">
        <v>18012000</v>
      </c>
      <c r="K51" s="87">
        <v>0</v>
      </c>
      <c r="L51" s="87">
        <v>6139015</v>
      </c>
      <c r="M51" s="97">
        <v>139778798</v>
      </c>
    </row>
    <row r="52" spans="1:13" x14ac:dyDescent="0.3">
      <c r="A52" s="4" t="s">
        <v>42</v>
      </c>
      <c r="B52" s="92">
        <v>55464432.420000009</v>
      </c>
      <c r="C52" s="87">
        <v>49377514.899999999</v>
      </c>
      <c r="D52" s="87">
        <v>15939041</v>
      </c>
      <c r="E52" s="87">
        <v>936379.1</v>
      </c>
      <c r="F52" s="87">
        <v>726662.38</v>
      </c>
      <c r="G52" s="97">
        <v>122444029.80000001</v>
      </c>
      <c r="H52" s="92">
        <v>55464432.420000009</v>
      </c>
      <c r="I52" s="87">
        <v>49377514.899999999</v>
      </c>
      <c r="J52" s="87">
        <v>22558637</v>
      </c>
      <c r="K52" s="87">
        <v>936379.1</v>
      </c>
      <c r="L52" s="87">
        <v>726662.38</v>
      </c>
      <c r="M52" s="97">
        <v>129063625.80000001</v>
      </c>
    </row>
    <row r="53" spans="1:13" x14ac:dyDescent="0.3">
      <c r="A53" s="4" t="s">
        <v>43</v>
      </c>
      <c r="B53" s="92">
        <v>260036000</v>
      </c>
      <c r="C53" s="87">
        <v>291919000</v>
      </c>
      <c r="D53" s="87">
        <v>88124000</v>
      </c>
      <c r="E53" s="87">
        <v>542000</v>
      </c>
      <c r="F53" s="87">
        <v>50427000</v>
      </c>
      <c r="G53" s="97">
        <v>691048000</v>
      </c>
      <c r="H53" s="92">
        <v>260036000</v>
      </c>
      <c r="I53" s="87">
        <v>291919000</v>
      </c>
      <c r="J53" s="87">
        <v>88124000</v>
      </c>
      <c r="K53" s="87">
        <v>542000</v>
      </c>
      <c r="L53" s="87">
        <v>50427000</v>
      </c>
      <c r="M53" s="97">
        <v>691048000</v>
      </c>
    </row>
    <row r="54" spans="1:13" x14ac:dyDescent="0.3">
      <c r="A54" s="4" t="s">
        <v>263</v>
      </c>
      <c r="B54" s="92">
        <v>53805455.509999998</v>
      </c>
      <c r="C54" s="87">
        <v>89760538.390000001</v>
      </c>
      <c r="D54" s="87">
        <v>39443018.32</v>
      </c>
      <c r="E54" s="87">
        <v>641517.16</v>
      </c>
      <c r="F54" s="87">
        <v>2611161.7400000002</v>
      </c>
      <c r="G54" s="97">
        <v>186261691.12</v>
      </c>
      <c r="H54" s="92">
        <v>53805455.509999998</v>
      </c>
      <c r="I54" s="87">
        <v>89760538.390000001</v>
      </c>
      <c r="J54" s="87">
        <v>39443018.32</v>
      </c>
      <c r="K54" s="87">
        <v>641517.16</v>
      </c>
      <c r="L54" s="87">
        <v>2611161.7400000002</v>
      </c>
      <c r="M54" s="97">
        <v>186261691.12</v>
      </c>
    </row>
    <row r="55" spans="1:13" x14ac:dyDescent="0.3">
      <c r="A55" s="4" t="s">
        <v>44</v>
      </c>
      <c r="B55" s="92">
        <v>46729000</v>
      </c>
      <c r="C55" s="87">
        <v>39334000</v>
      </c>
      <c r="D55" s="87">
        <v>17059000</v>
      </c>
      <c r="E55" s="87">
        <v>1084000</v>
      </c>
      <c r="F55" s="87">
        <v>960000</v>
      </c>
      <c r="G55" s="97">
        <v>105166000</v>
      </c>
      <c r="H55" s="92">
        <v>47589000</v>
      </c>
      <c r="I55" s="87">
        <v>36443000</v>
      </c>
      <c r="J55" s="87">
        <v>17060000</v>
      </c>
      <c r="K55" s="87">
        <v>1084000</v>
      </c>
      <c r="L55" s="87">
        <v>1063000</v>
      </c>
      <c r="M55" s="97">
        <v>103239000</v>
      </c>
    </row>
    <row r="56" spans="1:13" x14ac:dyDescent="0.3">
      <c r="A56" s="4" t="s">
        <v>45</v>
      </c>
      <c r="B56" s="92">
        <v>28545803.349999994</v>
      </c>
      <c r="C56" s="87">
        <v>27826719.250000004</v>
      </c>
      <c r="D56" s="87">
        <v>13166210.970000001</v>
      </c>
      <c r="E56" s="87">
        <v>781483.52000000002</v>
      </c>
      <c r="F56" s="87">
        <v>1725948.0699999998</v>
      </c>
      <c r="G56" s="97">
        <v>72046165.159999996</v>
      </c>
      <c r="H56" s="92">
        <v>28545803.349999994</v>
      </c>
      <c r="I56" s="87">
        <v>27826719.250000004</v>
      </c>
      <c r="J56" s="87">
        <v>13166210.970000001</v>
      </c>
      <c r="K56" s="87">
        <v>781483.52000000002</v>
      </c>
      <c r="L56" s="87">
        <v>1725948.0699999998</v>
      </c>
      <c r="M56" s="97">
        <v>72046165.159999996</v>
      </c>
    </row>
    <row r="57" spans="1:13" x14ac:dyDescent="0.3">
      <c r="A57" s="4" t="s">
        <v>46</v>
      </c>
      <c r="B57" s="92">
        <v>20331563</v>
      </c>
      <c r="C57" s="87">
        <v>22841449.240000002</v>
      </c>
      <c r="D57" s="87">
        <v>12852684</v>
      </c>
      <c r="E57" s="87">
        <v>261013</v>
      </c>
      <c r="F57" s="87">
        <v>905891</v>
      </c>
      <c r="G57" s="97">
        <v>57192600.240000002</v>
      </c>
      <c r="H57" s="92">
        <v>20331563</v>
      </c>
      <c r="I57" s="87">
        <v>22841449.240000002</v>
      </c>
      <c r="J57" s="87">
        <v>12852684</v>
      </c>
      <c r="K57" s="87">
        <v>261013</v>
      </c>
      <c r="L57" s="87">
        <v>905891</v>
      </c>
      <c r="M57" s="97">
        <v>57192600.240000002</v>
      </c>
    </row>
    <row r="58" spans="1:13" x14ac:dyDescent="0.3">
      <c r="A58" s="4" t="s">
        <v>47</v>
      </c>
      <c r="B58" s="92">
        <v>80411166</v>
      </c>
      <c r="C58" s="87">
        <v>47662870</v>
      </c>
      <c r="D58" s="87">
        <v>31688551</v>
      </c>
      <c r="E58" s="87">
        <v>91719</v>
      </c>
      <c r="F58" s="87">
        <v>22922201</v>
      </c>
      <c r="G58" s="97">
        <v>182776507</v>
      </c>
      <c r="H58" s="92">
        <v>80411166</v>
      </c>
      <c r="I58" s="87">
        <v>47662870</v>
      </c>
      <c r="J58" s="87">
        <v>31688551</v>
      </c>
      <c r="K58" s="87">
        <v>91719</v>
      </c>
      <c r="L58" s="87">
        <v>22922201</v>
      </c>
      <c r="M58" s="97">
        <v>182776507</v>
      </c>
    </row>
    <row r="59" spans="1:13" x14ac:dyDescent="0.3">
      <c r="A59" s="4" t="s">
        <v>48</v>
      </c>
      <c r="B59" s="92">
        <v>88146129.290000007</v>
      </c>
      <c r="C59" s="87">
        <v>47698677.170000002</v>
      </c>
      <c r="D59" s="87">
        <v>23829282.564408407</v>
      </c>
      <c r="E59" s="87">
        <v>10600</v>
      </c>
      <c r="F59" s="87">
        <v>6142318.8199999854</v>
      </c>
      <c r="G59" s="97">
        <v>165827007.84440839</v>
      </c>
      <c r="H59" s="92">
        <v>88146129.290000007</v>
      </c>
      <c r="I59" s="87">
        <v>47698677.170000002</v>
      </c>
      <c r="J59" s="87">
        <v>23829282.564408407</v>
      </c>
      <c r="K59" s="87">
        <v>10600</v>
      </c>
      <c r="L59" s="87">
        <v>6142318.8199999854</v>
      </c>
      <c r="M59" s="97">
        <v>165827007.84440839</v>
      </c>
    </row>
    <row r="60" spans="1:13" x14ac:dyDescent="0.3">
      <c r="A60" s="4" t="s">
        <v>49</v>
      </c>
      <c r="B60" s="92">
        <v>21571117</v>
      </c>
      <c r="C60" s="87">
        <v>19516419</v>
      </c>
      <c r="D60" s="87">
        <v>10595210</v>
      </c>
      <c r="E60" s="87">
        <v>562492</v>
      </c>
      <c r="F60" s="87">
        <v>1429365</v>
      </c>
      <c r="G60" s="97">
        <v>53674603</v>
      </c>
      <c r="H60" s="92">
        <v>21571117</v>
      </c>
      <c r="I60" s="87">
        <v>19776597</v>
      </c>
      <c r="J60" s="87">
        <v>10595210</v>
      </c>
      <c r="K60" s="87">
        <v>562492</v>
      </c>
      <c r="L60" s="87">
        <v>1429365</v>
      </c>
      <c r="M60" s="97">
        <v>53934781</v>
      </c>
    </row>
    <row r="61" spans="1:13" x14ac:dyDescent="0.3">
      <c r="A61" s="4" t="s">
        <v>50</v>
      </c>
      <c r="B61" s="92">
        <v>89780120.345523655</v>
      </c>
      <c r="C61" s="87">
        <v>58918833.759999998</v>
      </c>
      <c r="D61" s="87">
        <v>25915288.125099968</v>
      </c>
      <c r="E61" s="87">
        <v>1089584.01</v>
      </c>
      <c r="F61" s="87">
        <v>8260174.3600000013</v>
      </c>
      <c r="G61" s="97">
        <v>183964000.60062364</v>
      </c>
      <c r="H61" s="92">
        <v>89780120.345523655</v>
      </c>
      <c r="I61" s="87">
        <v>58918833.759999998</v>
      </c>
      <c r="J61" s="87">
        <v>25915288.125099968</v>
      </c>
      <c r="K61" s="87">
        <v>1089584.01</v>
      </c>
      <c r="L61" s="87">
        <v>8260174.3600000013</v>
      </c>
      <c r="M61" s="97">
        <v>183964000.60062364</v>
      </c>
    </row>
    <row r="62" spans="1:13" x14ac:dyDescent="0.3">
      <c r="A62" s="4" t="s">
        <v>51</v>
      </c>
      <c r="B62" s="92">
        <v>80391809</v>
      </c>
      <c r="C62" s="87">
        <v>111675644.10000001</v>
      </c>
      <c r="D62" s="87">
        <v>33273383.93</v>
      </c>
      <c r="E62" s="87">
        <v>892643.61</v>
      </c>
      <c r="F62" s="87">
        <v>4936843.5</v>
      </c>
      <c r="G62" s="97">
        <v>231170324.13999999</v>
      </c>
      <c r="H62" s="92">
        <v>80391809</v>
      </c>
      <c r="I62" s="87">
        <v>111675644.10000001</v>
      </c>
      <c r="J62" s="87">
        <v>33273383.93</v>
      </c>
      <c r="K62" s="87">
        <v>892643.61</v>
      </c>
      <c r="L62" s="87">
        <v>4936843.5</v>
      </c>
      <c r="M62" s="97">
        <v>231170324.13999999</v>
      </c>
    </row>
    <row r="63" spans="1:13" x14ac:dyDescent="0.3">
      <c r="A63" s="4" t="s">
        <v>52</v>
      </c>
      <c r="B63" s="92">
        <v>15080993</v>
      </c>
      <c r="C63" s="87">
        <v>10665363</v>
      </c>
      <c r="D63" s="87">
        <v>9162211</v>
      </c>
      <c r="E63" s="87">
        <v>163829</v>
      </c>
      <c r="F63" s="87">
        <v>1619338</v>
      </c>
      <c r="G63" s="97">
        <v>36691734</v>
      </c>
      <c r="H63" s="92">
        <v>15080993</v>
      </c>
      <c r="I63" s="87">
        <v>10665363</v>
      </c>
      <c r="J63" s="87">
        <v>9162211</v>
      </c>
      <c r="K63" s="87">
        <v>163829</v>
      </c>
      <c r="L63" s="87">
        <v>1619338</v>
      </c>
      <c r="M63" s="97">
        <v>36691734</v>
      </c>
    </row>
    <row r="64" spans="1:13" x14ac:dyDescent="0.3">
      <c r="A64" s="4" t="s">
        <v>53</v>
      </c>
      <c r="B64" s="92">
        <v>18624638</v>
      </c>
      <c r="C64" s="87">
        <v>15682720</v>
      </c>
      <c r="D64" s="87">
        <v>13496679</v>
      </c>
      <c r="E64" s="87">
        <v>14318</v>
      </c>
      <c r="F64" s="87">
        <v>292871</v>
      </c>
      <c r="G64" s="97">
        <v>48111226</v>
      </c>
      <c r="H64" s="92">
        <v>18740275</v>
      </c>
      <c r="I64" s="87">
        <v>15900440</v>
      </c>
      <c r="J64" s="87">
        <v>13496679</v>
      </c>
      <c r="K64" s="87">
        <v>14318</v>
      </c>
      <c r="L64" s="87">
        <v>377951</v>
      </c>
      <c r="M64" s="97">
        <v>48529663</v>
      </c>
    </row>
    <row r="65" spans="1:13" x14ac:dyDescent="0.3">
      <c r="A65" s="4" t="s">
        <v>54</v>
      </c>
      <c r="B65" s="92">
        <v>14995555</v>
      </c>
      <c r="C65" s="87">
        <v>11708605</v>
      </c>
      <c r="D65" s="87">
        <v>9268082</v>
      </c>
      <c r="E65" s="87">
        <v>37081</v>
      </c>
      <c r="F65" s="87">
        <v>625550</v>
      </c>
      <c r="G65" s="97">
        <v>36634873</v>
      </c>
      <c r="H65" s="92">
        <v>14995555</v>
      </c>
      <c r="I65" s="87">
        <v>11708605</v>
      </c>
      <c r="J65" s="87">
        <v>9268082</v>
      </c>
      <c r="K65" s="87">
        <v>37081</v>
      </c>
      <c r="L65" s="87">
        <v>625550</v>
      </c>
      <c r="M65" s="97">
        <v>36634873</v>
      </c>
    </row>
    <row r="66" spans="1:13" x14ac:dyDescent="0.3">
      <c r="A66" s="4" t="s">
        <v>55</v>
      </c>
      <c r="B66" s="92">
        <v>36373000</v>
      </c>
      <c r="C66" s="87">
        <v>55967000</v>
      </c>
      <c r="D66" s="87">
        <v>12164000</v>
      </c>
      <c r="E66" s="87">
        <v>746000</v>
      </c>
      <c r="F66" s="87">
        <v>7778000</v>
      </c>
      <c r="G66" s="97">
        <v>113028000</v>
      </c>
      <c r="H66" s="92">
        <v>36373000</v>
      </c>
      <c r="I66" s="87">
        <v>55967000</v>
      </c>
      <c r="J66" s="87">
        <v>12164000</v>
      </c>
      <c r="K66" s="87">
        <v>746000</v>
      </c>
      <c r="L66" s="87">
        <v>7778000</v>
      </c>
      <c r="M66" s="97">
        <v>113028000</v>
      </c>
    </row>
    <row r="67" spans="1:13" x14ac:dyDescent="0.3">
      <c r="A67" s="4" t="s">
        <v>56</v>
      </c>
      <c r="B67" s="92">
        <v>13200640</v>
      </c>
      <c r="C67" s="87">
        <v>9400566</v>
      </c>
      <c r="D67" s="87">
        <v>12171160</v>
      </c>
      <c r="E67" s="87">
        <v>113925</v>
      </c>
      <c r="F67" s="87">
        <v>1924561.15</v>
      </c>
      <c r="G67" s="97">
        <v>36810852.149999999</v>
      </c>
      <c r="H67" s="92">
        <v>13218509</v>
      </c>
      <c r="I67" s="87">
        <v>9498657</v>
      </c>
      <c r="J67" s="87">
        <v>12171160</v>
      </c>
      <c r="K67" s="87">
        <v>113925</v>
      </c>
      <c r="L67" s="87">
        <v>1924561.15</v>
      </c>
      <c r="M67" s="97">
        <v>36926812.149999999</v>
      </c>
    </row>
    <row r="68" spans="1:13" x14ac:dyDescent="0.3">
      <c r="A68" s="4" t="s">
        <v>57</v>
      </c>
      <c r="B68" s="92">
        <v>94674973</v>
      </c>
      <c r="C68" s="87">
        <v>84278920</v>
      </c>
      <c r="D68" s="87">
        <v>26499000</v>
      </c>
      <c r="E68" s="87">
        <v>424000</v>
      </c>
      <c r="F68" s="87">
        <v>22745159.609999999</v>
      </c>
      <c r="G68" s="97">
        <v>228622052.61000001</v>
      </c>
      <c r="H68" s="92">
        <v>94674973</v>
      </c>
      <c r="I68" s="87">
        <v>84278920</v>
      </c>
      <c r="J68" s="87">
        <v>26499000</v>
      </c>
      <c r="K68" s="87">
        <v>424000</v>
      </c>
      <c r="L68" s="87">
        <v>22745159.609999999</v>
      </c>
      <c r="M68" s="97">
        <v>228622052.61000001</v>
      </c>
    </row>
    <row r="69" spans="1:13" x14ac:dyDescent="0.3">
      <c r="A69" s="4" t="s">
        <v>58</v>
      </c>
      <c r="B69" s="92">
        <v>7702685.6999999993</v>
      </c>
      <c r="C69" s="87">
        <v>7998932.4199999981</v>
      </c>
      <c r="D69" s="87">
        <v>6235123.2557142852</v>
      </c>
      <c r="E69" s="87">
        <v>35345.370000000003</v>
      </c>
      <c r="F69" s="87">
        <v>249968.05999999997</v>
      </c>
      <c r="G69" s="97">
        <v>22222054.805714287</v>
      </c>
      <c r="H69" s="92">
        <v>7702685.6999999993</v>
      </c>
      <c r="I69" s="87">
        <v>7998932.4199999981</v>
      </c>
      <c r="J69" s="87">
        <v>6235123.2557142852</v>
      </c>
      <c r="K69" s="87">
        <v>35345.370000000003</v>
      </c>
      <c r="L69" s="87">
        <v>249968.05999999997</v>
      </c>
      <c r="M69" s="97">
        <v>22222054.805714287</v>
      </c>
    </row>
    <row r="70" spans="1:13" x14ac:dyDescent="0.3">
      <c r="A70" s="4" t="s">
        <v>59</v>
      </c>
      <c r="B70" s="92">
        <v>4352863.28</v>
      </c>
      <c r="C70" s="87">
        <v>4858641.3100000005</v>
      </c>
      <c r="D70" s="87">
        <v>1330708.5500000003</v>
      </c>
      <c r="E70" s="87">
        <v>1470.94</v>
      </c>
      <c r="F70" s="87">
        <v>352318.42000000004</v>
      </c>
      <c r="G70" s="97">
        <v>10896002.5</v>
      </c>
      <c r="H70" s="92">
        <v>4352863.28</v>
      </c>
      <c r="I70" s="87">
        <v>4858641.3100000005</v>
      </c>
      <c r="J70" s="87">
        <v>1330708.5500000003</v>
      </c>
      <c r="K70" s="87">
        <v>1470.94</v>
      </c>
      <c r="L70" s="87">
        <v>352318.42000000004</v>
      </c>
      <c r="M70" s="97">
        <v>10896002.5</v>
      </c>
    </row>
    <row r="71" spans="1:13" x14ac:dyDescent="0.3">
      <c r="A71" s="4" t="s">
        <v>60</v>
      </c>
      <c r="B71" s="92">
        <v>25632958</v>
      </c>
      <c r="C71" s="87">
        <v>20960524</v>
      </c>
      <c r="D71" s="87">
        <v>12324135</v>
      </c>
      <c r="E71" s="87">
        <v>58004</v>
      </c>
      <c r="F71" s="87">
        <v>2798135</v>
      </c>
      <c r="G71" s="97">
        <v>61773756</v>
      </c>
      <c r="H71" s="92">
        <v>25633847</v>
      </c>
      <c r="I71" s="87">
        <v>21003679</v>
      </c>
      <c r="J71" s="87">
        <v>12324135</v>
      </c>
      <c r="K71" s="87">
        <v>58004</v>
      </c>
      <c r="L71" s="87">
        <v>2798135</v>
      </c>
      <c r="M71" s="97">
        <v>61817800</v>
      </c>
    </row>
    <row r="72" spans="1:13" x14ac:dyDescent="0.3">
      <c r="A72" s="4" t="s">
        <v>61</v>
      </c>
      <c r="B72" s="92">
        <v>19035515</v>
      </c>
      <c r="C72" s="87">
        <v>11481514</v>
      </c>
      <c r="D72" s="87">
        <v>11482614</v>
      </c>
      <c r="E72" s="87">
        <v>112216</v>
      </c>
      <c r="F72" s="87">
        <v>5645479</v>
      </c>
      <c r="G72" s="97">
        <v>47757338</v>
      </c>
      <c r="H72" s="92">
        <v>19256139</v>
      </c>
      <c r="I72" s="87">
        <v>11527553</v>
      </c>
      <c r="J72" s="87">
        <v>11482614</v>
      </c>
      <c r="K72" s="87">
        <v>112216</v>
      </c>
      <c r="L72" s="87">
        <v>5674770</v>
      </c>
      <c r="M72" s="97">
        <v>48053292</v>
      </c>
    </row>
    <row r="73" spans="1:13" x14ac:dyDescent="0.3">
      <c r="A73" s="4" t="s">
        <v>62</v>
      </c>
      <c r="B73" s="92">
        <v>68811698.110000014</v>
      </c>
      <c r="C73" s="87">
        <v>60843404.109999999</v>
      </c>
      <c r="D73" s="87">
        <v>20790008.050000001</v>
      </c>
      <c r="E73" s="87">
        <v>1137104.83</v>
      </c>
      <c r="F73" s="87">
        <v>9644058.9199999999</v>
      </c>
      <c r="G73" s="97">
        <v>161226274.01999995</v>
      </c>
      <c r="H73" s="92">
        <v>68811698.110000014</v>
      </c>
      <c r="I73" s="87">
        <v>60843404.109999999</v>
      </c>
      <c r="J73" s="87">
        <v>20790008.050000001</v>
      </c>
      <c r="K73" s="87">
        <v>1137104.83</v>
      </c>
      <c r="L73" s="87">
        <v>9644058.9199999999</v>
      </c>
      <c r="M73" s="97">
        <v>161226274.01999995</v>
      </c>
    </row>
    <row r="74" spans="1:13" x14ac:dyDescent="0.3">
      <c r="A74" s="4" t="s">
        <v>63</v>
      </c>
      <c r="B74" s="92">
        <v>10431815.547899999</v>
      </c>
      <c r="C74" s="87">
        <v>9922413.3399999999</v>
      </c>
      <c r="D74" s="87">
        <v>6452924.2700000005</v>
      </c>
      <c r="E74" s="87">
        <v>237203.94</v>
      </c>
      <c r="F74" s="87">
        <v>1501610.1199999999</v>
      </c>
      <c r="G74" s="97">
        <v>28545967.217900004</v>
      </c>
      <c r="H74" s="92">
        <v>10431815.547899999</v>
      </c>
      <c r="I74" s="87">
        <v>9922413.3399999999</v>
      </c>
      <c r="J74" s="87">
        <v>6452924.2700000005</v>
      </c>
      <c r="K74" s="87">
        <v>237203.94</v>
      </c>
      <c r="L74" s="87">
        <v>1501610.1199999999</v>
      </c>
      <c r="M74" s="97">
        <v>28545967.217900004</v>
      </c>
    </row>
    <row r="75" spans="1:13" x14ac:dyDescent="0.3">
      <c r="A75" s="4" t="s">
        <v>64</v>
      </c>
      <c r="B75" s="92">
        <v>33373548.330000024</v>
      </c>
      <c r="C75" s="87">
        <v>29632381.24000001</v>
      </c>
      <c r="D75" s="87">
        <v>20767623.199999999</v>
      </c>
      <c r="E75" s="87">
        <v>3592734.81</v>
      </c>
      <c r="F75" s="87">
        <v>0</v>
      </c>
      <c r="G75" s="97">
        <v>87366287.580000043</v>
      </c>
      <c r="H75" s="92">
        <v>33373548.330000024</v>
      </c>
      <c r="I75" s="87">
        <v>29632381.24000001</v>
      </c>
      <c r="J75" s="87">
        <v>20767623.199999999</v>
      </c>
      <c r="K75" s="87">
        <v>3592734.81</v>
      </c>
      <c r="L75" s="87">
        <v>0</v>
      </c>
      <c r="M75" s="97">
        <v>87366287.580000043</v>
      </c>
    </row>
    <row r="76" spans="1:13" x14ac:dyDescent="0.3">
      <c r="A76" s="4" t="s">
        <v>65</v>
      </c>
      <c r="B76" s="92">
        <v>19012350</v>
      </c>
      <c r="C76" s="87">
        <v>15337776</v>
      </c>
      <c r="D76" s="87">
        <v>9786885</v>
      </c>
      <c r="E76" s="87">
        <v>374168</v>
      </c>
      <c r="F76" s="87">
        <v>945578</v>
      </c>
      <c r="G76" s="97">
        <v>45456757</v>
      </c>
      <c r="H76" s="92">
        <v>19053000</v>
      </c>
      <c r="I76" s="87">
        <v>18486442</v>
      </c>
      <c r="J76" s="87">
        <v>9786885</v>
      </c>
      <c r="K76" s="87">
        <v>374168</v>
      </c>
      <c r="L76" s="87">
        <v>945578</v>
      </c>
      <c r="M76" s="97">
        <v>48646073</v>
      </c>
    </row>
    <row r="77" spans="1:13" x14ac:dyDescent="0.3">
      <c r="A77" s="4" t="s">
        <v>66</v>
      </c>
      <c r="B77" s="92">
        <v>7293175</v>
      </c>
      <c r="C77" s="87">
        <v>12115618</v>
      </c>
      <c r="D77" s="87">
        <v>4356679</v>
      </c>
      <c r="E77" s="87">
        <v>24553</v>
      </c>
      <c r="F77" s="87">
        <v>216834</v>
      </c>
      <c r="G77" s="97">
        <v>24006859</v>
      </c>
      <c r="H77" s="92">
        <v>7293175</v>
      </c>
      <c r="I77" s="87">
        <v>12115618</v>
      </c>
      <c r="J77" s="87">
        <v>4356679</v>
      </c>
      <c r="K77" s="87">
        <v>24553</v>
      </c>
      <c r="L77" s="87">
        <v>216834</v>
      </c>
      <c r="M77" s="97">
        <v>24006859</v>
      </c>
    </row>
    <row r="78" spans="1:13" x14ac:dyDescent="0.3">
      <c r="A78" s="4" t="s">
        <v>67</v>
      </c>
      <c r="B78" s="92">
        <v>24827163.830000002</v>
      </c>
      <c r="C78" s="87">
        <v>23299947.509999998</v>
      </c>
      <c r="D78" s="87">
        <v>15174906.799999999</v>
      </c>
      <c r="E78" s="87">
        <v>385903.45</v>
      </c>
      <c r="F78" s="87">
        <v>2341719.37</v>
      </c>
      <c r="G78" s="97">
        <v>66029640.960000001</v>
      </c>
      <c r="H78" s="92">
        <v>24827163.830000002</v>
      </c>
      <c r="I78" s="87">
        <v>23299947.509999998</v>
      </c>
      <c r="J78" s="87">
        <v>15174906.799999999</v>
      </c>
      <c r="K78" s="87">
        <v>385903.45</v>
      </c>
      <c r="L78" s="87">
        <v>2341719.37</v>
      </c>
      <c r="M78" s="97">
        <v>66029640.960000001</v>
      </c>
    </row>
    <row r="79" spans="1:13" x14ac:dyDescent="0.3">
      <c r="A79" s="4" t="s">
        <v>68</v>
      </c>
      <c r="B79" s="92">
        <v>33125651.489999998</v>
      </c>
      <c r="C79" s="87">
        <v>24988735.180000003</v>
      </c>
      <c r="D79" s="87">
        <v>12385555.41</v>
      </c>
      <c r="E79" s="87">
        <v>403608.31</v>
      </c>
      <c r="F79" s="87">
        <v>1201472.27</v>
      </c>
      <c r="G79" s="97">
        <v>72105022.659999996</v>
      </c>
      <c r="H79" s="92">
        <v>33125651.489999998</v>
      </c>
      <c r="I79" s="87">
        <v>24988735.180000003</v>
      </c>
      <c r="J79" s="87">
        <v>12385555.41</v>
      </c>
      <c r="K79" s="87">
        <v>403608.31</v>
      </c>
      <c r="L79" s="87">
        <v>1201472.27</v>
      </c>
      <c r="M79" s="97">
        <v>72105022.659999996</v>
      </c>
    </row>
    <row r="80" spans="1:13" x14ac:dyDescent="0.3">
      <c r="A80" s="4" t="s">
        <v>69</v>
      </c>
      <c r="B80" s="92">
        <v>26950485.639999993</v>
      </c>
      <c r="C80" s="87">
        <v>30792446.079999998</v>
      </c>
      <c r="D80" s="87">
        <v>23603427.469999999</v>
      </c>
      <c r="E80" s="87">
        <v>-45171.34</v>
      </c>
      <c r="F80" s="87">
        <v>5009134.66</v>
      </c>
      <c r="G80" s="97">
        <v>86310322.510000005</v>
      </c>
      <c r="H80" s="92">
        <v>26950485.639999993</v>
      </c>
      <c r="I80" s="87">
        <v>30792446.079999998</v>
      </c>
      <c r="J80" s="87">
        <v>23603427.469999999</v>
      </c>
      <c r="K80" s="87">
        <v>-45171.34</v>
      </c>
      <c r="L80" s="87">
        <v>5009134.66</v>
      </c>
      <c r="M80" s="97">
        <v>86310322.510000005</v>
      </c>
    </row>
    <row r="81" spans="1:13" x14ac:dyDescent="0.3">
      <c r="A81" s="4" t="s">
        <v>70</v>
      </c>
      <c r="B81" s="92">
        <v>7775970</v>
      </c>
      <c r="C81" s="87">
        <v>6169025</v>
      </c>
      <c r="D81" s="87">
        <v>7554636</v>
      </c>
      <c r="E81" s="87">
        <v>0</v>
      </c>
      <c r="F81" s="87">
        <v>251162</v>
      </c>
      <c r="G81" s="97">
        <v>21750793</v>
      </c>
      <c r="H81" s="92">
        <v>8152041</v>
      </c>
      <c r="I81" s="87">
        <v>6894478</v>
      </c>
      <c r="J81" s="87">
        <v>7554636</v>
      </c>
      <c r="K81" s="87">
        <v>0</v>
      </c>
      <c r="L81" s="87">
        <v>251162</v>
      </c>
      <c r="M81" s="97">
        <v>22852317</v>
      </c>
    </row>
    <row r="82" spans="1:13" x14ac:dyDescent="0.3">
      <c r="A82" s="4" t="s">
        <v>71</v>
      </c>
      <c r="B82" s="92">
        <v>77156547</v>
      </c>
      <c r="C82" s="87">
        <v>60623815</v>
      </c>
      <c r="D82" s="87">
        <v>28199237</v>
      </c>
      <c r="E82" s="87">
        <v>101135</v>
      </c>
      <c r="F82" s="87">
        <v>9338377.0000000019</v>
      </c>
      <c r="G82" s="97">
        <v>175419111</v>
      </c>
      <c r="H82" s="92">
        <v>77156547</v>
      </c>
      <c r="I82" s="87">
        <v>60623815</v>
      </c>
      <c r="J82" s="87">
        <v>28199237</v>
      </c>
      <c r="K82" s="87">
        <v>101135</v>
      </c>
      <c r="L82" s="87">
        <v>9338377.0000000019</v>
      </c>
      <c r="M82" s="97">
        <v>175419111</v>
      </c>
    </row>
    <row r="83" spans="1:13" x14ac:dyDescent="0.3">
      <c r="A83" s="4" t="s">
        <v>72</v>
      </c>
      <c r="B83" s="92">
        <v>91478926.75999999</v>
      </c>
      <c r="C83" s="87">
        <v>72057497.150000006</v>
      </c>
      <c r="D83" s="87">
        <v>36890000</v>
      </c>
      <c r="E83" s="87">
        <v>681615.38</v>
      </c>
      <c r="F83" s="87">
        <v>13670879.040000001</v>
      </c>
      <c r="G83" s="97">
        <v>214778918.33000001</v>
      </c>
      <c r="H83" s="92">
        <v>91478926.75999999</v>
      </c>
      <c r="I83" s="87">
        <v>72299297.150000006</v>
      </c>
      <c r="J83" s="87">
        <v>36890000</v>
      </c>
      <c r="K83" s="87">
        <v>681615.38</v>
      </c>
      <c r="L83" s="87">
        <v>13686174.180000002</v>
      </c>
      <c r="M83" s="97">
        <v>215036013.47</v>
      </c>
    </row>
    <row r="84" spans="1:13" x14ac:dyDescent="0.3">
      <c r="A84" s="4" t="s">
        <v>73</v>
      </c>
      <c r="B84" s="92">
        <v>24646699</v>
      </c>
      <c r="C84" s="87">
        <v>19100058</v>
      </c>
      <c r="D84" s="87">
        <v>11929598</v>
      </c>
      <c r="E84" s="87">
        <v>1472145</v>
      </c>
      <c r="F84" s="87">
        <v>6081135</v>
      </c>
      <c r="G84" s="97">
        <v>63229635</v>
      </c>
      <c r="H84" s="92">
        <v>24646699</v>
      </c>
      <c r="I84" s="87">
        <v>19100058</v>
      </c>
      <c r="J84" s="87">
        <v>11929598</v>
      </c>
      <c r="K84" s="87">
        <v>1472145</v>
      </c>
      <c r="L84" s="87">
        <v>10427250</v>
      </c>
      <c r="M84" s="97">
        <v>67575750</v>
      </c>
    </row>
    <row r="85" spans="1:13" x14ac:dyDescent="0.3">
      <c r="A85" s="4" t="s">
        <v>74</v>
      </c>
      <c r="B85" s="92">
        <v>152290186.96000004</v>
      </c>
      <c r="C85" s="87">
        <v>108994465.83</v>
      </c>
      <c r="D85" s="87">
        <v>96150245.979470015</v>
      </c>
      <c r="E85" s="87">
        <v>0</v>
      </c>
      <c r="F85" s="87">
        <v>3949739.8</v>
      </c>
      <c r="G85" s="97">
        <v>361384638.56947005</v>
      </c>
      <c r="H85" s="92">
        <v>152290186.96000004</v>
      </c>
      <c r="I85" s="87">
        <v>109557179.63</v>
      </c>
      <c r="J85" s="87">
        <v>96150245.979470015</v>
      </c>
      <c r="K85" s="87">
        <v>2893860</v>
      </c>
      <c r="L85" s="87">
        <v>3949739.8</v>
      </c>
      <c r="M85" s="97">
        <v>364841212.36947006</v>
      </c>
    </row>
    <row r="86" spans="1:13" x14ac:dyDescent="0.3">
      <c r="A86" s="4" t="s">
        <v>75</v>
      </c>
      <c r="B86" s="92">
        <v>86451000</v>
      </c>
      <c r="C86" s="87">
        <v>62759000</v>
      </c>
      <c r="D86" s="87">
        <v>21779000</v>
      </c>
      <c r="E86" s="87">
        <v>2087000</v>
      </c>
      <c r="F86" s="87">
        <v>5338000</v>
      </c>
      <c r="G86" s="97">
        <v>178414000</v>
      </c>
      <c r="H86" s="92">
        <v>90001000</v>
      </c>
      <c r="I86" s="87">
        <v>67547000</v>
      </c>
      <c r="J86" s="87">
        <v>23528000</v>
      </c>
      <c r="K86" s="87">
        <v>2087000</v>
      </c>
      <c r="L86" s="87">
        <v>5338000</v>
      </c>
      <c r="M86" s="97">
        <v>188501000</v>
      </c>
    </row>
    <row r="87" spans="1:13" x14ac:dyDescent="0.3">
      <c r="A87" s="4" t="s">
        <v>76</v>
      </c>
      <c r="B87" s="92">
        <v>63204805.109999999</v>
      </c>
      <c r="C87" s="87">
        <v>81541587.810000002</v>
      </c>
      <c r="D87" s="87">
        <v>30606309.43</v>
      </c>
      <c r="E87" s="87">
        <v>881052.76</v>
      </c>
      <c r="F87" s="87">
        <v>7318667.7600000007</v>
      </c>
      <c r="G87" s="97">
        <v>183552422.87000003</v>
      </c>
      <c r="H87" s="92">
        <v>63204805.109999999</v>
      </c>
      <c r="I87" s="87">
        <v>81708101.859999999</v>
      </c>
      <c r="J87" s="87">
        <v>30606309.43</v>
      </c>
      <c r="K87" s="87">
        <v>881052.76</v>
      </c>
      <c r="L87" s="87">
        <v>7318667.7600000007</v>
      </c>
      <c r="M87" s="97">
        <v>183718936.92000005</v>
      </c>
    </row>
    <row r="88" spans="1:13" x14ac:dyDescent="0.3">
      <c r="A88" s="4" t="s">
        <v>77</v>
      </c>
      <c r="B88" s="92">
        <v>9333258</v>
      </c>
      <c r="C88" s="87">
        <v>7445966</v>
      </c>
      <c r="D88" s="87">
        <v>5458480</v>
      </c>
      <c r="E88" s="87">
        <v>27750</v>
      </c>
      <c r="F88" s="87">
        <v>2113546</v>
      </c>
      <c r="G88" s="97">
        <v>24379000</v>
      </c>
      <c r="H88" s="92">
        <v>9333258</v>
      </c>
      <c r="I88" s="87">
        <v>7445966</v>
      </c>
      <c r="J88" s="87">
        <v>5458480</v>
      </c>
      <c r="K88" s="87">
        <v>27750</v>
      </c>
      <c r="L88" s="87">
        <v>2113546</v>
      </c>
      <c r="M88" s="97">
        <v>24379000</v>
      </c>
    </row>
    <row r="89" spans="1:13" x14ac:dyDescent="0.3">
      <c r="A89" s="5"/>
      <c r="B89" s="94"/>
      <c r="C89" s="88"/>
      <c r="D89" s="88"/>
      <c r="E89" s="88"/>
      <c r="F89" s="88"/>
      <c r="G89" s="98"/>
      <c r="H89" s="94"/>
      <c r="I89" s="88"/>
      <c r="J89" s="88"/>
      <c r="K89" s="88"/>
      <c r="L89" s="88"/>
      <c r="M89" s="98"/>
    </row>
    <row r="90" spans="1:13" x14ac:dyDescent="0.3">
      <c r="A90" s="30"/>
      <c r="B90" s="31">
        <f t="shared" ref="B90:G90" si="0">SUM(B9:B89)</f>
        <v>3785643301.7454762</v>
      </c>
      <c r="C90" s="32">
        <f t="shared" si="0"/>
        <v>3380824633.9527135</v>
      </c>
      <c r="D90" s="32">
        <f t="shared" si="0"/>
        <v>1682380358.9300451</v>
      </c>
      <c r="E90" s="32">
        <f t="shared" si="0"/>
        <v>50472926.030000009</v>
      </c>
      <c r="F90" s="32">
        <f t="shared" si="0"/>
        <v>442638928.76250005</v>
      </c>
      <c r="G90" s="33">
        <f t="shared" si="0"/>
        <v>9341960149.4207344</v>
      </c>
      <c r="H90" s="31">
        <f>SUM(H9:H89)</f>
        <v>3796605619.2934241</v>
      </c>
      <c r="I90" s="32">
        <f t="shared" ref="I90:M90" si="1">SUM(I9:I89)</f>
        <v>3398005811.7413774</v>
      </c>
      <c r="J90" s="32">
        <f t="shared" si="1"/>
        <v>1693805198.9300451</v>
      </c>
      <c r="K90" s="32">
        <f t="shared" si="1"/>
        <v>54030429.030000009</v>
      </c>
      <c r="L90" s="32">
        <f t="shared" si="1"/>
        <v>453444029.29000002</v>
      </c>
      <c r="M90" s="33">
        <f t="shared" si="1"/>
        <v>9395891088.2848473</v>
      </c>
    </row>
    <row r="91" spans="1:13"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N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4" width="14.7265625" style="9" customWidth="1"/>
    <col min="15" max="15" width="8.7265625" style="6" customWidth="1"/>
    <col min="16" max="16384" width="12.7265625" style="6"/>
  </cols>
  <sheetData>
    <row r="1" spans="1:14" x14ac:dyDescent="0.3">
      <c r="A1" s="1" t="s">
        <v>324</v>
      </c>
      <c r="B1" s="7"/>
      <c r="C1" s="7"/>
      <c r="D1" s="7"/>
      <c r="E1" s="7"/>
      <c r="F1" s="7"/>
      <c r="G1" s="7"/>
      <c r="H1" s="7"/>
      <c r="I1" s="7"/>
      <c r="J1" s="7"/>
      <c r="K1" s="7"/>
      <c r="L1" s="7"/>
      <c r="M1" s="7"/>
      <c r="N1" s="7"/>
    </row>
    <row r="2" spans="1:14" ht="15.5" x14ac:dyDescent="0.35">
      <c r="A2" s="2" t="s">
        <v>104</v>
      </c>
      <c r="B2" s="8"/>
      <c r="C2" s="8"/>
      <c r="D2" s="8"/>
      <c r="E2" s="8"/>
      <c r="F2" s="8"/>
      <c r="G2" s="8"/>
      <c r="H2" s="8"/>
      <c r="I2" s="8"/>
      <c r="J2" s="8"/>
      <c r="K2" s="8"/>
      <c r="L2" s="8"/>
      <c r="M2" s="8"/>
      <c r="N2" s="8"/>
    </row>
    <row r="3" spans="1:14" x14ac:dyDescent="0.3">
      <c r="A3" s="28" t="str">
        <f>'Total Exp'!A3</f>
        <v>2019-20</v>
      </c>
    </row>
    <row r="4" spans="1:14" ht="15.5" x14ac:dyDescent="0.35">
      <c r="A4" s="79" t="s">
        <v>266</v>
      </c>
      <c r="B4" s="79" t="s">
        <v>265</v>
      </c>
      <c r="C4" s="80"/>
      <c r="D4" s="80"/>
      <c r="E4" s="80"/>
      <c r="F4" s="80"/>
      <c r="G4" s="80"/>
      <c r="H4" s="80"/>
      <c r="I4" s="80"/>
      <c r="J4" s="80"/>
      <c r="K4" s="80"/>
      <c r="L4" s="80"/>
      <c r="M4" s="80"/>
      <c r="N4" s="81" t="s">
        <v>285</v>
      </c>
    </row>
    <row r="5" spans="1:14" x14ac:dyDescent="0.3">
      <c r="A5" s="34"/>
      <c r="B5" s="35" t="s">
        <v>150</v>
      </c>
      <c r="C5" s="36" t="s">
        <v>151</v>
      </c>
      <c r="D5" s="36" t="s">
        <v>149</v>
      </c>
      <c r="E5" s="36" t="s">
        <v>171</v>
      </c>
      <c r="F5" s="36" t="s">
        <v>179</v>
      </c>
      <c r="G5" s="36" t="s">
        <v>197</v>
      </c>
      <c r="H5" s="36" t="s">
        <v>212</v>
      </c>
      <c r="I5" s="36" t="s">
        <v>231</v>
      </c>
      <c r="J5" s="36" t="s">
        <v>235</v>
      </c>
      <c r="K5" s="36" t="s">
        <v>251</v>
      </c>
      <c r="L5" s="36" t="s">
        <v>267</v>
      </c>
      <c r="M5" s="56" t="s">
        <v>260</v>
      </c>
      <c r="N5" s="37" t="s">
        <v>252</v>
      </c>
    </row>
    <row r="6" spans="1:14" s="27" customFormat="1" ht="49.9" customHeight="1" x14ac:dyDescent="0.25">
      <c r="A6" s="38"/>
      <c r="B6" s="39" t="s">
        <v>85</v>
      </c>
      <c r="C6" s="40" t="s">
        <v>121</v>
      </c>
      <c r="D6" s="40" t="s">
        <v>122</v>
      </c>
      <c r="E6" s="40" t="s">
        <v>123</v>
      </c>
      <c r="F6" s="40" t="s">
        <v>124</v>
      </c>
      <c r="G6" s="40" t="s">
        <v>129</v>
      </c>
      <c r="H6" s="40" t="s">
        <v>128</v>
      </c>
      <c r="I6" s="40" t="s">
        <v>127</v>
      </c>
      <c r="J6" s="40" t="s">
        <v>126</v>
      </c>
      <c r="K6" s="40" t="s">
        <v>279</v>
      </c>
      <c r="L6" s="40" t="s">
        <v>268</v>
      </c>
      <c r="M6" s="40" t="s">
        <v>269</v>
      </c>
      <c r="N6" s="41" t="s">
        <v>278</v>
      </c>
    </row>
    <row r="7" spans="1:14" ht="6" customHeight="1" x14ac:dyDescent="0.3">
      <c r="A7" s="34"/>
      <c r="B7" s="42"/>
      <c r="C7" s="43"/>
      <c r="D7" s="43"/>
      <c r="E7" s="43"/>
      <c r="F7" s="43"/>
      <c r="G7" s="43"/>
      <c r="H7" s="43"/>
      <c r="I7" s="43"/>
      <c r="J7" s="43"/>
      <c r="K7" s="43"/>
      <c r="L7" s="43"/>
      <c r="M7" s="43"/>
      <c r="N7" s="44"/>
    </row>
    <row r="8" spans="1:14" ht="6" customHeight="1" x14ac:dyDescent="0.3">
      <c r="A8" s="45"/>
      <c r="B8" s="46"/>
      <c r="C8" s="47"/>
      <c r="D8" s="47"/>
      <c r="E8" s="47"/>
      <c r="F8" s="47"/>
      <c r="G8" s="47"/>
      <c r="H8" s="47"/>
      <c r="I8" s="47"/>
      <c r="J8" s="47"/>
      <c r="K8" s="47"/>
      <c r="L8" s="47"/>
      <c r="M8" s="47"/>
      <c r="N8" s="48"/>
    </row>
    <row r="9" spans="1:14" x14ac:dyDescent="0.3">
      <c r="A9" s="3"/>
      <c r="B9" s="24"/>
      <c r="C9" s="22"/>
      <c r="D9" s="22"/>
      <c r="E9" s="22"/>
      <c r="F9" s="22"/>
      <c r="G9" s="22"/>
      <c r="H9" s="22"/>
      <c r="I9" s="22"/>
      <c r="J9" s="22"/>
      <c r="K9" s="86"/>
      <c r="L9" s="22"/>
      <c r="M9" s="22"/>
      <c r="N9" s="23"/>
    </row>
    <row r="10" spans="1:14" x14ac:dyDescent="0.3">
      <c r="A10" s="4" t="s">
        <v>0</v>
      </c>
      <c r="B10" s="25">
        <f>'R-G'!I10</f>
        <v>4300324.8999999994</v>
      </c>
      <c r="C10" s="20">
        <f>'R-FCS'!I10</f>
        <v>565418.98</v>
      </c>
      <c r="D10" s="20">
        <f>'R-ADS'!I10</f>
        <v>0</v>
      </c>
      <c r="E10" s="20">
        <f>'R-RC'!I10</f>
        <v>1701990.9300000002</v>
      </c>
      <c r="F10" s="20">
        <f>'R-WM'!I10</f>
        <v>655152.17999999993</v>
      </c>
      <c r="G10" s="20">
        <f>'R-TSM'!I10</f>
        <v>208694.36</v>
      </c>
      <c r="H10" s="20">
        <f>'R-E'!I10</f>
        <v>113884.23</v>
      </c>
      <c r="I10" s="20">
        <f>'R-BES'!I10</f>
        <v>1496217.17</v>
      </c>
      <c r="J10" s="20">
        <f>'R-LRB'!I10</f>
        <v>2249263.3199999998</v>
      </c>
      <c r="K10" s="87">
        <f>'R-Total'!I10</f>
        <v>11290946.07</v>
      </c>
      <c r="L10" s="20">
        <f>'R-MR'!I10+'R-O'!I10</f>
        <v>0</v>
      </c>
      <c r="M10" s="20">
        <f>'R-OR'!E10</f>
        <v>22672054</v>
      </c>
      <c r="N10" s="12">
        <f>'R-Total'!R10</f>
        <v>33963000.07</v>
      </c>
    </row>
    <row r="11" spans="1:14" x14ac:dyDescent="0.3">
      <c r="A11" s="4" t="s">
        <v>1</v>
      </c>
      <c r="B11" s="25">
        <f>'R-G'!I11</f>
        <v>658117</v>
      </c>
      <c r="C11" s="20">
        <f>'R-FCS'!I11</f>
        <v>270993.21999999997</v>
      </c>
      <c r="D11" s="20">
        <f>'R-ADS'!I11</f>
        <v>874867.51</v>
      </c>
      <c r="E11" s="20">
        <f>'R-RC'!I11</f>
        <v>1877591.3</v>
      </c>
      <c r="F11" s="20">
        <f>'R-WM'!I11</f>
        <v>391633.47000000003</v>
      </c>
      <c r="G11" s="20">
        <f>'R-TSM'!I11</f>
        <v>100720.48000000001</v>
      </c>
      <c r="H11" s="20">
        <f>'R-E'!I11</f>
        <v>246407.25</v>
      </c>
      <c r="I11" s="20">
        <f>'R-BES'!I11</f>
        <v>451570.17999999993</v>
      </c>
      <c r="J11" s="20">
        <f>'R-LRB'!I11</f>
        <v>4306203.46</v>
      </c>
      <c r="K11" s="87">
        <f>'R-Total'!I11</f>
        <v>9178103.870000001</v>
      </c>
      <c r="L11" s="20">
        <f>'R-MR'!I11+'R-O'!I11</f>
        <v>0</v>
      </c>
      <c r="M11" s="20">
        <f>'R-OR'!E11</f>
        <v>23874199.460000001</v>
      </c>
      <c r="N11" s="12">
        <f>'R-Total'!R11</f>
        <v>33052303.330000002</v>
      </c>
    </row>
    <row r="12" spans="1:14" x14ac:dyDescent="0.3">
      <c r="A12" s="4" t="s">
        <v>2</v>
      </c>
      <c r="B12" s="25">
        <f>'R-G'!I12</f>
        <v>12242961</v>
      </c>
      <c r="C12" s="20">
        <f>'R-FCS'!I12</f>
        <v>5715133</v>
      </c>
      <c r="D12" s="20">
        <f>'R-ADS'!I12</f>
        <v>4613696</v>
      </c>
      <c r="E12" s="20">
        <f>'R-RC'!I12</f>
        <v>9435340</v>
      </c>
      <c r="F12" s="20">
        <f>'R-WM'!I12</f>
        <v>6200072</v>
      </c>
      <c r="G12" s="20">
        <f>'R-TSM'!I12</f>
        <v>58497620</v>
      </c>
      <c r="H12" s="20">
        <f>'R-E'!I12</f>
        <v>133253</v>
      </c>
      <c r="I12" s="20">
        <f>'R-BES'!I12</f>
        <v>5000913</v>
      </c>
      <c r="J12" s="20">
        <f>'R-LRB'!I12</f>
        <v>1798714</v>
      </c>
      <c r="K12" s="87">
        <f>'R-Total'!I12</f>
        <v>103637702</v>
      </c>
      <c r="L12" s="20">
        <f>'R-MR'!I12+'R-O'!I12</f>
        <v>0</v>
      </c>
      <c r="M12" s="20">
        <f>'R-OR'!E12</f>
        <v>137151675</v>
      </c>
      <c r="N12" s="12">
        <f>'R-Total'!R12</f>
        <v>240789377</v>
      </c>
    </row>
    <row r="13" spans="1:14" x14ac:dyDescent="0.3">
      <c r="A13" s="4" t="s">
        <v>3</v>
      </c>
      <c r="B13" s="25">
        <f>'R-G'!I13</f>
        <v>5048000</v>
      </c>
      <c r="C13" s="20">
        <f>'R-FCS'!I13</f>
        <v>6128000</v>
      </c>
      <c r="D13" s="20">
        <f>'R-ADS'!I13</f>
        <v>6743000</v>
      </c>
      <c r="E13" s="20">
        <f>'R-RC'!I13</f>
        <v>9054000</v>
      </c>
      <c r="F13" s="20">
        <f>'R-WM'!I13</f>
        <v>7651000</v>
      </c>
      <c r="G13" s="20">
        <f>'R-TSM'!I13</f>
        <v>6862000</v>
      </c>
      <c r="H13" s="20">
        <f>'R-E'!I13</f>
        <v>300000</v>
      </c>
      <c r="I13" s="20">
        <f>'R-BES'!I13</f>
        <v>9594000</v>
      </c>
      <c r="J13" s="20">
        <f>'R-LRB'!I13</f>
        <v>1094000</v>
      </c>
      <c r="K13" s="87">
        <f>'R-Total'!I13</f>
        <v>52474000</v>
      </c>
      <c r="L13" s="20">
        <f>'R-MR'!I13+'R-O'!I13</f>
        <v>0</v>
      </c>
      <c r="M13" s="20">
        <f>'R-OR'!E13</f>
        <v>107578802</v>
      </c>
      <c r="N13" s="12">
        <f>'R-Total'!R13</f>
        <v>160052802</v>
      </c>
    </row>
    <row r="14" spans="1:14" x14ac:dyDescent="0.3">
      <c r="A14" s="4" t="s">
        <v>4</v>
      </c>
      <c r="B14" s="25">
        <f>'R-G'!I14</f>
        <v>-744381.76</v>
      </c>
      <c r="C14" s="20">
        <f>'R-FCS'!I14</f>
        <v>165714.97</v>
      </c>
      <c r="D14" s="20">
        <f>'R-ADS'!I14</f>
        <v>1481451.3900000001</v>
      </c>
      <c r="E14" s="20">
        <f>'R-RC'!I14</f>
        <v>819827</v>
      </c>
      <c r="F14" s="20">
        <f>'R-WM'!I14</f>
        <v>2270200</v>
      </c>
      <c r="G14" s="20">
        <f>'R-TSM'!I14</f>
        <v>125019</v>
      </c>
      <c r="H14" s="20">
        <f>'R-E'!I14</f>
        <v>952023</v>
      </c>
      <c r="I14" s="20">
        <f>'R-BES'!I14</f>
        <v>5739883</v>
      </c>
      <c r="J14" s="20">
        <f>'R-LRB'!I14</f>
        <v>3455974</v>
      </c>
      <c r="K14" s="87">
        <f>'R-Total'!I14</f>
        <v>14265710.6</v>
      </c>
      <c r="L14" s="20">
        <f>'R-MR'!I14+'R-O'!I14</f>
        <v>0</v>
      </c>
      <c r="M14" s="20">
        <f>'R-OR'!E14</f>
        <v>68680458</v>
      </c>
      <c r="N14" s="12">
        <f>'R-Total'!R14</f>
        <v>82946168.599999994</v>
      </c>
    </row>
    <row r="15" spans="1:14" x14ac:dyDescent="0.3">
      <c r="A15" s="4" t="s">
        <v>5</v>
      </c>
      <c r="B15" s="25">
        <f>'R-G'!I15</f>
        <v>1434571</v>
      </c>
      <c r="C15" s="20">
        <f>'R-FCS'!I15</f>
        <v>1386997.79</v>
      </c>
      <c r="D15" s="20">
        <f>'R-ADS'!I15</f>
        <v>3681329.86</v>
      </c>
      <c r="E15" s="20">
        <f>'R-RC'!I15</f>
        <v>5757770.46</v>
      </c>
      <c r="F15" s="20">
        <f>'R-WM'!I15</f>
        <v>604773.32999999996</v>
      </c>
      <c r="G15" s="20">
        <f>'R-TSM'!I15</f>
        <v>413005.3</v>
      </c>
      <c r="H15" s="20">
        <f>'R-E'!I15</f>
        <v>411431.1</v>
      </c>
      <c r="I15" s="20">
        <f>'R-BES'!I15</f>
        <v>6375045</v>
      </c>
      <c r="J15" s="20">
        <f>'R-LRB'!I15</f>
        <v>4110192.6400000001</v>
      </c>
      <c r="K15" s="87">
        <f>'R-Total'!I15</f>
        <v>24175116.48</v>
      </c>
      <c r="L15" s="20">
        <f>'R-MR'!I15+'R-O'!I15</f>
        <v>0</v>
      </c>
      <c r="M15" s="20">
        <f>'R-OR'!E15</f>
        <v>70287003</v>
      </c>
      <c r="N15" s="12">
        <f>'R-Total'!R15</f>
        <v>94462119.480000004</v>
      </c>
    </row>
    <row r="16" spans="1:14" x14ac:dyDescent="0.3">
      <c r="A16" s="4" t="s">
        <v>6</v>
      </c>
      <c r="B16" s="25">
        <f>'R-G'!I16</f>
        <v>6178191.7999999998</v>
      </c>
      <c r="C16" s="20">
        <f>'R-FCS'!I16</f>
        <v>960426.63</v>
      </c>
      <c r="D16" s="20">
        <f>'R-ADS'!I16</f>
        <v>6764110.5499999998</v>
      </c>
      <c r="E16" s="20">
        <f>'R-RC'!I16</f>
        <v>5921233.6600000011</v>
      </c>
      <c r="F16" s="20">
        <f>'R-WM'!I16</f>
        <v>387759.22</v>
      </c>
      <c r="G16" s="20">
        <f>'R-TSM'!I16</f>
        <v>8496653</v>
      </c>
      <c r="H16" s="20">
        <f>'R-E'!I16</f>
        <v>1306613.51</v>
      </c>
      <c r="I16" s="20">
        <f>'R-BES'!I16</f>
        <v>7314801.1799999997</v>
      </c>
      <c r="J16" s="20">
        <f>'R-LRB'!I16</f>
        <v>1049214.97</v>
      </c>
      <c r="K16" s="87">
        <f>'R-Total'!I16</f>
        <v>38379004.519999996</v>
      </c>
      <c r="L16" s="20">
        <f>'R-MR'!I16+'R-O'!I16</f>
        <v>0</v>
      </c>
      <c r="M16" s="20">
        <f>'R-OR'!E16</f>
        <v>100864928.25999999</v>
      </c>
      <c r="N16" s="12">
        <f>'R-Total'!R16</f>
        <v>139243932.77999997</v>
      </c>
    </row>
    <row r="17" spans="1:14" x14ac:dyDescent="0.3">
      <c r="A17" s="4" t="s">
        <v>7</v>
      </c>
      <c r="B17" s="25">
        <f>'R-G'!I17</f>
        <v>760682</v>
      </c>
      <c r="C17" s="20">
        <f>'R-FCS'!I17</f>
        <v>955186</v>
      </c>
      <c r="D17" s="20">
        <f>'R-ADS'!I17</f>
        <v>1911547</v>
      </c>
      <c r="E17" s="20">
        <f>'R-RC'!I17</f>
        <v>2232712</v>
      </c>
      <c r="F17" s="20">
        <f>'R-WM'!I17</f>
        <v>2366525</v>
      </c>
      <c r="G17" s="20">
        <f>'R-TSM'!I17</f>
        <v>119362</v>
      </c>
      <c r="H17" s="20">
        <f>'R-E'!I17</f>
        <v>379033</v>
      </c>
      <c r="I17" s="20">
        <f>'R-BES'!I17</f>
        <v>1443164</v>
      </c>
      <c r="J17" s="20">
        <f>'R-LRB'!I17</f>
        <v>1516057</v>
      </c>
      <c r="K17" s="87">
        <f>'R-Total'!I17</f>
        <v>11684268</v>
      </c>
      <c r="L17" s="20">
        <f>'R-MR'!I17+'R-O'!I17</f>
        <v>1146017</v>
      </c>
      <c r="M17" s="20">
        <f>'R-OR'!E17</f>
        <v>22683282</v>
      </c>
      <c r="N17" s="12">
        <f>'R-Total'!R17</f>
        <v>35513567</v>
      </c>
    </row>
    <row r="18" spans="1:14" x14ac:dyDescent="0.3">
      <c r="A18" s="4" t="s">
        <v>8</v>
      </c>
      <c r="B18" s="25">
        <f>'R-G'!I18</f>
        <v>6193370.0399999982</v>
      </c>
      <c r="C18" s="20">
        <f>'R-FCS'!I18</f>
        <v>4700991.37</v>
      </c>
      <c r="D18" s="20">
        <f>'R-ADS'!I18</f>
        <v>4573488.1199999992</v>
      </c>
      <c r="E18" s="20">
        <f>'R-RC'!I18</f>
        <v>11849406.989999998</v>
      </c>
      <c r="F18" s="20">
        <f>'R-WM'!I18</f>
        <v>1840269.8099999998</v>
      </c>
      <c r="G18" s="20">
        <f>'R-TSM'!I18</f>
        <v>14031519.27</v>
      </c>
      <c r="H18" s="20">
        <f>'R-E'!I18</f>
        <v>373768.24</v>
      </c>
      <c r="I18" s="20">
        <f>'R-BES'!I18</f>
        <v>5420026.1099999994</v>
      </c>
      <c r="J18" s="20">
        <f>'R-LRB'!I18</f>
        <v>684543.28</v>
      </c>
      <c r="K18" s="87">
        <f>'R-Total'!I18</f>
        <v>49667383.229999997</v>
      </c>
      <c r="L18" s="20">
        <f>'R-MR'!I18+'R-O'!I18</f>
        <v>0</v>
      </c>
      <c r="M18" s="20">
        <f>'R-OR'!E18</f>
        <v>194310896.33000001</v>
      </c>
      <c r="N18" s="12">
        <f>'R-Total'!R18</f>
        <v>243978279.56</v>
      </c>
    </row>
    <row r="19" spans="1:14" x14ac:dyDescent="0.3">
      <c r="A19" s="4" t="s">
        <v>9</v>
      </c>
      <c r="B19" s="25">
        <f>'R-G'!I19</f>
        <v>8071801</v>
      </c>
      <c r="C19" s="20">
        <f>'R-FCS'!I19</f>
        <v>4381301</v>
      </c>
      <c r="D19" s="20">
        <f>'R-ADS'!I19</f>
        <v>4625678</v>
      </c>
      <c r="E19" s="20">
        <f>'R-RC'!I19</f>
        <v>9892163</v>
      </c>
      <c r="F19" s="20">
        <f>'R-WM'!I19</f>
        <v>638594</v>
      </c>
      <c r="G19" s="20">
        <f>'R-TSM'!I19</f>
        <v>2988677</v>
      </c>
      <c r="H19" s="20">
        <f>'R-E'!I19</f>
        <v>413054</v>
      </c>
      <c r="I19" s="20">
        <f>'R-BES'!I19</f>
        <v>5433293</v>
      </c>
      <c r="J19" s="20">
        <f>'R-LRB'!I19</f>
        <v>3139614</v>
      </c>
      <c r="K19" s="87">
        <f>'R-Total'!I19</f>
        <v>39584175</v>
      </c>
      <c r="L19" s="20">
        <f>'R-MR'!I19+'R-O'!I19</f>
        <v>207922</v>
      </c>
      <c r="M19" s="20">
        <f>'R-OR'!E19</f>
        <v>173368032</v>
      </c>
      <c r="N19" s="12">
        <f>'R-Total'!R19</f>
        <v>213160129</v>
      </c>
    </row>
    <row r="20" spans="1:14" x14ac:dyDescent="0.3">
      <c r="A20" s="4" t="s">
        <v>10</v>
      </c>
      <c r="B20" s="25">
        <f>'R-G'!I20</f>
        <v>1366913.7400000002</v>
      </c>
      <c r="C20" s="20">
        <f>'R-FCS'!I20</f>
        <v>519768.68000000005</v>
      </c>
      <c r="D20" s="20">
        <f>'R-ADS'!I20</f>
        <v>1071393.17</v>
      </c>
      <c r="E20" s="20">
        <f>'R-RC'!I20</f>
        <v>3451151.65</v>
      </c>
      <c r="F20" s="20">
        <f>'R-WM'!I20</f>
        <v>183281.83</v>
      </c>
      <c r="G20" s="20">
        <f>'R-TSM'!I20</f>
        <v>239191.1</v>
      </c>
      <c r="H20" s="20">
        <f>'R-E'!I20</f>
        <v>175000</v>
      </c>
      <c r="I20" s="20">
        <f>'R-BES'!I20</f>
        <v>1193058.1599999999</v>
      </c>
      <c r="J20" s="20">
        <f>'R-LRB'!I20</f>
        <v>4734220</v>
      </c>
      <c r="K20" s="87">
        <f>'R-Total'!I20</f>
        <v>12933978.33</v>
      </c>
      <c r="L20" s="20">
        <f>'R-MR'!I20+'R-O'!I20</f>
        <v>916162</v>
      </c>
      <c r="M20" s="20">
        <f>'R-OR'!E20</f>
        <v>20452447</v>
      </c>
      <c r="N20" s="12">
        <f>'R-Total'!R20</f>
        <v>34302587.329999998</v>
      </c>
    </row>
    <row r="21" spans="1:14" x14ac:dyDescent="0.3">
      <c r="A21" s="4" t="s">
        <v>11</v>
      </c>
      <c r="B21" s="25">
        <f>'R-G'!I21</f>
        <v>3225118.07</v>
      </c>
      <c r="C21" s="20">
        <f>'R-FCS'!I21</f>
        <v>3745000.27</v>
      </c>
      <c r="D21" s="20">
        <f>'R-ADS'!I21</f>
        <v>3636891.08</v>
      </c>
      <c r="E21" s="20">
        <f>'R-RC'!I21</f>
        <v>3056817.67</v>
      </c>
      <c r="F21" s="20">
        <f>'R-WM'!I21</f>
        <v>577687.21</v>
      </c>
      <c r="G21" s="20">
        <f>'R-TSM'!I21</f>
        <v>1403049.8699999999</v>
      </c>
      <c r="H21" s="20">
        <f>'R-E'!I21</f>
        <v>223200.92</v>
      </c>
      <c r="I21" s="20">
        <f>'R-BES'!I21</f>
        <v>10555671.250000002</v>
      </c>
      <c r="J21" s="20">
        <f>'R-LRB'!I21</f>
        <v>4077145.46</v>
      </c>
      <c r="K21" s="87">
        <f>'R-Total'!I21</f>
        <v>30500581.800000004</v>
      </c>
      <c r="L21" s="20">
        <f>'R-MR'!I21+'R-O'!I21</f>
        <v>0</v>
      </c>
      <c r="M21" s="20">
        <f>'R-OR'!E21</f>
        <v>56142504.189999998</v>
      </c>
      <c r="N21" s="12">
        <f>'R-Total'!R21</f>
        <v>86643085.99000001</v>
      </c>
    </row>
    <row r="22" spans="1:14" x14ac:dyDescent="0.3">
      <c r="A22" s="4" t="s">
        <v>12</v>
      </c>
      <c r="B22" s="25">
        <f>'R-G'!I22</f>
        <v>8190652.29</v>
      </c>
      <c r="C22" s="20">
        <f>'R-FCS'!I22</f>
        <v>4597058.2200000007</v>
      </c>
      <c r="D22" s="20">
        <f>'R-ADS'!I22</f>
        <v>63793.659999999996</v>
      </c>
      <c r="E22" s="20">
        <f>'R-RC'!I22</f>
        <v>12555076.710000001</v>
      </c>
      <c r="F22" s="20">
        <f>'R-WM'!I22</f>
        <v>503579.67</v>
      </c>
      <c r="G22" s="20">
        <f>'R-TSM'!I22</f>
        <v>540893.4</v>
      </c>
      <c r="H22" s="20">
        <f>'R-E'!I22</f>
        <v>900651.89999999991</v>
      </c>
      <c r="I22" s="20">
        <f>'R-BES'!I22</f>
        <v>3473221.62</v>
      </c>
      <c r="J22" s="20">
        <f>'R-LRB'!I22</f>
        <v>7603088.4199999999</v>
      </c>
      <c r="K22" s="87">
        <f>'R-Total'!I22</f>
        <v>38428015.890000001</v>
      </c>
      <c r="L22" s="20">
        <f>'R-MR'!I22+'R-O'!I22</f>
        <v>0</v>
      </c>
      <c r="M22" s="20">
        <f>'R-OR'!E22</f>
        <v>107738658.02</v>
      </c>
      <c r="N22" s="12">
        <f>'R-Total'!R22</f>
        <v>146166673.91</v>
      </c>
    </row>
    <row r="23" spans="1:14" x14ac:dyDescent="0.3">
      <c r="A23" s="4" t="s">
        <v>13</v>
      </c>
      <c r="B23" s="25">
        <f>'R-G'!I23</f>
        <v>14952431.390000001</v>
      </c>
      <c r="C23" s="20">
        <f>'R-FCS'!I23</f>
        <v>34542043.540000007</v>
      </c>
      <c r="D23" s="20">
        <f>'R-ADS'!I23</f>
        <v>13034986.08</v>
      </c>
      <c r="E23" s="20">
        <f>'R-RC'!I23</f>
        <v>13395735.149999999</v>
      </c>
      <c r="F23" s="20">
        <f>'R-WM'!I23</f>
        <v>795936.28</v>
      </c>
      <c r="G23" s="20">
        <f>'R-TSM'!I23</f>
        <v>3304980.5300000003</v>
      </c>
      <c r="H23" s="20">
        <f>'R-E'!I23</f>
        <v>1495619.1400000001</v>
      </c>
      <c r="I23" s="20">
        <f>'R-BES'!I23</f>
        <v>8664899.3000000007</v>
      </c>
      <c r="J23" s="20">
        <f>'R-LRB'!I23</f>
        <v>2125709.8899999997</v>
      </c>
      <c r="K23" s="87">
        <f>'R-Total'!I23</f>
        <v>92312341.299999997</v>
      </c>
      <c r="L23" s="20">
        <f>'R-MR'!I23+'R-O'!I23</f>
        <v>164036625.13999999</v>
      </c>
      <c r="M23" s="20">
        <f>'R-OR'!E23</f>
        <v>262186956.16</v>
      </c>
      <c r="N23" s="12">
        <f>'R-Total'!R23</f>
        <v>518535922.60000002</v>
      </c>
    </row>
    <row r="24" spans="1:14" x14ac:dyDescent="0.3">
      <c r="A24" s="4" t="s">
        <v>14</v>
      </c>
      <c r="B24" s="25">
        <f>'R-G'!I24</f>
        <v>1329325.75</v>
      </c>
      <c r="C24" s="20">
        <f>'R-FCS'!I24</f>
        <v>2157730</v>
      </c>
      <c r="D24" s="20">
        <f>'R-ADS'!I24</f>
        <v>2848687</v>
      </c>
      <c r="E24" s="20">
        <f>'R-RC'!I24</f>
        <v>431458</v>
      </c>
      <c r="F24" s="20">
        <f>'R-WM'!I24</f>
        <v>208446</v>
      </c>
      <c r="G24" s="20">
        <f>'R-TSM'!I24</f>
        <v>119996</v>
      </c>
      <c r="H24" s="20">
        <f>'R-E'!I24</f>
        <v>170209</v>
      </c>
      <c r="I24" s="20">
        <f>'R-BES'!I24</f>
        <v>758674</v>
      </c>
      <c r="J24" s="20">
        <f>'R-LRB'!I24</f>
        <v>1870856</v>
      </c>
      <c r="K24" s="87">
        <f>'R-Total'!I24</f>
        <v>9895381.75</v>
      </c>
      <c r="L24" s="20">
        <f>'R-MR'!I24+'R-O'!I24</f>
        <v>0</v>
      </c>
      <c r="M24" s="20">
        <f>'R-OR'!E24</f>
        <v>19259733</v>
      </c>
      <c r="N24" s="12">
        <f>'R-Total'!R24</f>
        <v>29155114.75</v>
      </c>
    </row>
    <row r="25" spans="1:14" x14ac:dyDescent="0.3">
      <c r="A25" s="4" t="s">
        <v>15</v>
      </c>
      <c r="B25" s="25">
        <f>'R-G'!I25</f>
        <v>1519184.78</v>
      </c>
      <c r="C25" s="20">
        <f>'R-FCS'!I25</f>
        <v>1192518.45</v>
      </c>
      <c r="D25" s="20">
        <f>'R-ADS'!I25</f>
        <v>3646556.0999999996</v>
      </c>
      <c r="E25" s="20">
        <f>'R-RC'!I25</f>
        <v>5673167.0300000003</v>
      </c>
      <c r="F25" s="20">
        <f>'R-WM'!I25</f>
        <v>251890.88999999998</v>
      </c>
      <c r="G25" s="20">
        <f>'R-TSM'!I25</f>
        <v>220508.84999999998</v>
      </c>
      <c r="H25" s="20">
        <f>'R-E'!I25</f>
        <v>429266.78</v>
      </c>
      <c r="I25" s="20">
        <f>'R-BES'!I25</f>
        <v>1389928.1099999999</v>
      </c>
      <c r="J25" s="20">
        <f>'R-LRB'!I25</f>
        <v>3930205.55</v>
      </c>
      <c r="K25" s="87">
        <f>'R-Total'!I25</f>
        <v>18253226.539999999</v>
      </c>
      <c r="L25" s="20">
        <f>'R-MR'!I25+'R-O'!I25</f>
        <v>0</v>
      </c>
      <c r="M25" s="20">
        <f>'R-OR'!E25</f>
        <v>38018845</v>
      </c>
      <c r="N25" s="12">
        <f>'R-Total'!R25</f>
        <v>56272071.539999999</v>
      </c>
    </row>
    <row r="26" spans="1:14" x14ac:dyDescent="0.3">
      <c r="A26" s="4" t="s">
        <v>16</v>
      </c>
      <c r="B26" s="25">
        <f>'R-G'!I26</f>
        <v>2714015.8199999994</v>
      </c>
      <c r="C26" s="20">
        <f>'R-FCS'!I26</f>
        <v>3171473.7300000004</v>
      </c>
      <c r="D26" s="20">
        <f>'R-ADS'!I26</f>
        <v>1800639.1400000004</v>
      </c>
      <c r="E26" s="20">
        <f>'R-RC'!I26</f>
        <v>851171.96</v>
      </c>
      <c r="F26" s="20">
        <f>'R-WM'!I26</f>
        <v>2598248.7899999996</v>
      </c>
      <c r="G26" s="20">
        <f>'R-TSM'!I26</f>
        <v>92376.360000000015</v>
      </c>
      <c r="H26" s="20">
        <f>'R-E'!I26</f>
        <v>307303.23</v>
      </c>
      <c r="I26" s="20">
        <f>'R-BES'!I26</f>
        <v>679929.73</v>
      </c>
      <c r="J26" s="20">
        <f>'R-LRB'!I26</f>
        <v>4522805.5599999996</v>
      </c>
      <c r="K26" s="87">
        <f>'R-Total'!I26</f>
        <v>16737964.32</v>
      </c>
      <c r="L26" s="20">
        <f>'R-MR'!I26+'R-O'!I26</f>
        <v>530299.32999999996</v>
      </c>
      <c r="M26" s="20">
        <f>'R-OR'!E26</f>
        <v>30505543.870000001</v>
      </c>
      <c r="N26" s="12">
        <f>'R-Total'!R26</f>
        <v>47773807.520000003</v>
      </c>
    </row>
    <row r="27" spans="1:14" x14ac:dyDescent="0.3">
      <c r="A27" s="4" t="s">
        <v>17</v>
      </c>
      <c r="B27" s="25">
        <f>'R-G'!I27</f>
        <v>10260137.700000001</v>
      </c>
      <c r="C27" s="20">
        <f>'R-FCS'!I27</f>
        <v>2997876.63</v>
      </c>
      <c r="D27" s="20">
        <f>'R-ADS'!I27</f>
        <v>8186224.2400000002</v>
      </c>
      <c r="E27" s="20">
        <f>'R-RC'!I27</f>
        <v>7089706.9900000002</v>
      </c>
      <c r="F27" s="20">
        <f>'R-WM'!I27</f>
        <v>449028.34</v>
      </c>
      <c r="G27" s="20">
        <f>'R-TSM'!I27</f>
        <v>6014588.1800000006</v>
      </c>
      <c r="H27" s="20">
        <f>'R-E'!I27</f>
        <v>247450.7</v>
      </c>
      <c r="I27" s="20">
        <f>'R-BES'!I27</f>
        <v>3039592.1999999997</v>
      </c>
      <c r="J27" s="20">
        <f>'R-LRB'!I27</f>
        <v>2288509.0300000003</v>
      </c>
      <c r="K27" s="87">
        <f>'R-Total'!I27</f>
        <v>40573114.010000013</v>
      </c>
      <c r="L27" s="20">
        <f>'R-MR'!I27+'R-O'!I27</f>
        <v>2916379</v>
      </c>
      <c r="M27" s="20">
        <f>'R-OR'!E27</f>
        <v>137769907</v>
      </c>
      <c r="N27" s="12">
        <f>'R-Total'!R27</f>
        <v>181259400.01000002</v>
      </c>
    </row>
    <row r="28" spans="1:14" x14ac:dyDescent="0.3">
      <c r="A28" s="4" t="s">
        <v>18</v>
      </c>
      <c r="B28" s="25">
        <f>'R-G'!I28</f>
        <v>2898945</v>
      </c>
      <c r="C28" s="20">
        <f>'R-FCS'!I28</f>
        <v>379338</v>
      </c>
      <c r="D28" s="20">
        <f>'R-ADS'!I28</f>
        <v>43323</v>
      </c>
      <c r="E28" s="20">
        <f>'R-RC'!I28</f>
        <v>7391064</v>
      </c>
      <c r="F28" s="20">
        <f>'R-WM'!I28</f>
        <v>3155595</v>
      </c>
      <c r="G28" s="20">
        <f>'R-TSM'!I28</f>
        <v>135454</v>
      </c>
      <c r="H28" s="20">
        <f>'R-E'!I28</f>
        <v>396131</v>
      </c>
      <c r="I28" s="20">
        <f>'R-BES'!I28</f>
        <v>4889140</v>
      </c>
      <c r="J28" s="20">
        <f>'R-LRB'!I28</f>
        <v>6303044</v>
      </c>
      <c r="K28" s="87">
        <f>'R-Total'!I28</f>
        <v>25592034</v>
      </c>
      <c r="L28" s="20">
        <f>'R-MR'!I28+'R-O'!I28</f>
        <v>0</v>
      </c>
      <c r="M28" s="20">
        <f>'R-OR'!E28</f>
        <v>74740043</v>
      </c>
      <c r="N28" s="12">
        <f>'R-Total'!R28</f>
        <v>100332077</v>
      </c>
    </row>
    <row r="29" spans="1:14" x14ac:dyDescent="0.3">
      <c r="A29" s="4" t="s">
        <v>19</v>
      </c>
      <c r="B29" s="25">
        <f>'R-G'!I29</f>
        <v>30543192.465000004</v>
      </c>
      <c r="C29" s="20">
        <f>'R-FCS'!I29</f>
        <v>3552307.1599999997</v>
      </c>
      <c r="D29" s="20">
        <f>'R-ADS'!I29</f>
        <v>6395128.3099999996</v>
      </c>
      <c r="E29" s="20">
        <f>'R-RC'!I29</f>
        <v>15374533.430000002</v>
      </c>
      <c r="F29" s="20">
        <f>'R-WM'!I29</f>
        <v>4517828.25</v>
      </c>
      <c r="G29" s="20">
        <f>'R-TSM'!I29</f>
        <v>3368089.486</v>
      </c>
      <c r="H29" s="20">
        <f>'R-E'!I29</f>
        <v>151967.89600000001</v>
      </c>
      <c r="I29" s="20">
        <f>'R-BES'!I29</f>
        <v>2057314.6475</v>
      </c>
      <c r="J29" s="20">
        <f>'R-LRB'!I29</f>
        <v>32067.977999999999</v>
      </c>
      <c r="K29" s="87">
        <f>'R-Total'!I29</f>
        <v>65992429.622500002</v>
      </c>
      <c r="L29" s="20">
        <f>'R-MR'!I29+'R-O'!I29</f>
        <v>73336.927500000005</v>
      </c>
      <c r="M29" s="20">
        <f>'R-OR'!E29</f>
        <v>137270973.25</v>
      </c>
      <c r="N29" s="12">
        <f>'R-Total'!R29</f>
        <v>203336739.80000001</v>
      </c>
    </row>
    <row r="30" spans="1:14" x14ac:dyDescent="0.3">
      <c r="A30" s="4" t="s">
        <v>20</v>
      </c>
      <c r="B30" s="25">
        <f>'R-G'!I30</f>
        <v>377473</v>
      </c>
      <c r="C30" s="20">
        <f>'R-FCS'!I30</f>
        <v>3383715</v>
      </c>
      <c r="D30" s="20">
        <f>'R-ADS'!I30</f>
        <v>3424149</v>
      </c>
      <c r="E30" s="20">
        <f>'R-RC'!I30</f>
        <v>2240175</v>
      </c>
      <c r="F30" s="20">
        <f>'R-WM'!I30</f>
        <v>354121</v>
      </c>
      <c r="G30" s="20">
        <f>'R-TSM'!I30</f>
        <v>29719</v>
      </c>
      <c r="H30" s="20">
        <f>'R-E'!I30</f>
        <v>203316</v>
      </c>
      <c r="I30" s="20">
        <f>'R-BES'!I30</f>
        <v>889295</v>
      </c>
      <c r="J30" s="20">
        <f>'R-LRB'!I30</f>
        <v>2992231</v>
      </c>
      <c r="K30" s="87">
        <f>'R-Total'!I30</f>
        <v>13894194</v>
      </c>
      <c r="L30" s="20">
        <f>'R-MR'!I30+'R-O'!I30</f>
        <v>0</v>
      </c>
      <c r="M30" s="20">
        <f>'R-OR'!E30</f>
        <v>18898811</v>
      </c>
      <c r="N30" s="12">
        <f>'R-Total'!R30</f>
        <v>32793005</v>
      </c>
    </row>
    <row r="31" spans="1:14" x14ac:dyDescent="0.3">
      <c r="A31" s="4" t="s">
        <v>21</v>
      </c>
      <c r="B31" s="25">
        <f>'R-G'!I31</f>
        <v>4353406.9400000004</v>
      </c>
      <c r="C31" s="20">
        <f>'R-FCS'!I31</f>
        <v>6163179.0100000007</v>
      </c>
      <c r="D31" s="20">
        <f>'R-ADS'!I31</f>
        <v>17856380.710000001</v>
      </c>
      <c r="E31" s="20">
        <f>'R-RC'!I31</f>
        <v>23851948.999999996</v>
      </c>
      <c r="F31" s="20">
        <f>'R-WM'!I31</f>
        <v>310638.43</v>
      </c>
      <c r="G31" s="20">
        <f>'R-TSM'!I31</f>
        <v>10350420.609999999</v>
      </c>
      <c r="H31" s="20">
        <f>'R-E'!I31</f>
        <v>0</v>
      </c>
      <c r="I31" s="20">
        <f>'R-BES'!I31</f>
        <v>2902067.58</v>
      </c>
      <c r="J31" s="20">
        <f>'R-LRB'!I31</f>
        <v>824465.37</v>
      </c>
      <c r="K31" s="87">
        <f>'R-Total'!I31</f>
        <v>66612507.649999991</v>
      </c>
      <c r="L31" s="20">
        <f>'R-MR'!I31+'R-O'!I31</f>
        <v>0</v>
      </c>
      <c r="M31" s="20">
        <f>'R-OR'!E31</f>
        <v>117232452.59</v>
      </c>
      <c r="N31" s="12">
        <f>'R-Total'!R31</f>
        <v>183844960.24000001</v>
      </c>
    </row>
    <row r="32" spans="1:14" x14ac:dyDescent="0.3">
      <c r="A32" s="4" t="s">
        <v>22</v>
      </c>
      <c r="B32" s="25">
        <f>'R-G'!I32</f>
        <v>2154039.8200000003</v>
      </c>
      <c r="C32" s="20">
        <f>'R-FCS'!I32</f>
        <v>3753032.83</v>
      </c>
      <c r="D32" s="20">
        <f>'R-ADS'!I32</f>
        <v>2126407.0699999998</v>
      </c>
      <c r="E32" s="20">
        <f>'R-RC'!I32</f>
        <v>1783454.9100000004</v>
      </c>
      <c r="F32" s="20">
        <f>'R-WM'!I32</f>
        <v>901606.11</v>
      </c>
      <c r="G32" s="20">
        <f>'R-TSM'!I32</f>
        <v>94581.340000000011</v>
      </c>
      <c r="H32" s="20">
        <f>'R-E'!I32</f>
        <v>256602.48</v>
      </c>
      <c r="I32" s="20">
        <f>'R-BES'!I32</f>
        <v>2416501.207068102</v>
      </c>
      <c r="J32" s="20">
        <f>'R-LRB'!I32</f>
        <v>3521069.8600000003</v>
      </c>
      <c r="K32" s="87">
        <f>'R-Total'!I32</f>
        <v>17007295.627068102</v>
      </c>
      <c r="L32" s="20">
        <f>'R-MR'!I32+'R-O'!I32</f>
        <v>0</v>
      </c>
      <c r="M32" s="20">
        <f>'R-OR'!E32</f>
        <v>35507932.989999995</v>
      </c>
      <c r="N32" s="12">
        <f>'R-Total'!R32</f>
        <v>52515228.617068097</v>
      </c>
    </row>
    <row r="33" spans="1:14" x14ac:dyDescent="0.3">
      <c r="A33" s="4" t="s">
        <v>23</v>
      </c>
      <c r="B33" s="25">
        <f>'R-G'!I33</f>
        <v>1693320.878099188</v>
      </c>
      <c r="C33" s="20">
        <f>'R-FCS'!I33</f>
        <v>4714827.1873682998</v>
      </c>
      <c r="D33" s="20">
        <f>'R-ADS'!I33</f>
        <v>1116367.0136150641</v>
      </c>
      <c r="E33" s="20">
        <f>'R-RC'!I33</f>
        <v>2375652.2724727094</v>
      </c>
      <c r="F33" s="20">
        <f>'R-WM'!I33</f>
        <v>134903.07314168627</v>
      </c>
      <c r="G33" s="20">
        <f>'R-TSM'!I33</f>
        <v>56675.429207560228</v>
      </c>
      <c r="H33" s="20">
        <f>'R-E'!I33</f>
        <v>245083.44958241069</v>
      </c>
      <c r="I33" s="20">
        <f>'R-BES'!I33</f>
        <v>1474878.1411618202</v>
      </c>
      <c r="J33" s="20">
        <f>'R-LRB'!I33</f>
        <v>3436820.7353606331</v>
      </c>
      <c r="K33" s="87">
        <f>'R-Total'!I33</f>
        <v>15248528.180009373</v>
      </c>
      <c r="L33" s="20">
        <f>'R-MR'!I33+'R-O'!I33</f>
        <v>0</v>
      </c>
      <c r="M33" s="20">
        <f>'R-OR'!E33</f>
        <v>29930836.800000004</v>
      </c>
      <c r="N33" s="12">
        <f>'R-Total'!R33</f>
        <v>45179364.980009377</v>
      </c>
    </row>
    <row r="34" spans="1:14" x14ac:dyDescent="0.3">
      <c r="A34" s="4" t="s">
        <v>24</v>
      </c>
      <c r="B34" s="25">
        <f>'R-G'!I34</f>
        <v>4430182.95</v>
      </c>
      <c r="C34" s="20">
        <f>'R-FCS'!I34</f>
        <v>6916797.0599999996</v>
      </c>
      <c r="D34" s="20">
        <f>'R-ADS'!I34</f>
        <v>5719829.2799999993</v>
      </c>
      <c r="E34" s="20">
        <f>'R-RC'!I34</f>
        <v>8507410.1899999995</v>
      </c>
      <c r="F34" s="20">
        <f>'R-WM'!I34</f>
        <v>7974486.8299999991</v>
      </c>
      <c r="G34" s="20">
        <f>'R-TSM'!I34</f>
        <v>6114655.9899999993</v>
      </c>
      <c r="H34" s="20">
        <f>'R-E'!I34</f>
        <v>1071855.05</v>
      </c>
      <c r="I34" s="20">
        <f>'R-BES'!I34</f>
        <v>6495775.9400000013</v>
      </c>
      <c r="J34" s="20">
        <f>'R-LRB'!I34</f>
        <v>20314804.009999998</v>
      </c>
      <c r="K34" s="87">
        <f>'R-Total'!I34</f>
        <v>67545797.299999982</v>
      </c>
      <c r="L34" s="20">
        <f>'R-MR'!I34+'R-O'!I34</f>
        <v>0</v>
      </c>
      <c r="M34" s="20">
        <f>'R-OR'!E34</f>
        <v>139217754.43000001</v>
      </c>
      <c r="N34" s="12">
        <f>'R-Total'!R34</f>
        <v>206763551.72999999</v>
      </c>
    </row>
    <row r="35" spans="1:14" x14ac:dyDescent="0.3">
      <c r="A35" s="4" t="s">
        <v>25</v>
      </c>
      <c r="B35" s="25">
        <f>'R-G'!I35</f>
        <v>5382748.4800000004</v>
      </c>
      <c r="C35" s="20">
        <f>'R-FCS'!I35</f>
        <v>10843617.209999999</v>
      </c>
      <c r="D35" s="20">
        <f>'R-ADS'!I35</f>
        <v>8008160.8899999987</v>
      </c>
      <c r="E35" s="20">
        <f>'R-RC'!I35</f>
        <v>6395880.4299999997</v>
      </c>
      <c r="F35" s="20">
        <f>'R-WM'!I35</f>
        <v>506280.72</v>
      </c>
      <c r="G35" s="20">
        <f>'R-TSM'!I35</f>
        <v>9205877</v>
      </c>
      <c r="H35" s="20">
        <f>'R-E'!I35</f>
        <v>484148</v>
      </c>
      <c r="I35" s="20">
        <f>'R-BES'!I35</f>
        <v>7267357.7999999998</v>
      </c>
      <c r="J35" s="20">
        <f>'R-LRB'!I35</f>
        <v>4396</v>
      </c>
      <c r="K35" s="87">
        <f>'R-Total'!I35</f>
        <v>48098466.529999994</v>
      </c>
      <c r="L35" s="20">
        <f>'R-MR'!I35+'R-O'!I35</f>
        <v>1984248.03</v>
      </c>
      <c r="M35" s="20">
        <f>'R-OR'!E35</f>
        <v>156930862.94</v>
      </c>
      <c r="N35" s="12">
        <f>'R-Total'!R35</f>
        <v>207013577.5</v>
      </c>
    </row>
    <row r="36" spans="1:14" x14ac:dyDescent="0.3">
      <c r="A36" s="4" t="s">
        <v>26</v>
      </c>
      <c r="B36" s="25">
        <f>'R-G'!I36</f>
        <v>10121177.949999999</v>
      </c>
      <c r="C36" s="20">
        <f>'R-FCS'!I36</f>
        <v>22562249.390000001</v>
      </c>
      <c r="D36" s="20">
        <f>'R-ADS'!I36</f>
        <v>17993866.690000001</v>
      </c>
      <c r="E36" s="20">
        <f>'R-RC'!I36</f>
        <v>22053891.719999999</v>
      </c>
      <c r="F36" s="20">
        <f>'R-WM'!I36</f>
        <v>12501186.82</v>
      </c>
      <c r="G36" s="20">
        <f>'R-TSM'!I36</f>
        <v>12921604.110000001</v>
      </c>
      <c r="H36" s="20">
        <f>'R-E'!I36</f>
        <v>2636215.1199999996</v>
      </c>
      <c r="I36" s="20">
        <f>'R-BES'!I36</f>
        <v>28935508.759999998</v>
      </c>
      <c r="J36" s="20">
        <f>'R-LRB'!I36</f>
        <v>1981898.94</v>
      </c>
      <c r="K36" s="87">
        <f>'R-Total'!I36</f>
        <v>131707599.5</v>
      </c>
      <c r="L36" s="20">
        <f>'R-MR'!I36+'R-O'!I36</f>
        <v>2527954</v>
      </c>
      <c r="M36" s="20">
        <f>'R-OR'!E36</f>
        <v>264382622.40000001</v>
      </c>
      <c r="N36" s="12">
        <f>'R-Total'!R36</f>
        <v>398618175.89999998</v>
      </c>
    </row>
    <row r="37" spans="1:14" x14ac:dyDescent="0.3">
      <c r="A37" s="4" t="s">
        <v>27</v>
      </c>
      <c r="B37" s="25">
        <f>'R-G'!I37</f>
        <v>2527272</v>
      </c>
      <c r="C37" s="20">
        <f>'R-FCS'!I37</f>
        <v>9178073</v>
      </c>
      <c r="D37" s="20">
        <f>'R-ADS'!I37</f>
        <v>4042119</v>
      </c>
      <c r="E37" s="20">
        <f>'R-RC'!I37</f>
        <v>16562822</v>
      </c>
      <c r="F37" s="20">
        <f>'R-WM'!I37</f>
        <v>6853414</v>
      </c>
      <c r="G37" s="20">
        <f>'R-TSM'!I37</f>
        <v>2629053</v>
      </c>
      <c r="H37" s="20">
        <f>'R-E'!I37</f>
        <v>814302</v>
      </c>
      <c r="I37" s="20">
        <f>'R-BES'!I37</f>
        <v>5972731</v>
      </c>
      <c r="J37" s="20">
        <f>'R-LRB'!I37</f>
        <v>5835125</v>
      </c>
      <c r="K37" s="87">
        <f>'R-Total'!I37</f>
        <v>54414911</v>
      </c>
      <c r="L37" s="20">
        <f>'R-MR'!I37+'R-O'!I37</f>
        <v>10292</v>
      </c>
      <c r="M37" s="20">
        <f>'R-OR'!E37</f>
        <v>93266478</v>
      </c>
      <c r="N37" s="12">
        <f>'R-Total'!R37</f>
        <v>147691681</v>
      </c>
    </row>
    <row r="38" spans="1:14" x14ac:dyDescent="0.3">
      <c r="A38" s="4" t="s">
        <v>28</v>
      </c>
      <c r="B38" s="25">
        <f>'R-G'!I38</f>
        <v>1355864.36</v>
      </c>
      <c r="C38" s="20">
        <f>'R-FCS'!I38</f>
        <v>539961.07000000007</v>
      </c>
      <c r="D38" s="20">
        <f>'R-ADS'!I38</f>
        <v>1006389.37</v>
      </c>
      <c r="E38" s="20">
        <f>'R-RC'!I38</f>
        <v>280323.69</v>
      </c>
      <c r="F38" s="20">
        <f>'R-WM'!I38</f>
        <v>531255.97</v>
      </c>
      <c r="G38" s="20">
        <f>'R-TSM'!I38</f>
        <v>128280</v>
      </c>
      <c r="H38" s="20">
        <f>'R-E'!I38</f>
        <v>148137</v>
      </c>
      <c r="I38" s="20">
        <f>'R-BES'!I38</f>
        <v>1779028.3</v>
      </c>
      <c r="J38" s="20">
        <f>'R-LRB'!I38</f>
        <v>2572431.84</v>
      </c>
      <c r="K38" s="87">
        <f>'R-Total'!I38</f>
        <v>8341671.5999999996</v>
      </c>
      <c r="L38" s="20">
        <f>'R-MR'!I38+'R-O'!I38</f>
        <v>0</v>
      </c>
      <c r="M38" s="20">
        <f>'R-OR'!E38</f>
        <v>26371328</v>
      </c>
      <c r="N38" s="12">
        <f>'R-Total'!R38</f>
        <v>34712999.600000001</v>
      </c>
    </row>
    <row r="39" spans="1:14" x14ac:dyDescent="0.3">
      <c r="A39" s="4" t="s">
        <v>29</v>
      </c>
      <c r="B39" s="25">
        <f>'R-G'!I39</f>
        <v>1727971</v>
      </c>
      <c r="C39" s="20">
        <f>'R-FCS'!I39</f>
        <v>171673</v>
      </c>
      <c r="D39" s="20">
        <f>'R-ADS'!I39</f>
        <v>930437</v>
      </c>
      <c r="E39" s="20">
        <f>'R-RC'!I39</f>
        <v>328935</v>
      </c>
      <c r="F39" s="20">
        <f>'R-WM'!I39</f>
        <v>300062</v>
      </c>
      <c r="G39" s="20">
        <f>'R-TSM'!I39</f>
        <v>18174</v>
      </c>
      <c r="H39" s="20">
        <f>'R-E'!I39</f>
        <v>134575</v>
      </c>
      <c r="I39" s="20">
        <f>'R-BES'!I39</f>
        <v>1221276</v>
      </c>
      <c r="J39" s="20">
        <f>'R-LRB'!I39</f>
        <v>8027643</v>
      </c>
      <c r="K39" s="87">
        <f>'R-Total'!I39</f>
        <v>12860746</v>
      </c>
      <c r="L39" s="20">
        <f>'R-MR'!I39+'R-O'!I39</f>
        <v>-10268</v>
      </c>
      <c r="M39" s="20">
        <f>'R-OR'!E39</f>
        <v>13816844</v>
      </c>
      <c r="N39" s="12">
        <f>'R-Total'!R39</f>
        <v>26667322</v>
      </c>
    </row>
    <row r="40" spans="1:14" x14ac:dyDescent="0.3">
      <c r="A40" s="4" t="s">
        <v>30</v>
      </c>
      <c r="B40" s="25">
        <f>'R-G'!I40</f>
        <v>3698134</v>
      </c>
      <c r="C40" s="20">
        <f>'R-FCS'!I40</f>
        <v>2894558</v>
      </c>
      <c r="D40" s="20">
        <f>'R-ADS'!I40</f>
        <v>6249419</v>
      </c>
      <c r="E40" s="20">
        <f>'R-RC'!I40</f>
        <v>7590621</v>
      </c>
      <c r="F40" s="20">
        <f>'R-WM'!I40</f>
        <v>278996</v>
      </c>
      <c r="G40" s="20">
        <f>'R-TSM'!I40</f>
        <v>1869087</v>
      </c>
      <c r="H40" s="20">
        <f>'R-E'!I40</f>
        <v>327494</v>
      </c>
      <c r="I40" s="20">
        <f>'R-BES'!I40</f>
        <v>9270445</v>
      </c>
      <c r="J40" s="20">
        <f>'R-LRB'!I40</f>
        <v>802167</v>
      </c>
      <c r="K40" s="87">
        <f>'R-Total'!I40</f>
        <v>32980921</v>
      </c>
      <c r="L40" s="20">
        <f>'R-MR'!I40+'R-O'!I40</f>
        <v>0</v>
      </c>
      <c r="M40" s="20">
        <f>'R-OR'!E40</f>
        <v>114622773</v>
      </c>
      <c r="N40" s="12">
        <f>'R-Total'!R40</f>
        <v>147603694</v>
      </c>
    </row>
    <row r="41" spans="1:14" x14ac:dyDescent="0.3">
      <c r="A41" s="4" t="s">
        <v>31</v>
      </c>
      <c r="B41" s="25">
        <f>'R-G'!I41</f>
        <v>1581074</v>
      </c>
      <c r="C41" s="20">
        <f>'R-FCS'!I41</f>
        <v>1341430</v>
      </c>
      <c r="D41" s="20">
        <f>'R-ADS'!I41</f>
        <v>1467368</v>
      </c>
      <c r="E41" s="20">
        <f>'R-RC'!I41</f>
        <v>3373448</v>
      </c>
      <c r="F41" s="20">
        <f>'R-WM'!I41</f>
        <v>3099818</v>
      </c>
      <c r="G41" s="20">
        <f>'R-TSM'!I41</f>
        <v>801864</v>
      </c>
      <c r="H41" s="20">
        <f>'R-E'!I41</f>
        <v>293719</v>
      </c>
      <c r="I41" s="20">
        <f>'R-BES'!I41</f>
        <v>3045060</v>
      </c>
      <c r="J41" s="20">
        <f>'R-LRB'!I41</f>
        <v>3259007</v>
      </c>
      <c r="K41" s="87">
        <f>'R-Total'!I41</f>
        <v>18262788</v>
      </c>
      <c r="L41" s="20">
        <f>'R-MR'!I41+'R-O'!I41</f>
        <v>774266</v>
      </c>
      <c r="M41" s="20">
        <f>'R-OR'!E41</f>
        <v>33908025</v>
      </c>
      <c r="N41" s="12">
        <f>'R-Total'!R41</f>
        <v>52945079</v>
      </c>
    </row>
    <row r="42" spans="1:14" x14ac:dyDescent="0.3">
      <c r="A42" s="4" t="s">
        <v>32</v>
      </c>
      <c r="B42" s="25">
        <f>'R-G'!I42</f>
        <v>10865118.309999999</v>
      </c>
      <c r="C42" s="20">
        <f>'R-FCS'!I42</f>
        <v>24889876.34608987</v>
      </c>
      <c r="D42" s="20">
        <f>'R-ADS'!I42</f>
        <v>8175911.8844701611</v>
      </c>
      <c r="E42" s="20">
        <f>'R-RC'!I42</f>
        <v>15289629.260000002</v>
      </c>
      <c r="F42" s="20">
        <f>'R-WM'!I42</f>
        <v>3122811.07</v>
      </c>
      <c r="G42" s="20">
        <f>'R-TSM'!I42</f>
        <v>3377748.76</v>
      </c>
      <c r="H42" s="20">
        <f>'R-E'!I42</f>
        <v>1782638.82</v>
      </c>
      <c r="I42" s="20">
        <f>'R-BES'!I42</f>
        <v>27637788.959999997</v>
      </c>
      <c r="J42" s="20">
        <f>'R-LRB'!I42</f>
        <v>2269308.7199999997</v>
      </c>
      <c r="K42" s="87">
        <f>'R-Total'!I42</f>
        <v>97410832.130560026</v>
      </c>
      <c r="L42" s="20">
        <f>'R-MR'!I42+'R-O'!I42</f>
        <v>188658.52</v>
      </c>
      <c r="M42" s="20">
        <f>'R-OR'!E42</f>
        <v>209097172.86000001</v>
      </c>
      <c r="N42" s="12">
        <f>'R-Total'!R42</f>
        <v>306696663.51056004</v>
      </c>
    </row>
    <row r="43" spans="1:14" x14ac:dyDescent="0.3">
      <c r="A43" s="4" t="s">
        <v>33</v>
      </c>
      <c r="B43" s="25">
        <f>'R-G'!I43</f>
        <v>1208830</v>
      </c>
      <c r="C43" s="20">
        <f>'R-FCS'!I43</f>
        <v>339770</v>
      </c>
      <c r="D43" s="20">
        <f>'R-ADS'!I43</f>
        <v>72328</v>
      </c>
      <c r="E43" s="20">
        <f>'R-RC'!I43</f>
        <v>1220146</v>
      </c>
      <c r="F43" s="20">
        <f>'R-WM'!I43</f>
        <v>166131</v>
      </c>
      <c r="G43" s="20">
        <f>'R-TSM'!I43</f>
        <v>1994097</v>
      </c>
      <c r="H43" s="20">
        <f>'R-E'!I43</f>
        <v>260469</v>
      </c>
      <c r="I43" s="20">
        <f>'R-BES'!I43</f>
        <v>3603631</v>
      </c>
      <c r="J43" s="20">
        <f>'R-LRB'!I43</f>
        <v>3032233</v>
      </c>
      <c r="K43" s="87">
        <f>'R-Total'!I43</f>
        <v>11897635</v>
      </c>
      <c r="L43" s="20">
        <f>'R-MR'!I43+'R-O'!I43</f>
        <v>0</v>
      </c>
      <c r="M43" s="20">
        <f>'R-OR'!E43</f>
        <v>21922271</v>
      </c>
      <c r="N43" s="12">
        <f>'R-Total'!R43</f>
        <v>33819906</v>
      </c>
    </row>
    <row r="44" spans="1:14" x14ac:dyDescent="0.3">
      <c r="A44" s="4" t="s">
        <v>34</v>
      </c>
      <c r="B44" s="25">
        <f>'R-G'!I44</f>
        <v>8744870</v>
      </c>
      <c r="C44" s="20">
        <f>'R-FCS'!I44</f>
        <v>15651269</v>
      </c>
      <c r="D44" s="20">
        <f>'R-ADS'!I44</f>
        <v>22779472</v>
      </c>
      <c r="E44" s="20">
        <f>'R-RC'!I44</f>
        <v>20247971</v>
      </c>
      <c r="F44" s="20">
        <f>'R-WM'!I44</f>
        <v>729729</v>
      </c>
      <c r="G44" s="20">
        <f>'R-TSM'!I44</f>
        <v>3941418</v>
      </c>
      <c r="H44" s="20">
        <f>'R-E'!I44</f>
        <v>608822</v>
      </c>
      <c r="I44" s="20">
        <f>'R-BES'!I44</f>
        <v>8791773</v>
      </c>
      <c r="J44" s="20">
        <f>'R-LRB'!I44</f>
        <v>1442627</v>
      </c>
      <c r="K44" s="87">
        <f>'R-Total'!I44</f>
        <v>82937951</v>
      </c>
      <c r="L44" s="20">
        <f>'R-MR'!I44+'R-O'!I44</f>
        <v>0</v>
      </c>
      <c r="M44" s="20">
        <f>'R-OR'!E44</f>
        <v>149640235</v>
      </c>
      <c r="N44" s="12">
        <f>'R-Total'!R44</f>
        <v>232578186</v>
      </c>
    </row>
    <row r="45" spans="1:14" x14ac:dyDescent="0.3">
      <c r="A45" s="4" t="s">
        <v>35</v>
      </c>
      <c r="B45" s="25">
        <f>'R-G'!I45</f>
        <v>6287168</v>
      </c>
      <c r="C45" s="20">
        <f>'R-FCS'!I45</f>
        <v>14184116</v>
      </c>
      <c r="D45" s="20">
        <f>'R-ADS'!I45</f>
        <v>6241333</v>
      </c>
      <c r="E45" s="20">
        <f>'R-RC'!I45</f>
        <v>6271369</v>
      </c>
      <c r="F45" s="20">
        <f>'R-WM'!I45</f>
        <v>945628</v>
      </c>
      <c r="G45" s="20">
        <f>'R-TSM'!I45</f>
        <v>969801</v>
      </c>
      <c r="H45" s="20">
        <f>'R-E'!I45</f>
        <v>729007</v>
      </c>
      <c r="I45" s="20">
        <f>'R-BES'!I45</f>
        <v>7865698</v>
      </c>
      <c r="J45" s="20">
        <f>'R-LRB'!I45</f>
        <v>833568</v>
      </c>
      <c r="K45" s="87">
        <f>'R-Total'!I45</f>
        <v>44327688</v>
      </c>
      <c r="L45" s="20">
        <f>'R-MR'!I45+'R-O'!I45</f>
        <v>0</v>
      </c>
      <c r="M45" s="20">
        <f>'R-OR'!E45</f>
        <v>130354825</v>
      </c>
      <c r="N45" s="12">
        <f>'R-Total'!R45</f>
        <v>174682513</v>
      </c>
    </row>
    <row r="46" spans="1:14" x14ac:dyDescent="0.3">
      <c r="A46" s="4" t="s">
        <v>36</v>
      </c>
      <c r="B46" s="25">
        <f>'R-G'!I46</f>
        <v>3744410.66</v>
      </c>
      <c r="C46" s="20">
        <f>'R-FCS'!I46</f>
        <v>12613771.609999999</v>
      </c>
      <c r="D46" s="20">
        <f>'R-ADS'!I46</f>
        <v>5234753.2</v>
      </c>
      <c r="E46" s="20">
        <f>'R-RC'!I46</f>
        <v>67581080.439999998</v>
      </c>
      <c r="F46" s="20">
        <f>'R-WM'!I46</f>
        <v>2402958.14</v>
      </c>
      <c r="G46" s="20">
        <f>'R-TSM'!I46</f>
        <v>3683575.1100000003</v>
      </c>
      <c r="H46" s="20">
        <f>'R-E'!I46</f>
        <v>258466.21000000002</v>
      </c>
      <c r="I46" s="20">
        <f>'R-BES'!I46</f>
        <v>4045403.5799999996</v>
      </c>
      <c r="J46" s="20">
        <f>'R-LRB'!I46</f>
        <v>3750431.5800000005</v>
      </c>
      <c r="K46" s="87">
        <f>'R-Total'!I46</f>
        <v>103314850.52999999</v>
      </c>
      <c r="L46" s="20">
        <f>'R-MR'!I46+'R-O'!I46</f>
        <v>0</v>
      </c>
      <c r="M46" s="20">
        <f>'R-OR'!E46</f>
        <v>94436767.359999999</v>
      </c>
      <c r="N46" s="12">
        <f>'R-Total'!R46</f>
        <v>197751617.88999999</v>
      </c>
    </row>
    <row r="47" spans="1:14" x14ac:dyDescent="0.3">
      <c r="A47" s="4" t="s">
        <v>37</v>
      </c>
      <c r="B47" s="25">
        <f>'R-G'!I47</f>
        <v>1065756.78</v>
      </c>
      <c r="C47" s="20">
        <f>'R-FCS'!I47</f>
        <v>1197665.76</v>
      </c>
      <c r="D47" s="20">
        <f>'R-ADS'!I47</f>
        <v>1540927.39</v>
      </c>
      <c r="E47" s="20">
        <f>'R-RC'!I47</f>
        <v>265585.33999999997</v>
      </c>
      <c r="F47" s="20">
        <f>'R-WM'!I47</f>
        <v>140587.48000000001</v>
      </c>
      <c r="G47" s="20">
        <f>'R-TSM'!I47</f>
        <v>51408.52</v>
      </c>
      <c r="H47" s="20">
        <f>'R-E'!I47</f>
        <v>528688.55000000005</v>
      </c>
      <c r="I47" s="20">
        <f>'R-BES'!I47</f>
        <v>1170064.1300000001</v>
      </c>
      <c r="J47" s="20">
        <f>'R-LRB'!I47</f>
        <v>3588609.2800000003</v>
      </c>
      <c r="K47" s="87">
        <f>'R-Total'!I47</f>
        <v>9549293.2300000004</v>
      </c>
      <c r="L47" s="20">
        <f>'R-MR'!I47+'R-O'!I47</f>
        <v>587516.18999999994</v>
      </c>
      <c r="M47" s="20">
        <f>'R-OR'!E47</f>
        <v>20103968.199999999</v>
      </c>
      <c r="N47" s="12">
        <f>'R-Total'!R47</f>
        <v>30240777.619999997</v>
      </c>
    </row>
    <row r="48" spans="1:14" x14ac:dyDescent="0.3">
      <c r="A48" s="4" t="s">
        <v>38</v>
      </c>
      <c r="B48" s="25">
        <f>'R-G'!I48</f>
        <v>2834347.071</v>
      </c>
      <c r="C48" s="20">
        <f>'R-FCS'!I48</f>
        <v>5568051.9120999994</v>
      </c>
      <c r="D48" s="20">
        <f>'R-ADS'!I48</f>
        <v>3884215.898</v>
      </c>
      <c r="E48" s="20">
        <f>'R-RC'!I48</f>
        <v>5264328.4098999985</v>
      </c>
      <c r="F48" s="20">
        <f>'R-WM'!I48</f>
        <v>1626559.79</v>
      </c>
      <c r="G48" s="20">
        <f>'R-TSM'!I48</f>
        <v>848829.27249999996</v>
      </c>
      <c r="H48" s="20">
        <f>'R-E'!I48</f>
        <v>354308.51549999998</v>
      </c>
      <c r="I48" s="20">
        <f>'R-BES'!I48</f>
        <v>3418760.9800000004</v>
      </c>
      <c r="J48" s="20">
        <f>'R-LRB'!I48</f>
        <v>3990255.031</v>
      </c>
      <c r="K48" s="87">
        <f>'R-Total'!I48</f>
        <v>27789656.879999999</v>
      </c>
      <c r="L48" s="20">
        <f>'R-MR'!I48+'R-O'!I48</f>
        <v>5723.4399999999987</v>
      </c>
      <c r="M48" s="20">
        <f>'R-OR'!E48</f>
        <v>58930427.539999999</v>
      </c>
      <c r="N48" s="12">
        <f>'R-Total'!R48</f>
        <v>86725807.859999999</v>
      </c>
    </row>
    <row r="49" spans="1:14" x14ac:dyDescent="0.3">
      <c r="A49" s="4" t="s">
        <v>39</v>
      </c>
      <c r="B49" s="25">
        <f>'R-G'!I49</f>
        <v>6802897</v>
      </c>
      <c r="C49" s="20">
        <f>'R-FCS'!I49</f>
        <v>2073409</v>
      </c>
      <c r="D49" s="20">
        <f>'R-ADS'!I49</f>
        <v>7586517</v>
      </c>
      <c r="E49" s="20">
        <f>'R-RC'!I49</f>
        <v>1970602</v>
      </c>
      <c r="F49" s="20">
        <f>'R-WM'!I49</f>
        <v>38504</v>
      </c>
      <c r="G49" s="20">
        <f>'R-TSM'!I49</f>
        <v>1369898</v>
      </c>
      <c r="H49" s="20">
        <f>'R-E'!I49</f>
        <v>279670</v>
      </c>
      <c r="I49" s="20">
        <f>'R-BES'!I49</f>
        <v>13056215</v>
      </c>
      <c r="J49" s="20">
        <f>'R-LRB'!I49</f>
        <v>2026290</v>
      </c>
      <c r="K49" s="87">
        <f>'R-Total'!I49</f>
        <v>35204002</v>
      </c>
      <c r="L49" s="20">
        <f>'R-MR'!I49+'R-O'!I49</f>
        <v>135901</v>
      </c>
      <c r="M49" s="20">
        <f>'R-OR'!E49</f>
        <v>108976440</v>
      </c>
      <c r="N49" s="12">
        <f>'R-Total'!R49</f>
        <v>144316343</v>
      </c>
    </row>
    <row r="50" spans="1:14" x14ac:dyDescent="0.3">
      <c r="A50" s="4" t="s">
        <v>40</v>
      </c>
      <c r="B50" s="25">
        <f>'R-G'!I50</f>
        <v>564766</v>
      </c>
      <c r="C50" s="20">
        <f>'R-FCS'!I50</f>
        <v>672534</v>
      </c>
      <c r="D50" s="20">
        <f>'R-ADS'!I50</f>
        <v>904356</v>
      </c>
      <c r="E50" s="20">
        <f>'R-RC'!I50</f>
        <v>950891</v>
      </c>
      <c r="F50" s="20">
        <f>'R-WM'!I50</f>
        <v>422919</v>
      </c>
      <c r="G50" s="20">
        <f>'R-TSM'!I50</f>
        <v>30870</v>
      </c>
      <c r="H50" s="20">
        <f>'R-E'!I50</f>
        <v>26435</v>
      </c>
      <c r="I50" s="20">
        <f>'R-BES'!I50</f>
        <v>625770</v>
      </c>
      <c r="J50" s="20">
        <f>'R-LRB'!I50</f>
        <v>883029</v>
      </c>
      <c r="K50" s="87">
        <f>'R-Total'!I50</f>
        <v>5081570</v>
      </c>
      <c r="L50" s="20">
        <f>'R-MR'!I50+'R-O'!I50</f>
        <v>2143986</v>
      </c>
      <c r="M50" s="20">
        <f>'R-OR'!E50</f>
        <v>17780407</v>
      </c>
      <c r="N50" s="12">
        <f>'R-Total'!R50</f>
        <v>25005963</v>
      </c>
    </row>
    <row r="51" spans="1:14" x14ac:dyDescent="0.3">
      <c r="A51" s="4" t="s">
        <v>41</v>
      </c>
      <c r="B51" s="25">
        <f>'R-G'!I51</f>
        <v>4075897</v>
      </c>
      <c r="C51" s="20">
        <f>'R-FCS'!I51</f>
        <v>2308281</v>
      </c>
      <c r="D51" s="20">
        <f>'R-ADS'!I51</f>
        <v>4081637</v>
      </c>
      <c r="E51" s="20">
        <f>'R-RC'!I51</f>
        <v>17694046</v>
      </c>
      <c r="F51" s="20">
        <f>'R-WM'!I51</f>
        <v>21856</v>
      </c>
      <c r="G51" s="20">
        <f>'R-TSM'!I51</f>
        <v>13999861</v>
      </c>
      <c r="H51" s="20">
        <f>'R-E'!I51</f>
        <v>416355</v>
      </c>
      <c r="I51" s="20">
        <f>'R-BES'!I51</f>
        <v>2931937</v>
      </c>
      <c r="J51" s="20">
        <f>'R-LRB'!I51</f>
        <v>1756728</v>
      </c>
      <c r="K51" s="87">
        <f>'R-Total'!I51</f>
        <v>47286598</v>
      </c>
      <c r="L51" s="20">
        <f>'R-MR'!I51+'R-O'!I51</f>
        <v>0</v>
      </c>
      <c r="M51" s="20">
        <f>'R-OR'!E51</f>
        <v>106204484</v>
      </c>
      <c r="N51" s="12">
        <f>'R-Total'!R51</f>
        <v>153491082</v>
      </c>
    </row>
    <row r="52" spans="1:14" x14ac:dyDescent="0.3">
      <c r="A52" s="4" t="s">
        <v>42</v>
      </c>
      <c r="B52" s="25">
        <f>'R-G'!I52</f>
        <v>3695417.8000000003</v>
      </c>
      <c r="C52" s="20">
        <f>'R-FCS'!I52</f>
        <v>2409347.9900000007</v>
      </c>
      <c r="D52" s="20">
        <f>'R-ADS'!I52</f>
        <v>2528589.21</v>
      </c>
      <c r="E52" s="20">
        <f>'R-RC'!I52</f>
        <v>23660786.34</v>
      </c>
      <c r="F52" s="20">
        <f>'R-WM'!I52</f>
        <v>288815.55</v>
      </c>
      <c r="G52" s="20">
        <f>'R-TSM'!I52</f>
        <v>7196777.2400000002</v>
      </c>
      <c r="H52" s="20">
        <f>'R-E'!I52</f>
        <v>658419.48</v>
      </c>
      <c r="I52" s="20">
        <f>'R-BES'!I52</f>
        <v>2438411.09</v>
      </c>
      <c r="J52" s="20">
        <f>'R-LRB'!I52</f>
        <v>942664.56</v>
      </c>
      <c r="K52" s="87">
        <f>'R-Total'!I52</f>
        <v>43819229.260000005</v>
      </c>
      <c r="L52" s="20">
        <f>'R-MR'!I52+'R-O'!I52</f>
        <v>0</v>
      </c>
      <c r="M52" s="20">
        <f>'R-OR'!E52</f>
        <v>97721395.200000003</v>
      </c>
      <c r="N52" s="12">
        <f>'R-Total'!R52</f>
        <v>141540624.46000001</v>
      </c>
    </row>
    <row r="53" spans="1:14" x14ac:dyDescent="0.3">
      <c r="A53" s="4" t="s">
        <v>43</v>
      </c>
      <c r="B53" s="25">
        <f>'R-G'!I53</f>
        <v>34008000</v>
      </c>
      <c r="C53" s="20">
        <f>'R-FCS'!I53</f>
        <v>10936000</v>
      </c>
      <c r="D53" s="20">
        <f>'R-ADS'!I53</f>
        <v>3561000</v>
      </c>
      <c r="E53" s="20">
        <f>'R-RC'!I53</f>
        <v>11737000</v>
      </c>
      <c r="F53" s="20">
        <f>'R-WM'!I53</f>
        <v>0</v>
      </c>
      <c r="G53" s="20">
        <f>'R-TSM'!I53</f>
        <v>95696000</v>
      </c>
      <c r="H53" s="20">
        <f>'R-E'!I53</f>
        <v>14287000</v>
      </c>
      <c r="I53" s="20">
        <f>'R-BES'!I53</f>
        <v>279888480</v>
      </c>
      <c r="J53" s="20">
        <f>'R-LRB'!I53</f>
        <v>5057000</v>
      </c>
      <c r="K53" s="87">
        <f>'R-Total'!I53</f>
        <v>455170480</v>
      </c>
      <c r="L53" s="20">
        <f>'R-MR'!I53+'R-O'!I53</f>
        <v>0</v>
      </c>
      <c r="M53" s="20">
        <f>'R-OR'!E53</f>
        <v>305645520</v>
      </c>
      <c r="N53" s="12">
        <f>'R-Total'!R53</f>
        <v>760816000</v>
      </c>
    </row>
    <row r="54" spans="1:14" x14ac:dyDescent="0.3">
      <c r="A54" s="4" t="s">
        <v>263</v>
      </c>
      <c r="B54" s="25">
        <f>'R-G'!I54</f>
        <v>284334896.74999994</v>
      </c>
      <c r="C54" s="20">
        <f>'R-FCS'!I54</f>
        <v>9824461.6499999985</v>
      </c>
      <c r="D54" s="20">
        <f>'R-ADS'!I54</f>
        <v>4829391.82</v>
      </c>
      <c r="E54" s="20">
        <f>'R-RC'!I54</f>
        <v>7644296.3700000001</v>
      </c>
      <c r="F54" s="20">
        <f>'R-WM'!I54</f>
        <v>4112293.49</v>
      </c>
      <c r="G54" s="20">
        <f>'R-TSM'!I54</f>
        <v>2009833.43</v>
      </c>
      <c r="H54" s="20">
        <f>'R-E'!I54</f>
        <v>12292</v>
      </c>
      <c r="I54" s="20">
        <f>'R-BES'!I54</f>
        <v>3501891.15</v>
      </c>
      <c r="J54" s="20">
        <f>'R-LRB'!I54</f>
        <v>9540591.0800000001</v>
      </c>
      <c r="K54" s="87">
        <f>'R-Total'!I54</f>
        <v>325809947.73999989</v>
      </c>
      <c r="L54" s="20">
        <f>'R-MR'!I54+'R-O'!I54</f>
        <v>0</v>
      </c>
      <c r="M54" s="20">
        <f>'R-OR'!E54</f>
        <v>141082184.70999998</v>
      </c>
      <c r="N54" s="12">
        <f>'R-Total'!R54</f>
        <v>466892132.44999987</v>
      </c>
    </row>
    <row r="55" spans="1:14" x14ac:dyDescent="0.3">
      <c r="A55" s="4" t="s">
        <v>44</v>
      </c>
      <c r="B55" s="25">
        <f>'R-G'!I55</f>
        <v>6255639</v>
      </c>
      <c r="C55" s="20">
        <f>'R-FCS'!I55</f>
        <v>5320000</v>
      </c>
      <c r="D55" s="20">
        <f>'R-ADS'!I55</f>
        <v>3798000</v>
      </c>
      <c r="E55" s="20">
        <f>'R-RC'!I55</f>
        <v>4193000</v>
      </c>
      <c r="F55" s="20">
        <f>'R-WM'!I55</f>
        <v>2064282</v>
      </c>
      <c r="G55" s="20">
        <f>'R-TSM'!I55</f>
        <v>1023000</v>
      </c>
      <c r="H55" s="20">
        <f>'R-E'!I55</f>
        <v>947000</v>
      </c>
      <c r="I55" s="20">
        <f>'R-BES'!I55</f>
        <v>4904000</v>
      </c>
      <c r="J55" s="20">
        <f>'R-LRB'!I55</f>
        <v>6081718</v>
      </c>
      <c r="K55" s="87">
        <f>'R-Total'!I55</f>
        <v>34586639</v>
      </c>
      <c r="L55" s="20">
        <f>'R-MR'!I55+'R-O'!I55</f>
        <v>591000</v>
      </c>
      <c r="M55" s="20">
        <f>'R-OR'!E55</f>
        <v>88559361</v>
      </c>
      <c r="N55" s="12">
        <f>'R-Total'!R55</f>
        <v>123737000</v>
      </c>
    </row>
    <row r="56" spans="1:14" x14ac:dyDescent="0.3">
      <c r="A56" s="4" t="s">
        <v>45</v>
      </c>
      <c r="B56" s="25">
        <f>'R-G'!I56</f>
        <v>21780996.670000002</v>
      </c>
      <c r="C56" s="20">
        <f>'R-FCS'!I56</f>
        <v>3910211.2</v>
      </c>
      <c r="D56" s="20">
        <f>'R-ADS'!I56</f>
        <v>30335.41</v>
      </c>
      <c r="E56" s="20">
        <f>'R-RC'!I56</f>
        <v>3416683.8</v>
      </c>
      <c r="F56" s="20">
        <f>'R-WM'!I56</f>
        <v>1114032.83</v>
      </c>
      <c r="G56" s="20">
        <f>'R-TSM'!I56</f>
        <v>356663.62</v>
      </c>
      <c r="H56" s="20">
        <f>'R-E'!I56</f>
        <v>133882.75</v>
      </c>
      <c r="I56" s="20">
        <f>'R-BES'!I56</f>
        <v>4610335.2700000005</v>
      </c>
      <c r="J56" s="20">
        <f>'R-LRB'!I56</f>
        <v>2417036.1800000002</v>
      </c>
      <c r="K56" s="87">
        <f>'R-Total'!I56</f>
        <v>37770177.730000004</v>
      </c>
      <c r="L56" s="20">
        <f>'R-MR'!I56+'R-O'!I56</f>
        <v>48404.66</v>
      </c>
      <c r="M56" s="20">
        <f>'R-OR'!E56</f>
        <v>55187061.260000005</v>
      </c>
      <c r="N56" s="12">
        <f>'R-Total'!R56</f>
        <v>93005643.650000006</v>
      </c>
    </row>
    <row r="57" spans="1:14" x14ac:dyDescent="0.3">
      <c r="A57" s="4" t="s">
        <v>46</v>
      </c>
      <c r="B57" s="25">
        <f>'R-G'!I57</f>
        <v>2824724</v>
      </c>
      <c r="C57" s="20">
        <f>'R-FCS'!I57</f>
        <v>475397</v>
      </c>
      <c r="D57" s="20">
        <f>'R-ADS'!I57</f>
        <v>0</v>
      </c>
      <c r="E57" s="20">
        <f>'R-RC'!I57</f>
        <v>2253369</v>
      </c>
      <c r="F57" s="20">
        <f>'R-WM'!I57</f>
        <v>1809875</v>
      </c>
      <c r="G57" s="20">
        <f>'R-TSM'!I57</f>
        <v>1389639</v>
      </c>
      <c r="H57" s="20">
        <f>'R-E'!I57</f>
        <v>5717904</v>
      </c>
      <c r="I57" s="20">
        <f>'R-BES'!I57</f>
        <v>4192007</v>
      </c>
      <c r="J57" s="20">
        <f>'R-LRB'!I57</f>
        <v>4975801</v>
      </c>
      <c r="K57" s="87">
        <f>'R-Total'!I57</f>
        <v>23638716</v>
      </c>
      <c r="L57" s="20">
        <f>'R-MR'!I57+'R-O'!I57</f>
        <v>0</v>
      </c>
      <c r="M57" s="20">
        <f>'R-OR'!E57</f>
        <v>49265712</v>
      </c>
      <c r="N57" s="12">
        <f>'R-Total'!R57</f>
        <v>72904428</v>
      </c>
    </row>
    <row r="58" spans="1:14" x14ac:dyDescent="0.3">
      <c r="A58" s="4" t="s">
        <v>47</v>
      </c>
      <c r="B58" s="25">
        <f>'R-G'!I58</f>
        <v>7045466</v>
      </c>
      <c r="C58" s="20">
        <f>'R-FCS'!I58</f>
        <v>4445773</v>
      </c>
      <c r="D58" s="20">
        <f>'R-ADS'!I58</f>
        <v>9637450</v>
      </c>
      <c r="E58" s="20">
        <f>'R-RC'!I58</f>
        <v>11590178</v>
      </c>
      <c r="F58" s="20">
        <f>'R-WM'!I58</f>
        <v>4551507</v>
      </c>
      <c r="G58" s="20">
        <f>'R-TSM'!I58</f>
        <v>9040472</v>
      </c>
      <c r="H58" s="20">
        <f>'R-E'!I58</f>
        <v>10610956</v>
      </c>
      <c r="I58" s="20">
        <f>'R-BES'!I58</f>
        <v>5123778</v>
      </c>
      <c r="J58" s="20">
        <f>'R-LRB'!I58</f>
        <v>895000</v>
      </c>
      <c r="K58" s="87">
        <f>'R-Total'!I58</f>
        <v>62940580</v>
      </c>
      <c r="L58" s="20">
        <f>'R-MR'!I58+'R-O'!I58</f>
        <v>0</v>
      </c>
      <c r="M58" s="20">
        <f>'R-OR'!E58</f>
        <v>131115726</v>
      </c>
      <c r="N58" s="12">
        <f>'R-Total'!R58</f>
        <v>194056306</v>
      </c>
    </row>
    <row r="59" spans="1:14" x14ac:dyDescent="0.3">
      <c r="A59" s="4" t="s">
        <v>48</v>
      </c>
      <c r="B59" s="25">
        <f>'R-G'!I59</f>
        <v>3501779.0023076921</v>
      </c>
      <c r="C59" s="20">
        <f>'R-FCS'!I59</f>
        <v>17457158.437692303</v>
      </c>
      <c r="D59" s="20">
        <f>'R-ADS'!I59</f>
        <v>7406726.1723076925</v>
      </c>
      <c r="E59" s="20">
        <f>'R-RC'!I59</f>
        <v>4739396.6638461528</v>
      </c>
      <c r="F59" s="20">
        <f>'R-WM'!I59</f>
        <v>1135306.0199999998</v>
      </c>
      <c r="G59" s="20">
        <f>'R-TSM'!I59</f>
        <v>4841309.4392307689</v>
      </c>
      <c r="H59" s="20">
        <f>'R-E'!I59</f>
        <v>464137.18384615384</v>
      </c>
      <c r="I59" s="20">
        <f>'R-BES'!I59</f>
        <v>10190013.990769232</v>
      </c>
      <c r="J59" s="20">
        <f>'R-LRB'!I59</f>
        <v>1135798.48</v>
      </c>
      <c r="K59" s="87">
        <f>'R-Total'!I59</f>
        <v>50871625.389999993</v>
      </c>
      <c r="L59" s="20">
        <f>'R-MR'!I59+'R-O'!I59</f>
        <v>0</v>
      </c>
      <c r="M59" s="20">
        <f>'R-OR'!E59</f>
        <v>122592354.55999999</v>
      </c>
      <c r="N59" s="12">
        <f>'R-Total'!R59</f>
        <v>173463979.94999999</v>
      </c>
    </row>
    <row r="60" spans="1:14" x14ac:dyDescent="0.3">
      <c r="A60" s="4" t="s">
        <v>49</v>
      </c>
      <c r="B60" s="25">
        <f>'R-G'!I60</f>
        <v>8203893</v>
      </c>
      <c r="C60" s="20">
        <f>'R-FCS'!I60</f>
        <v>1044567</v>
      </c>
      <c r="D60" s="20">
        <f>'R-ADS'!I60</f>
        <v>3088679</v>
      </c>
      <c r="E60" s="20">
        <f>'R-RC'!I60</f>
        <v>1942065</v>
      </c>
      <c r="F60" s="20">
        <f>'R-WM'!I60</f>
        <v>713032</v>
      </c>
      <c r="G60" s="20">
        <f>'R-TSM'!I60</f>
        <v>158123</v>
      </c>
      <c r="H60" s="20">
        <f>'R-E'!I60</f>
        <v>318591</v>
      </c>
      <c r="I60" s="20">
        <f>'R-BES'!I60</f>
        <v>13784169</v>
      </c>
      <c r="J60" s="20">
        <f>'R-LRB'!I60</f>
        <v>3789720</v>
      </c>
      <c r="K60" s="87">
        <f>'R-Total'!I60</f>
        <v>33042839</v>
      </c>
      <c r="L60" s="20">
        <f>'R-MR'!I60+'R-O'!I60</f>
        <v>0</v>
      </c>
      <c r="M60" s="20">
        <f>'R-OR'!E60</f>
        <v>43157112.170000002</v>
      </c>
      <c r="N60" s="12">
        <f>'R-Total'!R60</f>
        <v>76199951.170000002</v>
      </c>
    </row>
    <row r="61" spans="1:14" x14ac:dyDescent="0.3">
      <c r="A61" s="4" t="s">
        <v>50</v>
      </c>
      <c r="B61" s="25">
        <f>'R-G'!I61</f>
        <v>7554098.6500000004</v>
      </c>
      <c r="C61" s="20">
        <f>'R-FCS'!I61</f>
        <v>3413320.1099999994</v>
      </c>
      <c r="D61" s="20">
        <f>'R-ADS'!I61</f>
        <v>9650589.8300000001</v>
      </c>
      <c r="E61" s="20">
        <f>'R-RC'!I61</f>
        <v>4414587.05</v>
      </c>
      <c r="F61" s="20">
        <f>'R-WM'!I61</f>
        <v>1179.0900000000001</v>
      </c>
      <c r="G61" s="20">
        <f>'R-TSM'!I61</f>
        <v>11939945.370000001</v>
      </c>
      <c r="H61" s="20">
        <f>'R-E'!I61</f>
        <v>96291.34</v>
      </c>
      <c r="I61" s="20">
        <f>'R-BES'!I61</f>
        <v>18361663.720000003</v>
      </c>
      <c r="J61" s="20">
        <f>'R-LRB'!I61</f>
        <v>951075.84000000008</v>
      </c>
      <c r="K61" s="87">
        <f>'R-Total'!I61</f>
        <v>56382751.000000015</v>
      </c>
      <c r="L61" s="20">
        <f>'R-MR'!I61+'R-O'!I61</f>
        <v>0</v>
      </c>
      <c r="M61" s="20">
        <f>'R-OR'!E61</f>
        <v>164442249</v>
      </c>
      <c r="N61" s="12">
        <f>'R-Total'!R61</f>
        <v>220825000</v>
      </c>
    </row>
    <row r="62" spans="1:14" x14ac:dyDescent="0.3">
      <c r="A62" s="4" t="s">
        <v>51</v>
      </c>
      <c r="B62" s="25">
        <f>'R-G'!I62</f>
        <v>6403989.4100000001</v>
      </c>
      <c r="C62" s="20">
        <f>'R-FCS'!I62</f>
        <v>4673346.78</v>
      </c>
      <c r="D62" s="20">
        <f>'R-ADS'!I62</f>
        <v>11209939.32</v>
      </c>
      <c r="E62" s="20">
        <f>'R-RC'!I62</f>
        <v>12191536.540000001</v>
      </c>
      <c r="F62" s="20">
        <f>'R-WM'!I62</f>
        <v>13614723.24</v>
      </c>
      <c r="G62" s="20">
        <f>'R-TSM'!I62</f>
        <v>5111977.8500000006</v>
      </c>
      <c r="H62" s="20">
        <f>'R-E'!I62</f>
        <v>1881327.6400000001</v>
      </c>
      <c r="I62" s="20">
        <f>'R-BES'!I62</f>
        <v>10819069.32</v>
      </c>
      <c r="J62" s="20">
        <f>'R-LRB'!I62</f>
        <v>654880.04</v>
      </c>
      <c r="K62" s="87">
        <f>'R-Total'!I62</f>
        <v>66560790.140000008</v>
      </c>
      <c r="L62" s="20">
        <f>'R-MR'!I62+'R-O'!I62</f>
        <v>0</v>
      </c>
      <c r="M62" s="20">
        <f>'R-OR'!E62</f>
        <v>184512534.30000001</v>
      </c>
      <c r="N62" s="12">
        <f>'R-Total'!R62</f>
        <v>251073324.44000003</v>
      </c>
    </row>
    <row r="63" spans="1:14" x14ac:dyDescent="0.3">
      <c r="A63" s="4" t="s">
        <v>52</v>
      </c>
      <c r="B63" s="25">
        <f>'R-G'!I63</f>
        <v>1154805</v>
      </c>
      <c r="C63" s="20">
        <f>'R-FCS'!I63</f>
        <v>604797</v>
      </c>
      <c r="D63" s="20">
        <f>'R-ADS'!I63</f>
        <v>1893815</v>
      </c>
      <c r="E63" s="20">
        <f>'R-RC'!I63</f>
        <v>689651</v>
      </c>
      <c r="F63" s="20">
        <f>'R-WM'!I63</f>
        <v>436384</v>
      </c>
      <c r="G63" s="20">
        <f>'R-TSM'!I63</f>
        <v>390846</v>
      </c>
      <c r="H63" s="20">
        <f>'R-E'!I63</f>
        <v>98660</v>
      </c>
      <c r="I63" s="20">
        <f>'R-BES'!I63</f>
        <v>1267688</v>
      </c>
      <c r="J63" s="20">
        <f>'R-LRB'!I63</f>
        <v>2695141</v>
      </c>
      <c r="K63" s="87">
        <f>'R-Total'!I63</f>
        <v>9231787</v>
      </c>
      <c r="L63" s="20">
        <f>'R-MR'!I63+'R-O'!I63</f>
        <v>0</v>
      </c>
      <c r="M63" s="20">
        <f>'R-OR'!E63</f>
        <v>29596713</v>
      </c>
      <c r="N63" s="12">
        <f>'R-Total'!R63</f>
        <v>38828500</v>
      </c>
    </row>
    <row r="64" spans="1:14" x14ac:dyDescent="0.3">
      <c r="A64" s="4" t="s">
        <v>53</v>
      </c>
      <c r="B64" s="25">
        <f>'R-G'!I64</f>
        <v>762418</v>
      </c>
      <c r="C64" s="20">
        <f>'R-FCS'!I64</f>
        <v>3078617</v>
      </c>
      <c r="D64" s="20">
        <f>'R-ADS'!I64</f>
        <v>1670084</v>
      </c>
      <c r="E64" s="20">
        <f>'R-RC'!I64</f>
        <v>705339</v>
      </c>
      <c r="F64" s="20">
        <f>'R-WM'!I64</f>
        <v>457475</v>
      </c>
      <c r="G64" s="20">
        <f>'R-TSM'!I64</f>
        <v>17975</v>
      </c>
      <c r="H64" s="20">
        <f>'R-E'!I64</f>
        <v>1881397</v>
      </c>
      <c r="I64" s="20">
        <f>'R-BES'!I64</f>
        <v>7614009</v>
      </c>
      <c r="J64" s="20">
        <f>'R-LRB'!I64</f>
        <v>6148031</v>
      </c>
      <c r="K64" s="87">
        <f>'R-Total'!I64</f>
        <v>22335345</v>
      </c>
      <c r="L64" s="20">
        <f>'R-MR'!I64+'R-O'!I64</f>
        <v>713388</v>
      </c>
      <c r="M64" s="20">
        <f>'R-OR'!E64</f>
        <v>31867291</v>
      </c>
      <c r="N64" s="12">
        <f>'R-Total'!R64</f>
        <v>54916024</v>
      </c>
    </row>
    <row r="65" spans="1:14" x14ac:dyDescent="0.3">
      <c r="A65" s="4" t="s">
        <v>54</v>
      </c>
      <c r="B65" s="25">
        <f>'R-G'!I65</f>
        <v>1165289</v>
      </c>
      <c r="C65" s="20">
        <f>'R-FCS'!I65</f>
        <v>1552847</v>
      </c>
      <c r="D65" s="20">
        <f>'R-ADS'!I65</f>
        <v>1100715</v>
      </c>
      <c r="E65" s="20">
        <f>'R-RC'!I65</f>
        <v>1089262</v>
      </c>
      <c r="F65" s="20">
        <f>'R-WM'!I65</f>
        <v>1151051</v>
      </c>
      <c r="G65" s="20">
        <f>'R-TSM'!I65</f>
        <v>88389</v>
      </c>
      <c r="H65" s="20">
        <f>'R-E'!I65</f>
        <v>204071</v>
      </c>
      <c r="I65" s="20">
        <f>'R-BES'!I65</f>
        <v>1828154</v>
      </c>
      <c r="J65" s="20">
        <f>'R-LRB'!I65</f>
        <v>2917993</v>
      </c>
      <c r="K65" s="87">
        <f>'R-Total'!I65</f>
        <v>11097771</v>
      </c>
      <c r="L65" s="20">
        <f>'R-MR'!I65+'R-O'!I65</f>
        <v>0</v>
      </c>
      <c r="M65" s="20">
        <f>'R-OR'!E65</f>
        <v>26549964</v>
      </c>
      <c r="N65" s="12">
        <f>'R-Total'!R65</f>
        <v>37647735</v>
      </c>
    </row>
    <row r="66" spans="1:14" x14ac:dyDescent="0.3">
      <c r="A66" s="4" t="s">
        <v>55</v>
      </c>
      <c r="B66" s="25">
        <f>'R-G'!I66</f>
        <v>3404000</v>
      </c>
      <c r="C66" s="20">
        <f>'R-FCS'!I66</f>
        <v>2558000</v>
      </c>
      <c r="D66" s="20">
        <f>'R-ADS'!I66</f>
        <v>1916000</v>
      </c>
      <c r="E66" s="20">
        <f>'R-RC'!I66</f>
        <v>12685000</v>
      </c>
      <c r="F66" s="20">
        <f>'R-WM'!I66</f>
        <v>574000</v>
      </c>
      <c r="G66" s="20">
        <f>'R-TSM'!I66</f>
        <v>1285000</v>
      </c>
      <c r="H66" s="20">
        <f>'R-E'!I66</f>
        <v>939000</v>
      </c>
      <c r="I66" s="20">
        <f>'R-BES'!I66</f>
        <v>1569000</v>
      </c>
      <c r="J66" s="20">
        <f>'R-LRB'!I66</f>
        <v>4163000</v>
      </c>
      <c r="K66" s="87">
        <f>'R-Total'!I66</f>
        <v>29093000</v>
      </c>
      <c r="L66" s="20">
        <f>'R-MR'!I66+'R-O'!I66</f>
        <v>0</v>
      </c>
      <c r="M66" s="20">
        <f>'R-OR'!E66</f>
        <v>69622095</v>
      </c>
      <c r="N66" s="12">
        <f>'R-Total'!R66</f>
        <v>98715095</v>
      </c>
    </row>
    <row r="67" spans="1:14" x14ac:dyDescent="0.3">
      <c r="A67" s="4" t="s">
        <v>56</v>
      </c>
      <c r="B67" s="25">
        <f>'R-G'!I67</f>
        <v>2179252.1800000002</v>
      </c>
      <c r="C67" s="20">
        <f>'R-FCS'!I67</f>
        <v>1408030</v>
      </c>
      <c r="D67" s="20">
        <f>'R-ADS'!I67</f>
        <v>1251661</v>
      </c>
      <c r="E67" s="20">
        <f>'R-RC'!I67</f>
        <v>1550094</v>
      </c>
      <c r="F67" s="20">
        <f>'R-WM'!I67</f>
        <v>173670</v>
      </c>
      <c r="G67" s="20">
        <f>'R-TSM'!I67</f>
        <v>935231</v>
      </c>
      <c r="H67" s="20">
        <f>'R-E'!I67</f>
        <v>250909</v>
      </c>
      <c r="I67" s="20">
        <f>'R-BES'!I67</f>
        <v>1688001</v>
      </c>
      <c r="J67" s="20">
        <f>'R-LRB'!I67</f>
        <v>4706165</v>
      </c>
      <c r="K67" s="87">
        <f>'R-Total'!I67</f>
        <v>14143013.18</v>
      </c>
      <c r="L67" s="20">
        <f>'R-MR'!I67+'R-O'!I67</f>
        <v>104764</v>
      </c>
      <c r="M67" s="20">
        <f>'R-OR'!E67</f>
        <v>25765534</v>
      </c>
      <c r="N67" s="12">
        <f>'R-Total'!R67</f>
        <v>40013311.18</v>
      </c>
    </row>
    <row r="68" spans="1:14" x14ac:dyDescent="0.3">
      <c r="A68" s="4" t="s">
        <v>57</v>
      </c>
      <c r="B68" s="25">
        <f>'R-G'!I68</f>
        <v>15116314.07</v>
      </c>
      <c r="C68" s="20">
        <f>'R-FCS'!I68</f>
        <v>15459241.229999997</v>
      </c>
      <c r="D68" s="20">
        <f>'R-ADS'!I68</f>
        <v>3641662.78</v>
      </c>
      <c r="E68" s="20">
        <f>'R-RC'!I68</f>
        <v>15036935.640000001</v>
      </c>
      <c r="F68" s="20">
        <f>'R-WM'!I68</f>
        <v>560217.49</v>
      </c>
      <c r="G68" s="20">
        <f>'R-TSM'!I68</f>
        <v>33991631.259999998</v>
      </c>
      <c r="H68" s="20">
        <f>'R-E'!I68</f>
        <v>23595.65</v>
      </c>
      <c r="I68" s="20">
        <f>'R-BES'!I68</f>
        <v>17689539.740000002</v>
      </c>
      <c r="J68" s="20">
        <f>'R-LRB'!I68</f>
        <v>3406161.9199999999</v>
      </c>
      <c r="K68" s="87">
        <f>'R-Total'!I68</f>
        <v>104925299.78000002</v>
      </c>
      <c r="L68" s="20">
        <f>'R-MR'!I68+'R-O'!I68</f>
        <v>0</v>
      </c>
      <c r="M68" s="20">
        <f>'R-OR'!E68</f>
        <v>131949526</v>
      </c>
      <c r="N68" s="12">
        <f>'R-Total'!R68</f>
        <v>236874825.78000003</v>
      </c>
    </row>
    <row r="69" spans="1:14" x14ac:dyDescent="0.3">
      <c r="A69" s="4" t="s">
        <v>58</v>
      </c>
      <c r="B69" s="25">
        <f>'R-G'!I69</f>
        <v>920240.76</v>
      </c>
      <c r="C69" s="20">
        <f>'R-FCS'!I69</f>
        <v>293789.40999999997</v>
      </c>
      <c r="D69" s="20">
        <f>'R-ADS'!I69</f>
        <v>902597.8</v>
      </c>
      <c r="E69" s="20">
        <f>'R-RC'!I69</f>
        <v>820203.67</v>
      </c>
      <c r="F69" s="20">
        <f>'R-WM'!I69</f>
        <v>21321.54</v>
      </c>
      <c r="G69" s="20">
        <f>'R-TSM'!I69</f>
        <v>276012.11</v>
      </c>
      <c r="H69" s="20">
        <f>'R-E'!I69</f>
        <v>326711.46000000002</v>
      </c>
      <c r="I69" s="20">
        <f>'R-BES'!I69</f>
        <v>978423.42</v>
      </c>
      <c r="J69" s="20">
        <f>'R-LRB'!I69</f>
        <v>4580415</v>
      </c>
      <c r="K69" s="87">
        <f>'R-Total'!I69</f>
        <v>9119715.1699999999</v>
      </c>
      <c r="L69" s="20">
        <f>'R-MR'!I69+'R-O'!I69</f>
        <v>5937.9899999999907</v>
      </c>
      <c r="M69" s="20">
        <f>'R-OR'!E69</f>
        <v>16218838.979999999</v>
      </c>
      <c r="N69" s="12">
        <f>'R-Total'!R69</f>
        <v>25344492.140000001</v>
      </c>
    </row>
    <row r="70" spans="1:14" x14ac:dyDescent="0.3">
      <c r="A70" s="4" t="s">
        <v>59</v>
      </c>
      <c r="B70" s="25">
        <f>'R-G'!I70</f>
        <v>284451.06900000002</v>
      </c>
      <c r="C70" s="20">
        <f>'R-FCS'!I70</f>
        <v>55175.4306</v>
      </c>
      <c r="D70" s="20">
        <f>'R-ADS'!I70</f>
        <v>671576.75899999996</v>
      </c>
      <c r="E70" s="20">
        <f>'R-RC'!I70</f>
        <v>545765.5377333333</v>
      </c>
      <c r="F70" s="20">
        <f>'R-WM'!I70</f>
        <v>13642.429</v>
      </c>
      <c r="G70" s="20">
        <f>'R-TSM'!I70</f>
        <v>36007.410199999998</v>
      </c>
      <c r="H70" s="20">
        <f>'R-E'!I70</f>
        <v>186.28640000000001</v>
      </c>
      <c r="I70" s="20">
        <f>'R-BES'!I70</f>
        <v>1792302.2400666666</v>
      </c>
      <c r="J70" s="20">
        <f>'R-LRB'!I70</f>
        <v>785451.85800000001</v>
      </c>
      <c r="K70" s="87">
        <f>'R-Total'!I70</f>
        <v>4184559.0200000005</v>
      </c>
      <c r="L70" s="20">
        <f>'R-MR'!I70+'R-O'!I70</f>
        <v>0</v>
      </c>
      <c r="M70" s="20">
        <f>'R-OR'!E70</f>
        <v>8117660.8000000017</v>
      </c>
      <c r="N70" s="12">
        <f>'R-Total'!R70</f>
        <v>12302219.820000002</v>
      </c>
    </row>
    <row r="71" spans="1:14" x14ac:dyDescent="0.3">
      <c r="A71" s="4" t="s">
        <v>60</v>
      </c>
      <c r="B71" s="25">
        <f>'R-G'!I71</f>
        <v>3162774.9</v>
      </c>
      <c r="C71" s="20">
        <f>'R-FCS'!I71</f>
        <v>1630987.5</v>
      </c>
      <c r="D71" s="20">
        <f>'R-ADS'!I71</f>
        <v>399741.45</v>
      </c>
      <c r="E71" s="20">
        <f>'R-RC'!I71</f>
        <v>1387689.9835994281</v>
      </c>
      <c r="F71" s="20">
        <f>'R-WM'!I71</f>
        <v>2522848.2486972287</v>
      </c>
      <c r="G71" s="20">
        <f>'R-TSM'!I71</f>
        <v>227457.89401499799</v>
      </c>
      <c r="H71" s="20">
        <f>'R-E'!I71</f>
        <v>176729.07</v>
      </c>
      <c r="I71" s="20">
        <f>'R-BES'!I71</f>
        <v>3056939.45</v>
      </c>
      <c r="J71" s="20">
        <f>'R-LRB'!I71</f>
        <v>3452577.3467401806</v>
      </c>
      <c r="K71" s="87">
        <f>'R-Total'!I71</f>
        <v>16017745.843051838</v>
      </c>
      <c r="L71" s="20">
        <f>'R-MR'!I71+'R-O'!I71</f>
        <v>0</v>
      </c>
      <c r="M71" s="20">
        <f>'R-OR'!E71</f>
        <v>54511271</v>
      </c>
      <c r="N71" s="12">
        <f>'R-Total'!R71</f>
        <v>70529016.843051836</v>
      </c>
    </row>
    <row r="72" spans="1:14" x14ac:dyDescent="0.3">
      <c r="A72" s="4" t="s">
        <v>61</v>
      </c>
      <c r="B72" s="25">
        <f>'R-G'!I72</f>
        <v>1609356</v>
      </c>
      <c r="C72" s="20">
        <f>'R-FCS'!I72</f>
        <v>939168</v>
      </c>
      <c r="D72" s="20">
        <f>'R-ADS'!I72</f>
        <v>2161960</v>
      </c>
      <c r="E72" s="20">
        <f>'R-RC'!I72</f>
        <v>2229664</v>
      </c>
      <c r="F72" s="20">
        <f>'R-WM'!I72</f>
        <v>2022904</v>
      </c>
      <c r="G72" s="20">
        <f>'R-TSM'!I72</f>
        <v>165508</v>
      </c>
      <c r="H72" s="20">
        <f>'R-E'!I72</f>
        <v>675344</v>
      </c>
      <c r="I72" s="20">
        <f>'R-BES'!I72</f>
        <v>3348930</v>
      </c>
      <c r="J72" s="20">
        <f>'R-LRB'!I72</f>
        <v>4330647</v>
      </c>
      <c r="K72" s="87">
        <f>'R-Total'!I72</f>
        <v>17483481</v>
      </c>
      <c r="L72" s="20">
        <f>'R-MR'!I72+'R-O'!I72</f>
        <v>1340777</v>
      </c>
      <c r="M72" s="20">
        <f>'R-OR'!E72</f>
        <v>28715370</v>
      </c>
      <c r="N72" s="12">
        <f>'R-Total'!R72</f>
        <v>47539628</v>
      </c>
    </row>
    <row r="73" spans="1:14" x14ac:dyDescent="0.3">
      <c r="A73" s="4" t="s">
        <v>62</v>
      </c>
      <c r="B73" s="25">
        <f>'R-G'!I73</f>
        <v>9072104.8499999996</v>
      </c>
      <c r="C73" s="20">
        <f>'R-FCS'!I73</f>
        <v>4645951.96</v>
      </c>
      <c r="D73" s="20">
        <f>'R-ADS'!I73</f>
        <v>4036451.93</v>
      </c>
      <c r="E73" s="20">
        <f>'R-RC'!I73</f>
        <v>8290437.5</v>
      </c>
      <c r="F73" s="20">
        <f>'R-WM'!I73</f>
        <v>1395755.2999999998</v>
      </c>
      <c r="G73" s="20">
        <f>'R-TSM'!I73</f>
        <v>23641684.739999998</v>
      </c>
      <c r="H73" s="20">
        <f>'R-E'!I73</f>
        <v>8344.5499999999993</v>
      </c>
      <c r="I73" s="20">
        <f>'R-BES'!I73</f>
        <v>18640215.400000002</v>
      </c>
      <c r="J73" s="20">
        <f>'R-LRB'!I73</f>
        <v>543450.92000000004</v>
      </c>
      <c r="K73" s="87">
        <f>'R-Total'!I73</f>
        <v>70274397.150000006</v>
      </c>
      <c r="L73" s="20">
        <f>'R-MR'!I73+'R-O'!I73</f>
        <v>0</v>
      </c>
      <c r="M73" s="20">
        <f>'R-OR'!E73</f>
        <v>120701703.98999999</v>
      </c>
      <c r="N73" s="12">
        <f>'R-Total'!R73</f>
        <v>190976101.13999999</v>
      </c>
    </row>
    <row r="74" spans="1:14" x14ac:dyDescent="0.3">
      <c r="A74" s="4" t="s">
        <v>63</v>
      </c>
      <c r="B74" s="25">
        <f>'R-G'!I74</f>
        <v>3584829.6</v>
      </c>
      <c r="C74" s="20">
        <f>'R-FCS'!I74</f>
        <v>336562.53</v>
      </c>
      <c r="D74" s="20">
        <f>'R-ADS'!I74</f>
        <v>2600</v>
      </c>
      <c r="E74" s="20">
        <f>'R-RC'!I74</f>
        <v>389702.60000000003</v>
      </c>
      <c r="F74" s="20">
        <f>'R-WM'!I74</f>
        <v>258596.68000000002</v>
      </c>
      <c r="G74" s="20">
        <f>'R-TSM'!I74</f>
        <v>0</v>
      </c>
      <c r="H74" s="20">
        <f>'R-E'!I74</f>
        <v>589653.07000000007</v>
      </c>
      <c r="I74" s="20">
        <f>'R-BES'!I74</f>
        <v>658389.88</v>
      </c>
      <c r="J74" s="20">
        <f>'R-LRB'!I74</f>
        <v>2179716.4300000002</v>
      </c>
      <c r="K74" s="87">
        <f>'R-Total'!I74</f>
        <v>8000050.7899999991</v>
      </c>
      <c r="L74" s="20">
        <f>'R-MR'!I74+'R-O'!I74</f>
        <v>0</v>
      </c>
      <c r="M74" s="20">
        <f>'R-OR'!E74</f>
        <v>25409392.050000001</v>
      </c>
      <c r="N74" s="12">
        <f>'R-Total'!R74</f>
        <v>33409442.84</v>
      </c>
    </row>
    <row r="75" spans="1:14" x14ac:dyDescent="0.3">
      <c r="A75" s="4" t="s">
        <v>64</v>
      </c>
      <c r="B75" s="25">
        <f>'R-G'!I75</f>
        <v>2779522.0700000003</v>
      </c>
      <c r="C75" s="20">
        <f>'R-FCS'!I75</f>
        <v>3180334.6100000008</v>
      </c>
      <c r="D75" s="20">
        <f>'R-ADS'!I75</f>
        <v>1866708.6300000001</v>
      </c>
      <c r="E75" s="20">
        <f>'R-RC'!I75</f>
        <v>2257472.33</v>
      </c>
      <c r="F75" s="20">
        <f>'R-WM'!I75</f>
        <v>3372191.3699999996</v>
      </c>
      <c r="G75" s="20">
        <f>'R-TSM'!I75</f>
        <v>924601.8</v>
      </c>
      <c r="H75" s="20">
        <f>'R-E'!I75</f>
        <v>1608441.2099999997</v>
      </c>
      <c r="I75" s="20">
        <f>'R-BES'!I75</f>
        <v>5435838.5799999991</v>
      </c>
      <c r="J75" s="20">
        <f>'R-LRB'!I75</f>
        <v>2308614.2599999998</v>
      </c>
      <c r="K75" s="87">
        <f>'R-Total'!I75</f>
        <v>23733724.859999999</v>
      </c>
      <c r="L75" s="20">
        <f>'R-MR'!I75+'R-O'!I75</f>
        <v>0</v>
      </c>
      <c r="M75" s="20">
        <f>'R-OR'!E75</f>
        <v>59701157.979999997</v>
      </c>
      <c r="N75" s="12">
        <f>'R-Total'!R75</f>
        <v>83434882.840000004</v>
      </c>
    </row>
    <row r="76" spans="1:14" x14ac:dyDescent="0.3">
      <c r="A76" s="4" t="s">
        <v>65</v>
      </c>
      <c r="B76" s="25">
        <f>'R-G'!I76</f>
        <v>1923569</v>
      </c>
      <c r="C76" s="20">
        <f>'R-FCS'!I76</f>
        <v>1767281</v>
      </c>
      <c r="D76" s="20">
        <f>'R-ADS'!I76</f>
        <v>2303852</v>
      </c>
      <c r="E76" s="20">
        <f>'R-RC'!I76</f>
        <v>3440201</v>
      </c>
      <c r="F76" s="20">
        <f>'R-WM'!I76</f>
        <v>512408</v>
      </c>
      <c r="G76" s="20">
        <f>'R-TSM'!I76</f>
        <v>288997</v>
      </c>
      <c r="H76" s="20">
        <f>'R-E'!I76</f>
        <v>86831</v>
      </c>
      <c r="I76" s="20">
        <f>'R-BES'!I76</f>
        <v>3327305</v>
      </c>
      <c r="J76" s="20">
        <f>'R-LRB'!I76</f>
        <v>4144598</v>
      </c>
      <c r="K76" s="87">
        <f>'R-Total'!I76</f>
        <v>17795042</v>
      </c>
      <c r="L76" s="20">
        <f>'R-MR'!I76+'R-O'!I76</f>
        <v>2758611</v>
      </c>
      <c r="M76" s="20">
        <f>'R-OR'!E76</f>
        <v>35500080</v>
      </c>
      <c r="N76" s="12">
        <f>'R-Total'!R76</f>
        <v>56053733</v>
      </c>
    </row>
    <row r="77" spans="1:14" x14ac:dyDescent="0.3">
      <c r="A77" s="4" t="s">
        <v>66</v>
      </c>
      <c r="B77" s="25">
        <f>'R-G'!I77</f>
        <v>7979057</v>
      </c>
      <c r="C77" s="20">
        <f>'R-FCS'!I77</f>
        <v>1760957</v>
      </c>
      <c r="D77" s="20">
        <f>'R-ADS'!I77</f>
        <v>37453</v>
      </c>
      <c r="E77" s="20">
        <f>'R-RC'!I77</f>
        <v>1690697</v>
      </c>
      <c r="F77" s="20">
        <f>'R-WM'!I77</f>
        <v>386765</v>
      </c>
      <c r="G77" s="20">
        <f>'R-TSM'!I77</f>
        <v>284426</v>
      </c>
      <c r="H77" s="20">
        <f>'R-E'!I77</f>
        <v>611679</v>
      </c>
      <c r="I77" s="20">
        <f>'R-BES'!I77</f>
        <v>301586</v>
      </c>
      <c r="J77" s="20">
        <f>'R-LRB'!I77</f>
        <v>745281</v>
      </c>
      <c r="K77" s="87">
        <f>'R-Total'!I77</f>
        <v>13797901</v>
      </c>
      <c r="L77" s="20">
        <f>'R-MR'!I77+'R-O'!I77</f>
        <v>0</v>
      </c>
      <c r="M77" s="20">
        <f>'R-OR'!E77</f>
        <v>14088713</v>
      </c>
      <c r="N77" s="12">
        <f>'R-Total'!R77</f>
        <v>27886614</v>
      </c>
    </row>
    <row r="78" spans="1:14" x14ac:dyDescent="0.3">
      <c r="A78" s="4" t="s">
        <v>67</v>
      </c>
      <c r="B78" s="25">
        <f>'R-G'!I78</f>
        <v>2729182.3500000006</v>
      </c>
      <c r="C78" s="20">
        <f>'R-FCS'!I78</f>
        <v>3936708.3099999996</v>
      </c>
      <c r="D78" s="20">
        <f>'R-ADS'!I78</f>
        <v>8044867.79</v>
      </c>
      <c r="E78" s="20">
        <f>'R-RC'!I78</f>
        <v>4282866.879999999</v>
      </c>
      <c r="F78" s="20">
        <f>'R-WM'!I78</f>
        <v>7805027.9900000002</v>
      </c>
      <c r="G78" s="20">
        <f>'R-TSM'!I78</f>
        <v>3044403.85</v>
      </c>
      <c r="H78" s="20">
        <f>'R-E'!I78</f>
        <v>182964.47</v>
      </c>
      <c r="I78" s="20">
        <f>'R-BES'!I78</f>
        <v>817923.35</v>
      </c>
      <c r="J78" s="20">
        <f>'R-LRB'!I78</f>
        <v>4674782.45</v>
      </c>
      <c r="K78" s="87">
        <f>'R-Total'!I78</f>
        <v>35518727.440000005</v>
      </c>
      <c r="L78" s="20">
        <f>'R-MR'!I78+'R-O'!I78</f>
        <v>0</v>
      </c>
      <c r="M78" s="20">
        <f>'R-OR'!E78</f>
        <v>41179859.390000001</v>
      </c>
      <c r="N78" s="12">
        <f>'R-Total'!R78</f>
        <v>76698586.830000013</v>
      </c>
    </row>
    <row r="79" spans="1:14" x14ac:dyDescent="0.3">
      <c r="A79" s="4" t="s">
        <v>68</v>
      </c>
      <c r="B79" s="25">
        <f>'R-G'!I79</f>
        <v>3826539.45</v>
      </c>
      <c r="C79" s="20">
        <f>'R-FCS'!I79</f>
        <v>8320363.0199999996</v>
      </c>
      <c r="D79" s="20">
        <f>'R-ADS'!I79</f>
        <v>4012579.1300000004</v>
      </c>
      <c r="E79" s="20">
        <f>'R-RC'!I79</f>
        <v>6040268.7299999995</v>
      </c>
      <c r="F79" s="20">
        <f>'R-WM'!I79</f>
        <v>58889.89</v>
      </c>
      <c r="G79" s="20">
        <f>'R-TSM'!I79</f>
        <v>2034372.96</v>
      </c>
      <c r="H79" s="20">
        <f>'R-E'!I79</f>
        <v>308506.36</v>
      </c>
      <c r="I79" s="20">
        <f>'R-BES'!I79</f>
        <v>8787569.120000001</v>
      </c>
      <c r="J79" s="20">
        <f>'R-LRB'!I79</f>
        <v>1577249.3699999999</v>
      </c>
      <c r="K79" s="87">
        <f>'R-Total'!I79</f>
        <v>34966338.030000001</v>
      </c>
      <c r="L79" s="20">
        <f>'R-MR'!I79+'R-O'!I79</f>
        <v>0</v>
      </c>
      <c r="M79" s="20">
        <f>'R-OR'!E79</f>
        <v>44665676</v>
      </c>
      <c r="N79" s="12">
        <f>'R-Total'!R79</f>
        <v>79632014.030000001</v>
      </c>
    </row>
    <row r="80" spans="1:14" x14ac:dyDescent="0.3">
      <c r="A80" s="4" t="s">
        <v>69</v>
      </c>
      <c r="B80" s="25">
        <f>'R-G'!I80</f>
        <v>7326204.5439999998</v>
      </c>
      <c r="C80" s="20">
        <f>'R-FCS'!I80</f>
        <v>258232.42599999995</v>
      </c>
      <c r="D80" s="20">
        <f>'R-ADS'!I80</f>
        <v>58301.78</v>
      </c>
      <c r="E80" s="20">
        <f>'R-RC'!I80</f>
        <v>8244351.2199999997</v>
      </c>
      <c r="F80" s="20">
        <f>'R-WM'!I80</f>
        <v>2914874.9960000003</v>
      </c>
      <c r="G80" s="20">
        <f>'R-TSM'!I80</f>
        <v>1607746.379</v>
      </c>
      <c r="H80" s="20">
        <f>'R-E'!I80</f>
        <v>451301.239</v>
      </c>
      <c r="I80" s="20">
        <f>'R-BES'!I80</f>
        <v>2568074.8309999998</v>
      </c>
      <c r="J80" s="20">
        <f>'R-LRB'!I80</f>
        <v>5404250.5949999997</v>
      </c>
      <c r="K80" s="87">
        <f>'R-Total'!I80</f>
        <v>28833338.009999998</v>
      </c>
      <c r="L80" s="20">
        <f>'R-MR'!I80+'R-O'!I80</f>
        <v>0</v>
      </c>
      <c r="M80" s="20">
        <f>'R-OR'!E80</f>
        <v>77066688</v>
      </c>
      <c r="N80" s="12">
        <f>'R-Total'!R80</f>
        <v>105900026.00999999</v>
      </c>
    </row>
    <row r="81" spans="1:14" x14ac:dyDescent="0.3">
      <c r="A81" s="4" t="s">
        <v>70</v>
      </c>
      <c r="B81" s="25">
        <f>'R-G'!I81</f>
        <v>717314</v>
      </c>
      <c r="C81" s="20">
        <f>'R-FCS'!I81</f>
        <v>934465</v>
      </c>
      <c r="D81" s="20">
        <f>'R-ADS'!I81</f>
        <v>729864</v>
      </c>
      <c r="E81" s="20">
        <f>'R-RC'!I81</f>
        <v>415856</v>
      </c>
      <c r="F81" s="20">
        <f>'R-WM'!I81</f>
        <v>60987</v>
      </c>
      <c r="G81" s="20">
        <f>'R-TSM'!I81</f>
        <v>6174</v>
      </c>
      <c r="H81" s="20">
        <f>'R-E'!I81</f>
        <v>656557</v>
      </c>
      <c r="I81" s="20">
        <f>'R-BES'!I81</f>
        <v>923546</v>
      </c>
      <c r="J81" s="20">
        <f>'R-LRB'!I81</f>
        <v>2705564</v>
      </c>
      <c r="K81" s="87">
        <f>'R-Total'!I81</f>
        <v>7150327</v>
      </c>
      <c r="L81" s="20">
        <f>'R-MR'!I81+'R-O'!I81</f>
        <v>1368458</v>
      </c>
      <c r="M81" s="20">
        <f>'R-OR'!E81</f>
        <v>14121083</v>
      </c>
      <c r="N81" s="12">
        <f>'R-Total'!R81</f>
        <v>22639868</v>
      </c>
    </row>
    <row r="82" spans="1:14" x14ac:dyDescent="0.3">
      <c r="A82" s="4" t="s">
        <v>71</v>
      </c>
      <c r="B82" s="25">
        <f>'R-G'!I82</f>
        <v>7669627.8220779449</v>
      </c>
      <c r="C82" s="20">
        <f>'R-FCS'!I82</f>
        <v>7688900.344439446</v>
      </c>
      <c r="D82" s="20">
        <f>'R-ADS'!I82</f>
        <v>12678569.2622499</v>
      </c>
      <c r="E82" s="20">
        <f>'R-RC'!I82</f>
        <v>12116796.339675726</v>
      </c>
      <c r="F82" s="20">
        <f>'R-WM'!I82</f>
        <v>14306882.271112304</v>
      </c>
      <c r="G82" s="20">
        <f>'R-TSM'!I82</f>
        <v>10493769.562156465</v>
      </c>
      <c r="H82" s="20">
        <f>'R-E'!I82</f>
        <v>3272.9880217990544</v>
      </c>
      <c r="I82" s="20">
        <f>'R-BES'!I82</f>
        <v>11393865.245545452</v>
      </c>
      <c r="J82" s="20">
        <f>'R-LRB'!I82</f>
        <v>885542.34472096618</v>
      </c>
      <c r="K82" s="87">
        <f>'R-Total'!I82</f>
        <v>77237226.180000007</v>
      </c>
      <c r="L82" s="20">
        <f>'R-MR'!I82+'R-O'!I82</f>
        <v>0</v>
      </c>
      <c r="M82" s="20">
        <f>'R-OR'!E82</f>
        <v>124922037</v>
      </c>
      <c r="N82" s="12">
        <f>'R-Total'!R82</f>
        <v>202159263.18000001</v>
      </c>
    </row>
    <row r="83" spans="1:14" x14ac:dyDescent="0.3">
      <c r="A83" s="4" t="s">
        <v>72</v>
      </c>
      <c r="B83" s="25">
        <f>'R-G'!I83</f>
        <v>10409789.704696892</v>
      </c>
      <c r="C83" s="20">
        <f>'R-FCS'!I83</f>
        <v>9634153.3819867298</v>
      </c>
      <c r="D83" s="20">
        <f>'R-ADS'!I83</f>
        <v>8361571.5189703787</v>
      </c>
      <c r="E83" s="20">
        <f>'R-RC'!I83</f>
        <v>3238834.8836679254</v>
      </c>
      <c r="F83" s="20">
        <f>'R-WM'!I83</f>
        <v>4700047.9694278687</v>
      </c>
      <c r="G83" s="20">
        <f>'R-TSM'!I83</f>
        <v>8300852.0023809047</v>
      </c>
      <c r="H83" s="20">
        <f>'R-E'!I83</f>
        <v>486057.40339335508</v>
      </c>
      <c r="I83" s="20">
        <f>'R-BES'!I83</f>
        <v>8634259.3969506826</v>
      </c>
      <c r="J83" s="20">
        <f>'R-LRB'!I83</f>
        <v>1074861.2185252621</v>
      </c>
      <c r="K83" s="87">
        <f>'R-Total'!I83</f>
        <v>54840427.480000004</v>
      </c>
      <c r="L83" s="20">
        <f>'R-MR'!I83+'R-O'!I83</f>
        <v>640258.73</v>
      </c>
      <c r="M83" s="20">
        <f>'R-OR'!E83</f>
        <v>177382084.91</v>
      </c>
      <c r="N83" s="12">
        <f>'R-Total'!R83</f>
        <v>232862771.12</v>
      </c>
    </row>
    <row r="84" spans="1:14" x14ac:dyDescent="0.3">
      <c r="A84" s="4" t="s">
        <v>73</v>
      </c>
      <c r="B84" s="25">
        <f>'R-G'!I84</f>
        <v>2075717</v>
      </c>
      <c r="C84" s="20">
        <f>'R-FCS'!I84</f>
        <v>5257523</v>
      </c>
      <c r="D84" s="20">
        <f>'R-ADS'!I84</f>
        <v>9167</v>
      </c>
      <c r="E84" s="20">
        <f>'R-RC'!I84</f>
        <v>3896303</v>
      </c>
      <c r="F84" s="20">
        <f>'R-WM'!I84</f>
        <v>609755</v>
      </c>
      <c r="G84" s="20">
        <f>'R-TSM'!I84</f>
        <v>140932</v>
      </c>
      <c r="H84" s="20">
        <f>'R-E'!I84</f>
        <v>336251</v>
      </c>
      <c r="I84" s="20">
        <f>'R-BES'!I84</f>
        <v>3425143</v>
      </c>
      <c r="J84" s="20">
        <f>'R-LRB'!I84</f>
        <v>1294765</v>
      </c>
      <c r="K84" s="87">
        <f>'R-Total'!I84</f>
        <v>17045556</v>
      </c>
      <c r="L84" s="20">
        <f>'R-MR'!I84+'R-O'!I84</f>
        <v>0</v>
      </c>
      <c r="M84" s="20">
        <f>'R-OR'!E84</f>
        <v>51348613</v>
      </c>
      <c r="N84" s="12">
        <f>'R-Total'!R84</f>
        <v>68394169</v>
      </c>
    </row>
    <row r="85" spans="1:14" x14ac:dyDescent="0.3">
      <c r="A85" s="4" t="s">
        <v>74</v>
      </c>
      <c r="B85" s="25">
        <f>'R-G'!I85</f>
        <v>6692487.0510857059</v>
      </c>
      <c r="C85" s="20">
        <f>'R-FCS'!I85</f>
        <v>31099807.360050425</v>
      </c>
      <c r="D85" s="20">
        <f>'R-ADS'!I85</f>
        <v>6636000.3436028939</v>
      </c>
      <c r="E85" s="20">
        <f>'R-RC'!I85</f>
        <v>20008261.389155947</v>
      </c>
      <c r="F85" s="20">
        <f>'R-WM'!I85</f>
        <v>40523021.632773913</v>
      </c>
      <c r="G85" s="20">
        <f>'R-TSM'!I85</f>
        <v>9109928.9641197268</v>
      </c>
      <c r="H85" s="20">
        <f>'R-E'!I85</f>
        <v>40174892.32967516</v>
      </c>
      <c r="I85" s="20">
        <f>'R-BES'!I85</f>
        <v>37891953.7740798</v>
      </c>
      <c r="J85" s="20">
        <f>'R-LRB'!I85</f>
        <v>174370.98545644322</v>
      </c>
      <c r="K85" s="87">
        <f>'R-Total'!I85</f>
        <v>192310723.83000001</v>
      </c>
      <c r="L85" s="20">
        <f>'R-MR'!I85+'R-O'!I85</f>
        <v>12013115.119999999</v>
      </c>
      <c r="M85" s="20">
        <f>'R-OR'!E85</f>
        <v>235551101.23000005</v>
      </c>
      <c r="N85" s="12">
        <f>'R-Total'!R85</f>
        <v>439874940.18000007</v>
      </c>
    </row>
    <row r="86" spans="1:14" x14ac:dyDescent="0.3">
      <c r="A86" s="4" t="s">
        <v>75</v>
      </c>
      <c r="B86" s="25">
        <f>'R-G'!I86</f>
        <v>2759000</v>
      </c>
      <c r="C86" s="20">
        <f>'R-FCS'!I86</f>
        <v>11703000</v>
      </c>
      <c r="D86" s="20">
        <f>'R-ADS'!I86</f>
        <v>3274000</v>
      </c>
      <c r="E86" s="20">
        <f>'R-RC'!I86</f>
        <v>10003000</v>
      </c>
      <c r="F86" s="20">
        <f>'R-WM'!I86</f>
        <v>0</v>
      </c>
      <c r="G86" s="20">
        <f>'R-TSM'!I86</f>
        <v>29288000</v>
      </c>
      <c r="H86" s="20">
        <f>'R-E'!I86</f>
        <v>1019000</v>
      </c>
      <c r="I86" s="20">
        <f>'R-BES'!I86</f>
        <v>5618000</v>
      </c>
      <c r="J86" s="20">
        <f>'R-LRB'!I86</f>
        <v>5955000</v>
      </c>
      <c r="K86" s="87">
        <f>'R-Total'!I86</f>
        <v>69619000</v>
      </c>
      <c r="L86" s="20">
        <f>'R-MR'!I86+'R-O'!I86</f>
        <v>14669000</v>
      </c>
      <c r="M86" s="20">
        <f>'R-OR'!E86</f>
        <v>114232943.14</v>
      </c>
      <c r="N86" s="12">
        <f>'R-Total'!R86</f>
        <v>198520943.13999999</v>
      </c>
    </row>
    <row r="87" spans="1:14" x14ac:dyDescent="0.3">
      <c r="A87" s="4" t="s">
        <v>76</v>
      </c>
      <c r="B87" s="25">
        <f>'R-G'!I87</f>
        <v>6570597.4099999992</v>
      </c>
      <c r="C87" s="20">
        <f>'R-FCS'!I87</f>
        <v>6681067.7299999995</v>
      </c>
      <c r="D87" s="20">
        <f>'R-ADS'!I87</f>
        <v>5154608.75</v>
      </c>
      <c r="E87" s="20">
        <f>'R-RC'!I87</f>
        <v>11803684.449999999</v>
      </c>
      <c r="F87" s="20">
        <f>'R-WM'!I87</f>
        <v>166915.63</v>
      </c>
      <c r="G87" s="20">
        <f>'R-TSM'!I87</f>
        <v>1144837.9300000002</v>
      </c>
      <c r="H87" s="20">
        <f>'R-E'!I87</f>
        <v>2084757.4500000002</v>
      </c>
      <c r="I87" s="20">
        <f>'R-BES'!I87</f>
        <v>3071839.88</v>
      </c>
      <c r="J87" s="20">
        <f>'R-LRB'!I87</f>
        <v>4938856.5199999996</v>
      </c>
      <c r="K87" s="87">
        <f>'R-Total'!I87</f>
        <v>41617165.75</v>
      </c>
      <c r="L87" s="20">
        <f>'R-MR'!I87+'R-O'!I87</f>
        <v>70974.83</v>
      </c>
      <c r="M87" s="20">
        <f>'R-OR'!E87</f>
        <v>161334846.05999997</v>
      </c>
      <c r="N87" s="12">
        <f>'R-Total'!R87</f>
        <v>203022986.63999999</v>
      </c>
    </row>
    <row r="88" spans="1:14" x14ac:dyDescent="0.3">
      <c r="A88" s="4" t="s">
        <v>77</v>
      </c>
      <c r="B88" s="25">
        <f>'R-G'!I88</f>
        <v>257790</v>
      </c>
      <c r="C88" s="20">
        <f>'R-FCS'!I88</f>
        <v>2900260</v>
      </c>
      <c r="D88" s="20">
        <f>'R-ADS'!I88</f>
        <v>1034320</v>
      </c>
      <c r="E88" s="20">
        <f>'R-RC'!I88</f>
        <v>443000</v>
      </c>
      <c r="F88" s="20">
        <f>'R-WM'!I88</f>
        <v>339900</v>
      </c>
      <c r="G88" s="20">
        <f>'R-TSM'!I88</f>
        <v>63400</v>
      </c>
      <c r="H88" s="20">
        <f>'R-E'!I88</f>
        <v>140600</v>
      </c>
      <c r="I88" s="20">
        <f>'R-BES'!I88</f>
        <v>1240365</v>
      </c>
      <c r="J88" s="20">
        <f>'R-LRB'!I88</f>
        <v>2340699</v>
      </c>
      <c r="K88" s="87">
        <f>'R-Total'!I88</f>
        <v>8760334</v>
      </c>
      <c r="L88" s="20">
        <f>'R-MR'!I88+'R-O'!I88</f>
        <v>0</v>
      </c>
      <c r="M88" s="20">
        <f>'R-OR'!E88</f>
        <v>18289665.91</v>
      </c>
      <c r="N88" s="12">
        <f>'R-Total'!R88</f>
        <v>27049999.91</v>
      </c>
    </row>
    <row r="89" spans="1:14" x14ac:dyDescent="0.3">
      <c r="A89" s="5"/>
      <c r="B89" s="26"/>
      <c r="C89" s="21"/>
      <c r="D89" s="21"/>
      <c r="E89" s="21"/>
      <c r="F89" s="21"/>
      <c r="G89" s="21"/>
      <c r="H89" s="21"/>
      <c r="I89" s="21"/>
      <c r="J89" s="21"/>
      <c r="K89" s="88"/>
      <c r="L89" s="21"/>
      <c r="M89" s="21"/>
      <c r="N89" s="13"/>
    </row>
    <row r="90" spans="1:14" x14ac:dyDescent="0.3">
      <c r="A90" s="30"/>
      <c r="B90" s="31">
        <f>SUM(B9:B89)</f>
        <v>698481413.29726744</v>
      </c>
      <c r="C90" s="32">
        <f t="shared" ref="C90:N90" si="0">SUM(C9:C89)</f>
        <v>425642938.43632704</v>
      </c>
      <c r="D90" s="32">
        <f t="shared" si="0"/>
        <v>336030564.292216</v>
      </c>
      <c r="E90" s="32">
        <f t="shared" si="0"/>
        <v>580996366.51005137</v>
      </c>
      <c r="F90" s="32">
        <f t="shared" si="0"/>
        <v>194362532.36015299</v>
      </c>
      <c r="G90" s="32">
        <f t="shared" si="0"/>
        <v>448321822.13881052</v>
      </c>
      <c r="H90" s="32">
        <f t="shared" si="0"/>
        <v>109440089.02141888</v>
      </c>
      <c r="I90" s="32">
        <f t="shared" si="0"/>
        <v>741169987.88414192</v>
      </c>
      <c r="J90" s="32">
        <f t="shared" si="0"/>
        <v>252611038.32280347</v>
      </c>
      <c r="K90" s="32">
        <f t="shared" si="0"/>
        <v>3787056752.2631893</v>
      </c>
      <c r="L90" s="32">
        <f t="shared" si="0"/>
        <v>212499707.90750003</v>
      </c>
      <c r="M90" s="32">
        <f t="shared" si="0"/>
        <v>6888781778.2900009</v>
      </c>
      <c r="N90" s="33">
        <f t="shared" si="0"/>
        <v>10888338238.46069</v>
      </c>
    </row>
    <row r="91" spans="1:14"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sheetPr>
  <dimension ref="A1:B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57" width="12.7265625" style="9"/>
    <col min="58" max="16384" width="12.7265625" style="6"/>
  </cols>
  <sheetData>
    <row r="1" spans="1:57" x14ac:dyDescent="0.3">
      <c r="A1" s="1" t="s">
        <v>324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row>
    <row r="2" spans="1:57" ht="15.5" x14ac:dyDescent="0.35">
      <c r="A2" s="2" t="s">
        <v>104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row>
    <row r="3" spans="1:57" x14ac:dyDescent="0.3">
      <c r="A3" s="28" t="str">
        <f>'Total Exp'!A3</f>
        <v>2019-20</v>
      </c>
    </row>
    <row r="4" spans="1:57" ht="15.5" x14ac:dyDescent="0.35">
      <c r="A4" s="82" t="s">
        <v>85</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3"/>
      <c r="AP4" s="85"/>
      <c r="AQ4" s="83"/>
      <c r="AR4" s="83"/>
      <c r="AS4" s="83"/>
      <c r="AT4" s="83"/>
      <c r="AU4" s="83"/>
      <c r="AV4" s="83"/>
      <c r="AW4" s="83"/>
      <c r="AX4" s="85"/>
      <c r="AY4" s="83"/>
      <c r="AZ4" s="83"/>
      <c r="BA4" s="83"/>
      <c r="BB4" s="83"/>
      <c r="BC4" s="83"/>
      <c r="BD4" s="83"/>
      <c r="BE4" s="84" t="s">
        <v>285</v>
      </c>
    </row>
    <row r="5" spans="1:57" s="60" customFormat="1" ht="13" x14ac:dyDescent="0.3">
      <c r="A5" s="49"/>
      <c r="B5" s="61" t="s">
        <v>150</v>
      </c>
      <c r="C5" s="62"/>
      <c r="D5" s="62"/>
      <c r="E5" s="62"/>
      <c r="F5" s="62"/>
      <c r="G5" s="62"/>
      <c r="H5" s="62"/>
      <c r="I5" s="63"/>
      <c r="J5" s="64" t="s">
        <v>92</v>
      </c>
      <c r="K5" s="65"/>
      <c r="L5" s="65"/>
      <c r="M5" s="65"/>
      <c r="N5" s="65"/>
      <c r="O5" s="65"/>
      <c r="P5" s="65"/>
      <c r="Q5" s="66"/>
      <c r="R5" s="64" t="s">
        <v>93</v>
      </c>
      <c r="S5" s="65"/>
      <c r="T5" s="65"/>
      <c r="U5" s="65"/>
      <c r="V5" s="65"/>
      <c r="W5" s="65"/>
      <c r="X5" s="65"/>
      <c r="Y5" s="66"/>
      <c r="Z5" s="64" t="s">
        <v>96</v>
      </c>
      <c r="AA5" s="65"/>
      <c r="AB5" s="65"/>
      <c r="AC5" s="65"/>
      <c r="AD5" s="65"/>
      <c r="AE5" s="65"/>
      <c r="AF5" s="65"/>
      <c r="AG5" s="66"/>
      <c r="AH5" s="64" t="s">
        <v>97</v>
      </c>
      <c r="AI5" s="65"/>
      <c r="AJ5" s="65"/>
      <c r="AK5" s="65"/>
      <c r="AL5" s="65"/>
      <c r="AM5" s="65"/>
      <c r="AN5" s="65"/>
      <c r="AO5" s="66"/>
      <c r="AP5" s="64" t="s">
        <v>100</v>
      </c>
      <c r="AQ5" s="65"/>
      <c r="AR5" s="65"/>
      <c r="AS5" s="65"/>
      <c r="AT5" s="65"/>
      <c r="AU5" s="65"/>
      <c r="AV5" s="65"/>
      <c r="AW5" s="66"/>
      <c r="AX5" s="64" t="s">
        <v>101</v>
      </c>
      <c r="AY5" s="65"/>
      <c r="AZ5" s="65"/>
      <c r="BA5" s="65"/>
      <c r="BB5" s="65"/>
      <c r="BC5" s="65"/>
      <c r="BD5" s="65"/>
      <c r="BE5" s="66"/>
    </row>
    <row r="6" spans="1:57" s="60" customFormat="1" ht="13" x14ac:dyDescent="0.3">
      <c r="A6" s="49"/>
      <c r="B6" s="50" t="str">
        <f>$A$4&amp;" Total"</f>
        <v>Governance Total</v>
      </c>
      <c r="C6" s="51"/>
      <c r="D6" s="51"/>
      <c r="E6" s="51"/>
      <c r="F6" s="51"/>
      <c r="G6" s="51"/>
      <c r="H6" s="51"/>
      <c r="I6" s="52"/>
      <c r="J6" s="50" t="s">
        <v>94</v>
      </c>
      <c r="K6" s="51"/>
      <c r="L6" s="51"/>
      <c r="M6" s="51"/>
      <c r="N6" s="51"/>
      <c r="O6" s="51"/>
      <c r="P6" s="51"/>
      <c r="Q6" s="52"/>
      <c r="R6" s="50" t="s">
        <v>95</v>
      </c>
      <c r="S6" s="51"/>
      <c r="T6" s="51"/>
      <c r="U6" s="51"/>
      <c r="V6" s="51"/>
      <c r="W6" s="51"/>
      <c r="X6" s="51"/>
      <c r="Y6" s="52"/>
      <c r="Z6" s="50" t="s">
        <v>98</v>
      </c>
      <c r="AA6" s="51"/>
      <c r="AB6" s="51"/>
      <c r="AC6" s="51"/>
      <c r="AD6" s="51"/>
      <c r="AE6" s="51"/>
      <c r="AF6" s="51"/>
      <c r="AG6" s="52"/>
      <c r="AH6" s="50" t="s">
        <v>99</v>
      </c>
      <c r="AI6" s="51"/>
      <c r="AJ6" s="51"/>
      <c r="AK6" s="51"/>
      <c r="AL6" s="51"/>
      <c r="AM6" s="51"/>
      <c r="AN6" s="51"/>
      <c r="AO6" s="52"/>
      <c r="AP6" s="53" t="s">
        <v>102</v>
      </c>
      <c r="AQ6" s="51"/>
      <c r="AR6" s="51"/>
      <c r="AS6" s="51"/>
      <c r="AT6" s="51"/>
      <c r="AU6" s="51"/>
      <c r="AV6" s="51"/>
      <c r="AW6" s="52"/>
      <c r="AX6" s="53" t="s">
        <v>103</v>
      </c>
      <c r="AY6" s="51"/>
      <c r="AZ6" s="51"/>
      <c r="BA6" s="51"/>
      <c r="BB6" s="51"/>
      <c r="BC6" s="51"/>
      <c r="BD6" s="51"/>
      <c r="BE6" s="52"/>
    </row>
    <row r="7" spans="1:57" s="59" customFormat="1" ht="21" x14ac:dyDescent="0.25">
      <c r="A7" s="57"/>
      <c r="B7" s="42" t="s">
        <v>105</v>
      </c>
      <c r="C7" s="43" t="s">
        <v>271</v>
      </c>
      <c r="D7" s="43" t="s">
        <v>272</v>
      </c>
      <c r="E7" s="43" t="s">
        <v>273</v>
      </c>
      <c r="F7" s="43" t="s">
        <v>274</v>
      </c>
      <c r="G7" s="43" t="s">
        <v>107</v>
      </c>
      <c r="H7" s="43" t="s">
        <v>108</v>
      </c>
      <c r="I7" s="58" t="s">
        <v>275</v>
      </c>
      <c r="J7" s="42" t="s">
        <v>105</v>
      </c>
      <c r="K7" s="43" t="s">
        <v>271</v>
      </c>
      <c r="L7" s="43" t="s">
        <v>272</v>
      </c>
      <c r="M7" s="43" t="s">
        <v>273</v>
      </c>
      <c r="N7" s="43" t="s">
        <v>274</v>
      </c>
      <c r="O7" s="43" t="s">
        <v>107</v>
      </c>
      <c r="P7" s="43" t="s">
        <v>108</v>
      </c>
      <c r="Q7" s="58" t="s">
        <v>275</v>
      </c>
      <c r="R7" s="42" t="s">
        <v>105</v>
      </c>
      <c r="S7" s="43" t="s">
        <v>271</v>
      </c>
      <c r="T7" s="43" t="s">
        <v>272</v>
      </c>
      <c r="U7" s="43" t="s">
        <v>273</v>
      </c>
      <c r="V7" s="43" t="s">
        <v>274</v>
      </c>
      <c r="W7" s="43" t="s">
        <v>107</v>
      </c>
      <c r="X7" s="43" t="s">
        <v>108</v>
      </c>
      <c r="Y7" s="58" t="s">
        <v>275</v>
      </c>
      <c r="Z7" s="42" t="s">
        <v>105</v>
      </c>
      <c r="AA7" s="43" t="s">
        <v>271</v>
      </c>
      <c r="AB7" s="43" t="s">
        <v>272</v>
      </c>
      <c r="AC7" s="43" t="s">
        <v>273</v>
      </c>
      <c r="AD7" s="43" t="s">
        <v>274</v>
      </c>
      <c r="AE7" s="43" t="s">
        <v>107</v>
      </c>
      <c r="AF7" s="43" t="s">
        <v>108</v>
      </c>
      <c r="AG7" s="58" t="s">
        <v>275</v>
      </c>
      <c r="AH7" s="42" t="s">
        <v>105</v>
      </c>
      <c r="AI7" s="43" t="s">
        <v>271</v>
      </c>
      <c r="AJ7" s="43" t="s">
        <v>272</v>
      </c>
      <c r="AK7" s="43" t="s">
        <v>273</v>
      </c>
      <c r="AL7" s="43" t="s">
        <v>274</v>
      </c>
      <c r="AM7" s="43" t="s">
        <v>107</v>
      </c>
      <c r="AN7" s="43" t="s">
        <v>108</v>
      </c>
      <c r="AO7" s="58" t="s">
        <v>275</v>
      </c>
      <c r="AP7" s="42" t="s">
        <v>105</v>
      </c>
      <c r="AQ7" s="43" t="s">
        <v>271</v>
      </c>
      <c r="AR7" s="43" t="s">
        <v>272</v>
      </c>
      <c r="AS7" s="43" t="s">
        <v>273</v>
      </c>
      <c r="AT7" s="43" t="s">
        <v>274</v>
      </c>
      <c r="AU7" s="43" t="s">
        <v>107</v>
      </c>
      <c r="AV7" s="43" t="s">
        <v>108</v>
      </c>
      <c r="AW7" s="58" t="s">
        <v>275</v>
      </c>
      <c r="AX7" s="42" t="s">
        <v>105</v>
      </c>
      <c r="AY7" s="43" t="s">
        <v>271</v>
      </c>
      <c r="AZ7" s="43" t="s">
        <v>272</v>
      </c>
      <c r="BA7" s="43" t="s">
        <v>273</v>
      </c>
      <c r="BB7" s="43" t="s">
        <v>274</v>
      </c>
      <c r="BC7" s="43" t="s">
        <v>107</v>
      </c>
      <c r="BD7" s="43" t="s">
        <v>108</v>
      </c>
      <c r="BE7" s="58" t="s">
        <v>275</v>
      </c>
    </row>
    <row r="8" spans="1:57" s="59" customFormat="1" ht="10.5" x14ac:dyDescent="0.25">
      <c r="A8" s="67"/>
      <c r="B8" s="46" t="s">
        <v>109</v>
      </c>
      <c r="C8" s="47" t="s">
        <v>110</v>
      </c>
      <c r="D8" s="47" t="s">
        <v>111</v>
      </c>
      <c r="E8" s="47" t="s">
        <v>112</v>
      </c>
      <c r="F8" s="47" t="s">
        <v>113</v>
      </c>
      <c r="G8" s="47" t="s">
        <v>114</v>
      </c>
      <c r="H8" s="47" t="s">
        <v>115</v>
      </c>
      <c r="I8" s="48" t="s">
        <v>116</v>
      </c>
      <c r="J8" s="46" t="s">
        <v>109</v>
      </c>
      <c r="K8" s="47" t="s">
        <v>110</v>
      </c>
      <c r="L8" s="47" t="s">
        <v>111</v>
      </c>
      <c r="M8" s="47" t="s">
        <v>112</v>
      </c>
      <c r="N8" s="47" t="s">
        <v>113</v>
      </c>
      <c r="O8" s="47" t="s">
        <v>114</v>
      </c>
      <c r="P8" s="47" t="s">
        <v>115</v>
      </c>
      <c r="Q8" s="48" t="s">
        <v>116</v>
      </c>
      <c r="R8" s="46" t="s">
        <v>109</v>
      </c>
      <c r="S8" s="47" t="s">
        <v>110</v>
      </c>
      <c r="T8" s="47" t="s">
        <v>111</v>
      </c>
      <c r="U8" s="47" t="s">
        <v>112</v>
      </c>
      <c r="V8" s="47" t="s">
        <v>113</v>
      </c>
      <c r="W8" s="47" t="s">
        <v>114</v>
      </c>
      <c r="X8" s="47" t="s">
        <v>115</v>
      </c>
      <c r="Y8" s="48" t="s">
        <v>116</v>
      </c>
      <c r="Z8" s="46" t="s">
        <v>109</v>
      </c>
      <c r="AA8" s="47" t="s">
        <v>110</v>
      </c>
      <c r="AB8" s="47" t="s">
        <v>111</v>
      </c>
      <c r="AC8" s="47" t="s">
        <v>112</v>
      </c>
      <c r="AD8" s="47" t="s">
        <v>113</v>
      </c>
      <c r="AE8" s="47" t="s">
        <v>114</v>
      </c>
      <c r="AF8" s="47" t="s">
        <v>115</v>
      </c>
      <c r="AG8" s="48" t="s">
        <v>116</v>
      </c>
      <c r="AH8" s="46" t="s">
        <v>109</v>
      </c>
      <c r="AI8" s="47" t="s">
        <v>110</v>
      </c>
      <c r="AJ8" s="47" t="s">
        <v>111</v>
      </c>
      <c r="AK8" s="47" t="s">
        <v>112</v>
      </c>
      <c r="AL8" s="47" t="s">
        <v>113</v>
      </c>
      <c r="AM8" s="47" t="s">
        <v>114</v>
      </c>
      <c r="AN8" s="47" t="s">
        <v>115</v>
      </c>
      <c r="AO8" s="48" t="s">
        <v>116</v>
      </c>
      <c r="AP8" s="46" t="s">
        <v>109</v>
      </c>
      <c r="AQ8" s="47" t="s">
        <v>110</v>
      </c>
      <c r="AR8" s="47" t="s">
        <v>111</v>
      </c>
      <c r="AS8" s="47" t="s">
        <v>112</v>
      </c>
      <c r="AT8" s="47" t="s">
        <v>113</v>
      </c>
      <c r="AU8" s="47" t="s">
        <v>114</v>
      </c>
      <c r="AV8" s="47" t="s">
        <v>115</v>
      </c>
      <c r="AW8" s="48" t="s">
        <v>116</v>
      </c>
      <c r="AX8" s="46" t="s">
        <v>109</v>
      </c>
      <c r="AY8" s="47" t="s">
        <v>110</v>
      </c>
      <c r="AZ8" s="47" t="s">
        <v>111</v>
      </c>
      <c r="BA8" s="47" t="s">
        <v>112</v>
      </c>
      <c r="BB8" s="47" t="s">
        <v>113</v>
      </c>
      <c r="BC8" s="47" t="s">
        <v>114</v>
      </c>
      <c r="BD8" s="47" t="s">
        <v>115</v>
      </c>
      <c r="BE8" s="48" t="s">
        <v>116</v>
      </c>
    </row>
    <row r="9" spans="1:57"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row>
    <row r="10" spans="1:57" x14ac:dyDescent="0.3">
      <c r="A10" s="4" t="s">
        <v>0</v>
      </c>
      <c r="B10" s="92">
        <v>294824.26999999996</v>
      </c>
      <c r="C10" s="87">
        <v>12146.14</v>
      </c>
      <c r="D10" s="87">
        <v>2574069.0499999998</v>
      </c>
      <c r="E10" s="87">
        <v>0</v>
      </c>
      <c r="F10" s="87">
        <v>1000000</v>
      </c>
      <c r="G10" s="87">
        <v>29033.64</v>
      </c>
      <c r="H10" s="87">
        <v>390251.80000000005</v>
      </c>
      <c r="I10" s="93">
        <v>4300324.8999999994</v>
      </c>
      <c r="J10" s="16">
        <v>0</v>
      </c>
      <c r="K10" s="17">
        <v>0</v>
      </c>
      <c r="L10" s="17">
        <v>32858</v>
      </c>
      <c r="M10" s="17">
        <v>0</v>
      </c>
      <c r="N10" s="17">
        <v>0</v>
      </c>
      <c r="O10" s="17">
        <v>0</v>
      </c>
      <c r="P10" s="17">
        <v>0</v>
      </c>
      <c r="Q10" s="12">
        <v>32858</v>
      </c>
      <c r="R10" s="16">
        <v>248747.56999999998</v>
      </c>
      <c r="S10" s="17">
        <v>6146.14</v>
      </c>
      <c r="T10" s="17">
        <v>0</v>
      </c>
      <c r="U10" s="17">
        <v>0</v>
      </c>
      <c r="V10" s="17">
        <v>0</v>
      </c>
      <c r="W10" s="17">
        <v>0</v>
      </c>
      <c r="X10" s="17">
        <v>0</v>
      </c>
      <c r="Y10" s="12">
        <v>254893.71</v>
      </c>
      <c r="Z10" s="16">
        <v>22254.03</v>
      </c>
      <c r="AA10" s="17">
        <v>0</v>
      </c>
      <c r="AB10" s="17">
        <v>1091431</v>
      </c>
      <c r="AC10" s="17">
        <v>0</v>
      </c>
      <c r="AD10" s="17">
        <v>0</v>
      </c>
      <c r="AE10" s="17">
        <v>0</v>
      </c>
      <c r="AF10" s="17">
        <v>364844.85000000003</v>
      </c>
      <c r="AG10" s="12">
        <v>1478529.8800000001</v>
      </c>
      <c r="AH10" s="16">
        <v>0</v>
      </c>
      <c r="AI10" s="17">
        <v>0</v>
      </c>
      <c r="AJ10" s="17">
        <v>1449780.05</v>
      </c>
      <c r="AK10" s="17">
        <v>0</v>
      </c>
      <c r="AL10" s="17">
        <v>1000000</v>
      </c>
      <c r="AM10" s="17">
        <v>0</v>
      </c>
      <c r="AN10" s="17">
        <v>0</v>
      </c>
      <c r="AO10" s="12">
        <v>2449780.0499999998</v>
      </c>
      <c r="AP10" s="16">
        <v>1291.3000000000002</v>
      </c>
      <c r="AQ10" s="17">
        <v>6000</v>
      </c>
      <c r="AR10" s="17">
        <v>0</v>
      </c>
      <c r="AS10" s="17">
        <v>0</v>
      </c>
      <c r="AT10" s="17">
        <v>0</v>
      </c>
      <c r="AU10" s="17">
        <v>0</v>
      </c>
      <c r="AV10" s="17">
        <v>25406.95</v>
      </c>
      <c r="AW10" s="12">
        <v>32698.25</v>
      </c>
      <c r="AX10" s="16">
        <v>22531.37</v>
      </c>
      <c r="AY10" s="17">
        <v>0</v>
      </c>
      <c r="AZ10" s="17">
        <v>0</v>
      </c>
      <c r="BA10" s="17">
        <v>0</v>
      </c>
      <c r="BB10" s="17">
        <v>0</v>
      </c>
      <c r="BC10" s="17">
        <v>29033.64</v>
      </c>
      <c r="BD10" s="17">
        <v>0</v>
      </c>
      <c r="BE10" s="12">
        <v>51565.009999999995</v>
      </c>
    </row>
    <row r="11" spans="1:57" x14ac:dyDescent="0.3">
      <c r="A11" s="4" t="s">
        <v>1</v>
      </c>
      <c r="B11" s="92">
        <v>199255.43</v>
      </c>
      <c r="C11" s="87">
        <v>9318.94</v>
      </c>
      <c r="D11" s="87">
        <v>157098</v>
      </c>
      <c r="E11" s="87">
        <v>0</v>
      </c>
      <c r="F11" s="87">
        <v>45250.03</v>
      </c>
      <c r="G11" s="87">
        <v>7800</v>
      </c>
      <c r="H11" s="87">
        <v>239394.6</v>
      </c>
      <c r="I11" s="93">
        <v>658117</v>
      </c>
      <c r="J11" s="16">
        <v>1443.3</v>
      </c>
      <c r="K11" s="17">
        <v>0</v>
      </c>
      <c r="L11" s="17">
        <v>0</v>
      </c>
      <c r="M11" s="17">
        <v>0</v>
      </c>
      <c r="N11" s="17">
        <v>0</v>
      </c>
      <c r="O11" s="17">
        <v>0</v>
      </c>
      <c r="P11" s="17">
        <v>0</v>
      </c>
      <c r="Q11" s="12">
        <v>1443.3</v>
      </c>
      <c r="R11" s="16">
        <v>162771.37</v>
      </c>
      <c r="S11" s="17">
        <v>9318.94</v>
      </c>
      <c r="T11" s="17">
        <v>0</v>
      </c>
      <c r="U11" s="17">
        <v>0</v>
      </c>
      <c r="V11" s="17">
        <v>0</v>
      </c>
      <c r="W11" s="17">
        <v>0</v>
      </c>
      <c r="X11" s="17">
        <v>0</v>
      </c>
      <c r="Y11" s="12">
        <v>172090.31</v>
      </c>
      <c r="Z11" s="16">
        <v>35011.160000000003</v>
      </c>
      <c r="AA11" s="17">
        <v>0</v>
      </c>
      <c r="AB11" s="17">
        <v>41938</v>
      </c>
      <c r="AC11" s="17">
        <v>0</v>
      </c>
      <c r="AD11" s="17">
        <v>0</v>
      </c>
      <c r="AE11" s="17">
        <v>0</v>
      </c>
      <c r="AF11" s="17">
        <v>239394.6</v>
      </c>
      <c r="AG11" s="12">
        <v>316343.76</v>
      </c>
      <c r="AH11" s="16">
        <v>0</v>
      </c>
      <c r="AI11" s="17">
        <v>0</v>
      </c>
      <c r="AJ11" s="17">
        <v>112160</v>
      </c>
      <c r="AK11" s="17">
        <v>0</v>
      </c>
      <c r="AL11" s="17">
        <v>45250.03</v>
      </c>
      <c r="AM11" s="17">
        <v>0</v>
      </c>
      <c r="AN11" s="17">
        <v>0</v>
      </c>
      <c r="AO11" s="12">
        <v>157410.03</v>
      </c>
      <c r="AP11" s="16">
        <v>29.6</v>
      </c>
      <c r="AQ11" s="17">
        <v>0</v>
      </c>
      <c r="AR11" s="17">
        <v>3000</v>
      </c>
      <c r="AS11" s="17">
        <v>0</v>
      </c>
      <c r="AT11" s="17">
        <v>0</v>
      </c>
      <c r="AU11" s="17">
        <v>7800</v>
      </c>
      <c r="AV11" s="17">
        <v>0</v>
      </c>
      <c r="AW11" s="12">
        <v>10829.6</v>
      </c>
      <c r="AX11" s="16">
        <v>0</v>
      </c>
      <c r="AY11" s="17">
        <v>0</v>
      </c>
      <c r="AZ11" s="17">
        <v>0</v>
      </c>
      <c r="BA11" s="17">
        <v>0</v>
      </c>
      <c r="BB11" s="17">
        <v>0</v>
      </c>
      <c r="BC11" s="17">
        <v>0</v>
      </c>
      <c r="BD11" s="17">
        <v>0</v>
      </c>
      <c r="BE11" s="12">
        <v>0</v>
      </c>
    </row>
    <row r="12" spans="1:57" x14ac:dyDescent="0.3">
      <c r="A12" s="4" t="s">
        <v>2</v>
      </c>
      <c r="B12" s="92">
        <v>2830289</v>
      </c>
      <c r="C12" s="87">
        <v>87946</v>
      </c>
      <c r="D12" s="87">
        <v>5000</v>
      </c>
      <c r="E12" s="87">
        <v>36162</v>
      </c>
      <c r="F12" s="87">
        <v>199893</v>
      </c>
      <c r="G12" s="87">
        <v>3754107</v>
      </c>
      <c r="H12" s="87">
        <v>5329564</v>
      </c>
      <c r="I12" s="93">
        <v>12242961</v>
      </c>
      <c r="J12" s="16">
        <v>129775</v>
      </c>
      <c r="K12" s="17">
        <v>2962</v>
      </c>
      <c r="L12" s="17">
        <v>0</v>
      </c>
      <c r="M12" s="17">
        <v>0</v>
      </c>
      <c r="N12" s="17">
        <v>0</v>
      </c>
      <c r="O12" s="17">
        <v>64763</v>
      </c>
      <c r="P12" s="17">
        <v>2274145</v>
      </c>
      <c r="Q12" s="12">
        <v>2471645</v>
      </c>
      <c r="R12" s="16">
        <v>2328943</v>
      </c>
      <c r="S12" s="17">
        <v>0</v>
      </c>
      <c r="T12" s="17">
        <v>0</v>
      </c>
      <c r="U12" s="17">
        <v>0</v>
      </c>
      <c r="V12" s="17">
        <v>0</v>
      </c>
      <c r="W12" s="17">
        <v>0</v>
      </c>
      <c r="X12" s="17">
        <v>10347</v>
      </c>
      <c r="Y12" s="12">
        <v>2339290</v>
      </c>
      <c r="Z12" s="16">
        <v>73937</v>
      </c>
      <c r="AA12" s="17">
        <v>84984</v>
      </c>
      <c r="AB12" s="17">
        <v>0</v>
      </c>
      <c r="AC12" s="17">
        <v>0</v>
      </c>
      <c r="AD12" s="17">
        <v>158344</v>
      </c>
      <c r="AE12" s="17">
        <v>0</v>
      </c>
      <c r="AF12" s="17">
        <v>1689178</v>
      </c>
      <c r="AG12" s="12">
        <v>2006443</v>
      </c>
      <c r="AH12" s="16">
        <v>0</v>
      </c>
      <c r="AI12" s="17">
        <v>0</v>
      </c>
      <c r="AJ12" s="17">
        <v>0</v>
      </c>
      <c r="AK12" s="17">
        <v>0</v>
      </c>
      <c r="AL12" s="17">
        <v>0</v>
      </c>
      <c r="AM12" s="17">
        <v>0</v>
      </c>
      <c r="AN12" s="17">
        <v>0</v>
      </c>
      <c r="AO12" s="12">
        <v>0</v>
      </c>
      <c r="AP12" s="16">
        <v>288281</v>
      </c>
      <c r="AQ12" s="17">
        <v>0</v>
      </c>
      <c r="AR12" s="17">
        <v>0</v>
      </c>
      <c r="AS12" s="17">
        <v>36162</v>
      </c>
      <c r="AT12" s="17">
        <v>0</v>
      </c>
      <c r="AU12" s="17">
        <v>10000</v>
      </c>
      <c r="AV12" s="17">
        <v>0</v>
      </c>
      <c r="AW12" s="12">
        <v>334443</v>
      </c>
      <c r="AX12" s="16">
        <v>9353</v>
      </c>
      <c r="AY12" s="17">
        <v>0</v>
      </c>
      <c r="AZ12" s="17">
        <v>5000</v>
      </c>
      <c r="BA12" s="17">
        <v>0</v>
      </c>
      <c r="BB12" s="17">
        <v>41549</v>
      </c>
      <c r="BC12" s="17">
        <v>3679344</v>
      </c>
      <c r="BD12" s="17">
        <v>1355894</v>
      </c>
      <c r="BE12" s="12">
        <v>5091140</v>
      </c>
    </row>
    <row r="13" spans="1:57" x14ac:dyDescent="0.3">
      <c r="A13" s="4" t="s">
        <v>3</v>
      </c>
      <c r="B13" s="92">
        <v>2798000</v>
      </c>
      <c r="C13" s="87">
        <v>22000</v>
      </c>
      <c r="D13" s="87">
        <v>0</v>
      </c>
      <c r="E13" s="87">
        <v>0</v>
      </c>
      <c r="F13" s="87">
        <v>4000</v>
      </c>
      <c r="G13" s="87">
        <v>24000</v>
      </c>
      <c r="H13" s="87">
        <v>2200000</v>
      </c>
      <c r="I13" s="93">
        <v>5048000</v>
      </c>
      <c r="J13" s="16">
        <v>0</v>
      </c>
      <c r="K13" s="17">
        <v>0</v>
      </c>
      <c r="L13" s="17">
        <v>0</v>
      </c>
      <c r="M13" s="17">
        <v>0</v>
      </c>
      <c r="N13" s="17">
        <v>0</v>
      </c>
      <c r="O13" s="17">
        <v>2000</v>
      </c>
      <c r="P13" s="17">
        <v>3000</v>
      </c>
      <c r="Q13" s="12">
        <v>5000</v>
      </c>
      <c r="R13" s="16">
        <v>2616000</v>
      </c>
      <c r="S13" s="17">
        <v>21000</v>
      </c>
      <c r="T13" s="17">
        <v>0</v>
      </c>
      <c r="U13" s="17">
        <v>0</v>
      </c>
      <c r="V13" s="17">
        <v>2000</v>
      </c>
      <c r="W13" s="17">
        <v>12000</v>
      </c>
      <c r="X13" s="17">
        <v>24000</v>
      </c>
      <c r="Y13" s="12">
        <v>2675000</v>
      </c>
      <c r="Z13" s="16">
        <v>182000</v>
      </c>
      <c r="AA13" s="17">
        <v>1000</v>
      </c>
      <c r="AB13" s="17">
        <v>0</v>
      </c>
      <c r="AC13" s="17">
        <v>0</v>
      </c>
      <c r="AD13" s="17">
        <v>2000</v>
      </c>
      <c r="AE13" s="17">
        <v>10000</v>
      </c>
      <c r="AF13" s="17">
        <v>2173000</v>
      </c>
      <c r="AG13" s="12">
        <v>2368000</v>
      </c>
      <c r="AH13" s="16">
        <v>0</v>
      </c>
      <c r="AI13" s="17">
        <v>0</v>
      </c>
      <c r="AJ13" s="17">
        <v>0</v>
      </c>
      <c r="AK13" s="17">
        <v>0</v>
      </c>
      <c r="AL13" s="17">
        <v>0</v>
      </c>
      <c r="AM13" s="17">
        <v>0</v>
      </c>
      <c r="AN13" s="17">
        <v>0</v>
      </c>
      <c r="AO13" s="12">
        <v>0</v>
      </c>
      <c r="AP13" s="16">
        <v>0</v>
      </c>
      <c r="AQ13" s="17">
        <v>0</v>
      </c>
      <c r="AR13" s="17">
        <v>0</v>
      </c>
      <c r="AS13" s="17">
        <v>0</v>
      </c>
      <c r="AT13" s="17">
        <v>0</v>
      </c>
      <c r="AU13" s="17">
        <v>0</v>
      </c>
      <c r="AV13" s="17">
        <v>0</v>
      </c>
      <c r="AW13" s="12">
        <v>0</v>
      </c>
      <c r="AX13" s="16">
        <v>0</v>
      </c>
      <c r="AY13" s="17">
        <v>0</v>
      </c>
      <c r="AZ13" s="17">
        <v>0</v>
      </c>
      <c r="BA13" s="17">
        <v>0</v>
      </c>
      <c r="BB13" s="17">
        <v>0</v>
      </c>
      <c r="BC13" s="17">
        <v>0</v>
      </c>
      <c r="BD13" s="17">
        <v>0</v>
      </c>
      <c r="BE13" s="12">
        <v>0</v>
      </c>
    </row>
    <row r="14" spans="1:57" x14ac:dyDescent="0.3">
      <c r="A14" s="4" t="s">
        <v>4</v>
      </c>
      <c r="B14" s="92">
        <v>913697</v>
      </c>
      <c r="C14" s="87">
        <v>20275.619999999995</v>
      </c>
      <c r="D14" s="87">
        <v>-790037.88</v>
      </c>
      <c r="E14" s="87">
        <v>0</v>
      </c>
      <c r="F14" s="87">
        <v>0</v>
      </c>
      <c r="G14" s="87">
        <v>-1994969</v>
      </c>
      <c r="H14" s="87">
        <v>1106652.5</v>
      </c>
      <c r="I14" s="93">
        <v>-744381.76</v>
      </c>
      <c r="J14" s="16">
        <v>3989</v>
      </c>
      <c r="K14" s="17">
        <v>0</v>
      </c>
      <c r="L14" s="17">
        <v>0</v>
      </c>
      <c r="M14" s="17">
        <v>0</v>
      </c>
      <c r="N14" s="17">
        <v>0</v>
      </c>
      <c r="O14" s="17">
        <v>0</v>
      </c>
      <c r="P14" s="17">
        <v>1273</v>
      </c>
      <c r="Q14" s="12">
        <v>5262</v>
      </c>
      <c r="R14" s="16">
        <v>955700</v>
      </c>
      <c r="S14" s="17">
        <v>69569.279999999999</v>
      </c>
      <c r="T14" s="17">
        <v>24860</v>
      </c>
      <c r="U14" s="17">
        <v>0</v>
      </c>
      <c r="V14" s="17">
        <v>0</v>
      </c>
      <c r="W14" s="17">
        <v>0</v>
      </c>
      <c r="X14" s="17">
        <v>0</v>
      </c>
      <c r="Y14" s="12">
        <v>1050129.28</v>
      </c>
      <c r="Z14" s="16">
        <v>-113820</v>
      </c>
      <c r="AA14" s="17">
        <v>-49293.66</v>
      </c>
      <c r="AB14" s="17">
        <v>-1028062.88</v>
      </c>
      <c r="AC14" s="17">
        <v>0</v>
      </c>
      <c r="AD14" s="17">
        <v>0</v>
      </c>
      <c r="AE14" s="17">
        <v>-1994969</v>
      </c>
      <c r="AF14" s="17">
        <v>760523.5</v>
      </c>
      <c r="AG14" s="12">
        <v>-2425622.04</v>
      </c>
      <c r="AH14" s="16">
        <v>0</v>
      </c>
      <c r="AI14" s="17">
        <v>0</v>
      </c>
      <c r="AJ14" s="17">
        <v>0</v>
      </c>
      <c r="AK14" s="17">
        <v>0</v>
      </c>
      <c r="AL14" s="17">
        <v>0</v>
      </c>
      <c r="AM14" s="17">
        <v>0</v>
      </c>
      <c r="AN14" s="17">
        <v>0</v>
      </c>
      <c r="AO14" s="12">
        <v>0</v>
      </c>
      <c r="AP14" s="16">
        <v>61076</v>
      </c>
      <c r="AQ14" s="17">
        <v>0</v>
      </c>
      <c r="AR14" s="17">
        <v>213165</v>
      </c>
      <c r="AS14" s="17">
        <v>0</v>
      </c>
      <c r="AT14" s="17">
        <v>0</v>
      </c>
      <c r="AU14" s="17">
        <v>0</v>
      </c>
      <c r="AV14" s="17">
        <v>344856</v>
      </c>
      <c r="AW14" s="12">
        <v>619097</v>
      </c>
      <c r="AX14" s="16">
        <v>6752</v>
      </c>
      <c r="AY14" s="17">
        <v>0</v>
      </c>
      <c r="AZ14" s="17">
        <v>0</v>
      </c>
      <c r="BA14" s="17">
        <v>0</v>
      </c>
      <c r="BB14" s="17">
        <v>0</v>
      </c>
      <c r="BC14" s="17">
        <v>0</v>
      </c>
      <c r="BD14" s="17">
        <v>0</v>
      </c>
      <c r="BE14" s="12">
        <v>6752</v>
      </c>
    </row>
    <row r="15" spans="1:57" x14ac:dyDescent="0.3">
      <c r="A15" s="4" t="s">
        <v>5</v>
      </c>
      <c r="B15" s="92">
        <v>1120472</v>
      </c>
      <c r="C15" s="87">
        <v>60108</v>
      </c>
      <c r="D15" s="87">
        <v>104102</v>
      </c>
      <c r="E15" s="87">
        <v>0</v>
      </c>
      <c r="F15" s="87">
        <v>0</v>
      </c>
      <c r="G15" s="87">
        <v>0</v>
      </c>
      <c r="H15" s="87">
        <v>149889</v>
      </c>
      <c r="I15" s="93">
        <v>1434571</v>
      </c>
      <c r="J15" s="16">
        <v>0</v>
      </c>
      <c r="K15" s="17">
        <v>0</v>
      </c>
      <c r="L15" s="17">
        <v>0</v>
      </c>
      <c r="M15" s="17">
        <v>0</v>
      </c>
      <c r="N15" s="17">
        <v>0</v>
      </c>
      <c r="O15" s="17">
        <v>0</v>
      </c>
      <c r="P15" s="17">
        <v>5319</v>
      </c>
      <c r="Q15" s="12">
        <v>5319</v>
      </c>
      <c r="R15" s="16">
        <v>1092628</v>
      </c>
      <c r="S15" s="17">
        <v>66000</v>
      </c>
      <c r="T15" s="17">
        <v>104102</v>
      </c>
      <c r="U15" s="17">
        <v>0</v>
      </c>
      <c r="V15" s="17">
        <v>0</v>
      </c>
      <c r="W15" s="17">
        <v>0</v>
      </c>
      <c r="X15" s="17">
        <v>11627</v>
      </c>
      <c r="Y15" s="12">
        <v>1274357</v>
      </c>
      <c r="Z15" s="16">
        <v>17650</v>
      </c>
      <c r="AA15" s="17">
        <v>-5892</v>
      </c>
      <c r="AB15" s="17">
        <v>0</v>
      </c>
      <c r="AC15" s="17">
        <v>0</v>
      </c>
      <c r="AD15" s="17">
        <v>0</v>
      </c>
      <c r="AE15" s="17">
        <v>0</v>
      </c>
      <c r="AF15" s="17">
        <v>35772</v>
      </c>
      <c r="AG15" s="12">
        <v>47530</v>
      </c>
      <c r="AH15" s="16">
        <v>0</v>
      </c>
      <c r="AI15" s="17">
        <v>0</v>
      </c>
      <c r="AJ15" s="17">
        <v>0</v>
      </c>
      <c r="AK15" s="17">
        <v>0</v>
      </c>
      <c r="AL15" s="17">
        <v>0</v>
      </c>
      <c r="AM15" s="17">
        <v>0</v>
      </c>
      <c r="AN15" s="17">
        <v>0</v>
      </c>
      <c r="AO15" s="12">
        <v>0</v>
      </c>
      <c r="AP15" s="16">
        <v>0</v>
      </c>
      <c r="AQ15" s="17">
        <v>0</v>
      </c>
      <c r="AR15" s="17">
        <v>0</v>
      </c>
      <c r="AS15" s="17">
        <v>0</v>
      </c>
      <c r="AT15" s="17">
        <v>0</v>
      </c>
      <c r="AU15" s="17">
        <v>0</v>
      </c>
      <c r="AV15" s="17">
        <v>0</v>
      </c>
      <c r="AW15" s="12">
        <v>0</v>
      </c>
      <c r="AX15" s="16">
        <v>10194</v>
      </c>
      <c r="AY15" s="17">
        <v>0</v>
      </c>
      <c r="AZ15" s="17">
        <v>0</v>
      </c>
      <c r="BA15" s="17">
        <v>0</v>
      </c>
      <c r="BB15" s="17">
        <v>0</v>
      </c>
      <c r="BC15" s="17">
        <v>0</v>
      </c>
      <c r="BD15" s="17">
        <v>97171</v>
      </c>
      <c r="BE15" s="12">
        <v>107365</v>
      </c>
    </row>
    <row r="16" spans="1:57" x14ac:dyDescent="0.3">
      <c r="A16" s="4" t="s">
        <v>6</v>
      </c>
      <c r="B16" s="92">
        <v>2420054.15</v>
      </c>
      <c r="C16" s="87">
        <v>0</v>
      </c>
      <c r="D16" s="87">
        <v>-15000</v>
      </c>
      <c r="E16" s="87">
        <v>0</v>
      </c>
      <c r="F16" s="87">
        <v>0</v>
      </c>
      <c r="G16" s="87">
        <v>389907.60000000003</v>
      </c>
      <c r="H16" s="87">
        <v>3383230.05</v>
      </c>
      <c r="I16" s="93">
        <v>6178191.7999999998</v>
      </c>
      <c r="J16" s="16">
        <v>10199.69</v>
      </c>
      <c r="K16" s="17">
        <v>0</v>
      </c>
      <c r="L16" s="17">
        <v>0</v>
      </c>
      <c r="M16" s="17">
        <v>0</v>
      </c>
      <c r="N16" s="17">
        <v>0</v>
      </c>
      <c r="O16" s="17">
        <v>10403.1</v>
      </c>
      <c r="P16" s="17">
        <v>0</v>
      </c>
      <c r="Q16" s="12">
        <v>20602.79</v>
      </c>
      <c r="R16" s="16">
        <v>2022306.18</v>
      </c>
      <c r="S16" s="17">
        <v>0</v>
      </c>
      <c r="T16" s="17">
        <v>0</v>
      </c>
      <c r="U16" s="17">
        <v>0</v>
      </c>
      <c r="V16" s="17">
        <v>0</v>
      </c>
      <c r="W16" s="17">
        <v>0</v>
      </c>
      <c r="X16" s="17">
        <v>0</v>
      </c>
      <c r="Y16" s="12">
        <v>2022306.18</v>
      </c>
      <c r="Z16" s="16">
        <v>387548.27999999997</v>
      </c>
      <c r="AA16" s="17">
        <v>0</v>
      </c>
      <c r="AB16" s="17">
        <v>0</v>
      </c>
      <c r="AC16" s="17">
        <v>0</v>
      </c>
      <c r="AD16" s="17">
        <v>0</v>
      </c>
      <c r="AE16" s="17">
        <v>239953.54000000004</v>
      </c>
      <c r="AF16" s="17">
        <v>2874104.84</v>
      </c>
      <c r="AG16" s="12">
        <v>3501606.66</v>
      </c>
      <c r="AH16" s="16">
        <v>0</v>
      </c>
      <c r="AI16" s="17">
        <v>0</v>
      </c>
      <c r="AJ16" s="17">
        <v>0</v>
      </c>
      <c r="AK16" s="17">
        <v>0</v>
      </c>
      <c r="AL16" s="17">
        <v>0</v>
      </c>
      <c r="AM16" s="17">
        <v>0</v>
      </c>
      <c r="AN16" s="17">
        <v>0</v>
      </c>
      <c r="AO16" s="12">
        <v>0</v>
      </c>
      <c r="AP16" s="16">
        <v>0</v>
      </c>
      <c r="AQ16" s="17">
        <v>0</v>
      </c>
      <c r="AR16" s="17">
        <v>0</v>
      </c>
      <c r="AS16" s="17">
        <v>0</v>
      </c>
      <c r="AT16" s="17">
        <v>0</v>
      </c>
      <c r="AU16" s="17">
        <v>132364.34</v>
      </c>
      <c r="AV16" s="17">
        <v>0</v>
      </c>
      <c r="AW16" s="12">
        <v>132364.34</v>
      </c>
      <c r="AX16" s="16">
        <v>0</v>
      </c>
      <c r="AY16" s="17">
        <v>0</v>
      </c>
      <c r="AZ16" s="17">
        <v>-15000</v>
      </c>
      <c r="BA16" s="17">
        <v>0</v>
      </c>
      <c r="BB16" s="17">
        <v>0</v>
      </c>
      <c r="BC16" s="17">
        <v>7186.6200000000008</v>
      </c>
      <c r="BD16" s="17">
        <v>509125.21</v>
      </c>
      <c r="BE16" s="12">
        <v>501311.83</v>
      </c>
    </row>
    <row r="17" spans="1:57" x14ac:dyDescent="0.3">
      <c r="A17" s="4" t="s">
        <v>7</v>
      </c>
      <c r="B17" s="92">
        <v>301804</v>
      </c>
      <c r="C17" s="87">
        <v>44403</v>
      </c>
      <c r="D17" s="87">
        <v>57182</v>
      </c>
      <c r="E17" s="87">
        <v>0</v>
      </c>
      <c r="F17" s="87">
        <v>25180</v>
      </c>
      <c r="G17" s="87">
        <v>125151</v>
      </c>
      <c r="H17" s="87">
        <v>206962</v>
      </c>
      <c r="I17" s="93">
        <v>760682</v>
      </c>
      <c r="J17" s="16">
        <v>30118</v>
      </c>
      <c r="K17" s="17">
        <v>0</v>
      </c>
      <c r="L17" s="17">
        <v>0</v>
      </c>
      <c r="M17" s="17">
        <v>0</v>
      </c>
      <c r="N17" s="17">
        <v>0</v>
      </c>
      <c r="O17" s="17">
        <v>0</v>
      </c>
      <c r="P17" s="17">
        <v>0</v>
      </c>
      <c r="Q17" s="12">
        <v>30118</v>
      </c>
      <c r="R17" s="16">
        <v>208558</v>
      </c>
      <c r="S17" s="17">
        <v>0</v>
      </c>
      <c r="T17" s="17">
        <v>235</v>
      </c>
      <c r="U17" s="17">
        <v>0</v>
      </c>
      <c r="V17" s="17">
        <v>0</v>
      </c>
      <c r="W17" s="17">
        <v>121</v>
      </c>
      <c r="X17" s="17">
        <v>0</v>
      </c>
      <c r="Y17" s="12">
        <v>208914</v>
      </c>
      <c r="Z17" s="16">
        <v>44723</v>
      </c>
      <c r="AA17" s="17">
        <v>44403</v>
      </c>
      <c r="AB17" s="17">
        <v>0</v>
      </c>
      <c r="AC17" s="17">
        <v>0</v>
      </c>
      <c r="AD17" s="17">
        <v>0</v>
      </c>
      <c r="AE17" s="17">
        <v>0</v>
      </c>
      <c r="AF17" s="17">
        <v>186751</v>
      </c>
      <c r="AG17" s="12">
        <v>275877</v>
      </c>
      <c r="AH17" s="16">
        <v>4595</v>
      </c>
      <c r="AI17" s="17">
        <v>0</v>
      </c>
      <c r="AJ17" s="17">
        <v>56947</v>
      </c>
      <c r="AK17" s="17">
        <v>0</v>
      </c>
      <c r="AL17" s="17">
        <v>0</v>
      </c>
      <c r="AM17" s="17">
        <v>0</v>
      </c>
      <c r="AN17" s="17">
        <v>0</v>
      </c>
      <c r="AO17" s="12">
        <v>61542</v>
      </c>
      <c r="AP17" s="16">
        <v>13164</v>
      </c>
      <c r="AQ17" s="17">
        <v>0</v>
      </c>
      <c r="AR17" s="17">
        <v>0</v>
      </c>
      <c r="AS17" s="17">
        <v>0</v>
      </c>
      <c r="AT17" s="17">
        <v>25180</v>
      </c>
      <c r="AU17" s="17">
        <v>125030</v>
      </c>
      <c r="AV17" s="17">
        <v>0</v>
      </c>
      <c r="AW17" s="12">
        <v>163374</v>
      </c>
      <c r="AX17" s="16">
        <v>646</v>
      </c>
      <c r="AY17" s="17">
        <v>0</v>
      </c>
      <c r="AZ17" s="17">
        <v>0</v>
      </c>
      <c r="BA17" s="17">
        <v>0</v>
      </c>
      <c r="BB17" s="17">
        <v>0</v>
      </c>
      <c r="BC17" s="17">
        <v>0</v>
      </c>
      <c r="BD17" s="17">
        <v>20211</v>
      </c>
      <c r="BE17" s="12">
        <v>20857</v>
      </c>
    </row>
    <row r="18" spans="1:57" x14ac:dyDescent="0.3">
      <c r="A18" s="4" t="s">
        <v>8</v>
      </c>
      <c r="B18" s="92">
        <v>2301601.7000000002</v>
      </c>
      <c r="C18" s="87">
        <v>0</v>
      </c>
      <c r="D18" s="87">
        <v>19461</v>
      </c>
      <c r="E18" s="87">
        <v>144693</v>
      </c>
      <c r="F18" s="87">
        <v>0</v>
      </c>
      <c r="G18" s="87">
        <v>574372.18999999901</v>
      </c>
      <c r="H18" s="87">
        <v>3153242.15</v>
      </c>
      <c r="I18" s="93">
        <v>6193370.0399999982</v>
      </c>
      <c r="J18" s="16">
        <v>12742</v>
      </c>
      <c r="K18" s="17">
        <v>0</v>
      </c>
      <c r="L18" s="17">
        <v>0</v>
      </c>
      <c r="M18" s="17">
        <v>0</v>
      </c>
      <c r="N18" s="17">
        <v>0</v>
      </c>
      <c r="O18" s="17">
        <v>0</v>
      </c>
      <c r="P18" s="17">
        <v>0</v>
      </c>
      <c r="Q18" s="12">
        <v>12742</v>
      </c>
      <c r="R18" s="16">
        <v>1864818.62</v>
      </c>
      <c r="S18" s="17">
        <v>0</v>
      </c>
      <c r="T18" s="17">
        <v>0</v>
      </c>
      <c r="U18" s="17">
        <v>0</v>
      </c>
      <c r="V18" s="17">
        <v>0</v>
      </c>
      <c r="W18" s="17">
        <v>55425.43</v>
      </c>
      <c r="X18" s="17">
        <v>4666.96</v>
      </c>
      <c r="Y18" s="12">
        <v>1924911.01</v>
      </c>
      <c r="Z18" s="16">
        <v>411450.35</v>
      </c>
      <c r="AA18" s="17">
        <v>0</v>
      </c>
      <c r="AB18" s="17">
        <v>0</v>
      </c>
      <c r="AC18" s="17">
        <v>0</v>
      </c>
      <c r="AD18" s="17">
        <v>0</v>
      </c>
      <c r="AE18" s="17">
        <v>413205.57999999903</v>
      </c>
      <c r="AF18" s="17">
        <v>2896735.04</v>
      </c>
      <c r="AG18" s="12">
        <v>3721390.9699999988</v>
      </c>
      <c r="AH18" s="16">
        <v>0</v>
      </c>
      <c r="AI18" s="17">
        <v>0</v>
      </c>
      <c r="AJ18" s="17">
        <v>0</v>
      </c>
      <c r="AK18" s="17">
        <v>0</v>
      </c>
      <c r="AL18" s="17">
        <v>0</v>
      </c>
      <c r="AM18" s="17">
        <v>0</v>
      </c>
      <c r="AN18" s="17">
        <v>0</v>
      </c>
      <c r="AO18" s="12">
        <v>0</v>
      </c>
      <c r="AP18" s="16">
        <v>0</v>
      </c>
      <c r="AQ18" s="17">
        <v>0</v>
      </c>
      <c r="AR18" s="17">
        <v>0</v>
      </c>
      <c r="AS18" s="17">
        <v>0</v>
      </c>
      <c r="AT18" s="17">
        <v>0</v>
      </c>
      <c r="AU18" s="17">
        <v>46.56</v>
      </c>
      <c r="AV18" s="17">
        <v>5514.4</v>
      </c>
      <c r="AW18" s="12">
        <v>5560.96</v>
      </c>
      <c r="AX18" s="16">
        <v>12590.73</v>
      </c>
      <c r="AY18" s="17">
        <v>0</v>
      </c>
      <c r="AZ18" s="17">
        <v>19461</v>
      </c>
      <c r="BA18" s="17">
        <v>144693</v>
      </c>
      <c r="BB18" s="17">
        <v>0</v>
      </c>
      <c r="BC18" s="17">
        <v>105694.62</v>
      </c>
      <c r="BD18" s="17">
        <v>246325.75</v>
      </c>
      <c r="BE18" s="12">
        <v>528765.1</v>
      </c>
    </row>
    <row r="19" spans="1:57" x14ac:dyDescent="0.3">
      <c r="A19" s="4" t="s">
        <v>9</v>
      </c>
      <c r="B19" s="92">
        <v>3650592</v>
      </c>
      <c r="C19" s="87">
        <v>0</v>
      </c>
      <c r="D19" s="87">
        <v>24962</v>
      </c>
      <c r="E19" s="87">
        <v>0</v>
      </c>
      <c r="F19" s="87">
        <v>0</v>
      </c>
      <c r="G19" s="87">
        <v>18631</v>
      </c>
      <c r="H19" s="87">
        <v>4377616</v>
      </c>
      <c r="I19" s="93">
        <v>8071801</v>
      </c>
      <c r="J19" s="16">
        <v>0</v>
      </c>
      <c r="K19" s="17">
        <v>0</v>
      </c>
      <c r="L19" s="17">
        <v>0</v>
      </c>
      <c r="M19" s="17">
        <v>0</v>
      </c>
      <c r="N19" s="17">
        <v>0</v>
      </c>
      <c r="O19" s="17">
        <v>0</v>
      </c>
      <c r="P19" s="17">
        <v>0</v>
      </c>
      <c r="Q19" s="12">
        <v>0</v>
      </c>
      <c r="R19" s="16">
        <v>3471367</v>
      </c>
      <c r="S19" s="17">
        <v>0</v>
      </c>
      <c r="T19" s="17">
        <v>24962</v>
      </c>
      <c r="U19" s="17">
        <v>0</v>
      </c>
      <c r="V19" s="17">
        <v>0</v>
      </c>
      <c r="W19" s="17">
        <v>0</v>
      </c>
      <c r="X19" s="17">
        <v>74727</v>
      </c>
      <c r="Y19" s="12">
        <v>3571056</v>
      </c>
      <c r="Z19" s="16">
        <v>179225</v>
      </c>
      <c r="AA19" s="17">
        <v>0</v>
      </c>
      <c r="AB19" s="17">
        <v>0</v>
      </c>
      <c r="AC19" s="17">
        <v>0</v>
      </c>
      <c r="AD19" s="17">
        <v>0</v>
      </c>
      <c r="AE19" s="17">
        <v>18631</v>
      </c>
      <c r="AF19" s="17">
        <v>4038800</v>
      </c>
      <c r="AG19" s="12">
        <v>4236656</v>
      </c>
      <c r="AH19" s="16">
        <v>0</v>
      </c>
      <c r="AI19" s="17">
        <v>0</v>
      </c>
      <c r="AJ19" s="17">
        <v>0</v>
      </c>
      <c r="AK19" s="17">
        <v>0</v>
      </c>
      <c r="AL19" s="17">
        <v>0</v>
      </c>
      <c r="AM19" s="17">
        <v>0</v>
      </c>
      <c r="AN19" s="17">
        <v>0</v>
      </c>
      <c r="AO19" s="12">
        <v>0</v>
      </c>
      <c r="AP19" s="16">
        <v>0</v>
      </c>
      <c r="AQ19" s="17">
        <v>0</v>
      </c>
      <c r="AR19" s="17">
        <v>0</v>
      </c>
      <c r="AS19" s="17">
        <v>0</v>
      </c>
      <c r="AT19" s="17">
        <v>0</v>
      </c>
      <c r="AU19" s="17">
        <v>0</v>
      </c>
      <c r="AV19" s="17">
        <v>263832</v>
      </c>
      <c r="AW19" s="12">
        <v>263832</v>
      </c>
      <c r="AX19" s="16">
        <v>0</v>
      </c>
      <c r="AY19" s="17">
        <v>0</v>
      </c>
      <c r="AZ19" s="17">
        <v>0</v>
      </c>
      <c r="BA19" s="17">
        <v>0</v>
      </c>
      <c r="BB19" s="17">
        <v>0</v>
      </c>
      <c r="BC19" s="17">
        <v>0</v>
      </c>
      <c r="BD19" s="17">
        <v>257</v>
      </c>
      <c r="BE19" s="12">
        <v>257</v>
      </c>
    </row>
    <row r="20" spans="1:57" x14ac:dyDescent="0.3">
      <c r="A20" s="4" t="s">
        <v>10</v>
      </c>
      <c r="B20" s="92">
        <v>273951.39999999997</v>
      </c>
      <c r="C20" s="87">
        <v>366703.60000000044</v>
      </c>
      <c r="D20" s="87">
        <v>417876.11</v>
      </c>
      <c r="E20" s="87">
        <v>0</v>
      </c>
      <c r="F20" s="87">
        <v>0</v>
      </c>
      <c r="G20" s="87">
        <v>62331.89</v>
      </c>
      <c r="H20" s="87">
        <v>246050.74</v>
      </c>
      <c r="I20" s="93">
        <v>1366913.7400000002</v>
      </c>
      <c r="J20" s="16">
        <v>0</v>
      </c>
      <c r="K20" s="17">
        <v>0</v>
      </c>
      <c r="L20" s="17">
        <v>0</v>
      </c>
      <c r="M20" s="17">
        <v>0</v>
      </c>
      <c r="N20" s="17">
        <v>0</v>
      </c>
      <c r="O20" s="17">
        <v>0</v>
      </c>
      <c r="P20" s="17">
        <v>39084.69</v>
      </c>
      <c r="Q20" s="12">
        <v>39084.69</v>
      </c>
      <c r="R20" s="16">
        <v>263165.39999999997</v>
      </c>
      <c r="S20" s="17">
        <v>13703.6</v>
      </c>
      <c r="T20" s="17">
        <v>0</v>
      </c>
      <c r="U20" s="17">
        <v>0</v>
      </c>
      <c r="V20" s="17">
        <v>0</v>
      </c>
      <c r="W20" s="17">
        <v>0</v>
      </c>
      <c r="X20" s="17">
        <v>4206.67</v>
      </c>
      <c r="Y20" s="12">
        <v>281075.66999999993</v>
      </c>
      <c r="Z20" s="16">
        <v>7480</v>
      </c>
      <c r="AA20" s="17">
        <v>353000.00000000047</v>
      </c>
      <c r="AB20" s="17">
        <v>-32500</v>
      </c>
      <c r="AC20" s="17">
        <v>0</v>
      </c>
      <c r="AD20" s="17">
        <v>0</v>
      </c>
      <c r="AE20" s="17">
        <v>48177</v>
      </c>
      <c r="AF20" s="17">
        <v>185942.58</v>
      </c>
      <c r="AG20" s="12">
        <v>562099.58000000042</v>
      </c>
      <c r="AH20" s="16">
        <v>0</v>
      </c>
      <c r="AI20" s="17">
        <v>0</v>
      </c>
      <c r="AJ20" s="17">
        <v>403487.11</v>
      </c>
      <c r="AK20" s="17">
        <v>0</v>
      </c>
      <c r="AL20" s="17">
        <v>0</v>
      </c>
      <c r="AM20" s="17">
        <v>0</v>
      </c>
      <c r="AN20" s="17">
        <v>0</v>
      </c>
      <c r="AO20" s="12">
        <v>403487.11</v>
      </c>
      <c r="AP20" s="16">
        <v>0</v>
      </c>
      <c r="AQ20" s="17">
        <v>0</v>
      </c>
      <c r="AR20" s="17">
        <v>0</v>
      </c>
      <c r="AS20" s="17">
        <v>0</v>
      </c>
      <c r="AT20" s="17">
        <v>0</v>
      </c>
      <c r="AU20" s="17">
        <v>13489.89</v>
      </c>
      <c r="AV20" s="17">
        <v>13330.8</v>
      </c>
      <c r="AW20" s="12">
        <v>26820.69</v>
      </c>
      <c r="AX20" s="16">
        <v>3306</v>
      </c>
      <c r="AY20" s="17">
        <v>0</v>
      </c>
      <c r="AZ20" s="17">
        <v>46889</v>
      </c>
      <c r="BA20" s="17">
        <v>0</v>
      </c>
      <c r="BB20" s="17">
        <v>0</v>
      </c>
      <c r="BC20" s="17">
        <v>665</v>
      </c>
      <c r="BD20" s="17">
        <v>3486</v>
      </c>
      <c r="BE20" s="12">
        <v>54346</v>
      </c>
    </row>
    <row r="21" spans="1:57" x14ac:dyDescent="0.3">
      <c r="A21" s="4" t="s">
        <v>11</v>
      </c>
      <c r="B21" s="92">
        <v>1500728.3200000001</v>
      </c>
      <c r="C21" s="87">
        <v>195679.35999999999</v>
      </c>
      <c r="D21" s="87">
        <v>0</v>
      </c>
      <c r="E21" s="87">
        <v>0</v>
      </c>
      <c r="F21" s="87">
        <v>0</v>
      </c>
      <c r="G21" s="87">
        <v>0</v>
      </c>
      <c r="H21" s="87">
        <v>1528710.3900000001</v>
      </c>
      <c r="I21" s="93">
        <v>3225118.07</v>
      </c>
      <c r="J21" s="16">
        <v>4871.88</v>
      </c>
      <c r="K21" s="17">
        <v>1500</v>
      </c>
      <c r="L21" s="17">
        <v>0</v>
      </c>
      <c r="M21" s="17">
        <v>0</v>
      </c>
      <c r="N21" s="17">
        <v>0</v>
      </c>
      <c r="O21" s="17">
        <v>0</v>
      </c>
      <c r="P21" s="17">
        <v>0</v>
      </c>
      <c r="Q21" s="12">
        <v>6371.88</v>
      </c>
      <c r="R21" s="16">
        <v>1074586.5900000001</v>
      </c>
      <c r="S21" s="17">
        <v>49224.68</v>
      </c>
      <c r="T21" s="17">
        <v>0</v>
      </c>
      <c r="U21" s="17">
        <v>0</v>
      </c>
      <c r="V21" s="17">
        <v>0</v>
      </c>
      <c r="W21" s="17">
        <v>0</v>
      </c>
      <c r="X21" s="17">
        <v>0</v>
      </c>
      <c r="Y21" s="12">
        <v>1123811.27</v>
      </c>
      <c r="Z21" s="16">
        <v>108205.54</v>
      </c>
      <c r="AA21" s="17">
        <v>82500</v>
      </c>
      <c r="AB21" s="17">
        <v>0</v>
      </c>
      <c r="AC21" s="17">
        <v>0</v>
      </c>
      <c r="AD21" s="17">
        <v>0</v>
      </c>
      <c r="AE21" s="17">
        <v>0</v>
      </c>
      <c r="AF21" s="17">
        <v>1528710.3900000001</v>
      </c>
      <c r="AG21" s="12">
        <v>1719415.9300000002</v>
      </c>
      <c r="AH21" s="16">
        <v>-67069.97</v>
      </c>
      <c r="AI21" s="17">
        <v>0</v>
      </c>
      <c r="AJ21" s="17">
        <v>0</v>
      </c>
      <c r="AK21" s="17">
        <v>0</v>
      </c>
      <c r="AL21" s="17">
        <v>0</v>
      </c>
      <c r="AM21" s="17">
        <v>0</v>
      </c>
      <c r="AN21" s="17">
        <v>0</v>
      </c>
      <c r="AO21" s="12">
        <v>-67069.97</v>
      </c>
      <c r="AP21" s="16">
        <v>0</v>
      </c>
      <c r="AQ21" s="17">
        <v>0</v>
      </c>
      <c r="AR21" s="17">
        <v>0</v>
      </c>
      <c r="AS21" s="17">
        <v>0</v>
      </c>
      <c r="AT21" s="17">
        <v>0</v>
      </c>
      <c r="AU21" s="17">
        <v>0</v>
      </c>
      <c r="AV21" s="17">
        <v>0</v>
      </c>
      <c r="AW21" s="12">
        <v>0</v>
      </c>
      <c r="AX21" s="16">
        <v>380134.28</v>
      </c>
      <c r="AY21" s="17">
        <v>62454.68</v>
      </c>
      <c r="AZ21" s="17">
        <v>0</v>
      </c>
      <c r="BA21" s="17">
        <v>0</v>
      </c>
      <c r="BB21" s="17">
        <v>0</v>
      </c>
      <c r="BC21" s="17">
        <v>0</v>
      </c>
      <c r="BD21" s="17">
        <v>0</v>
      </c>
      <c r="BE21" s="12">
        <v>442588.96</v>
      </c>
    </row>
    <row r="22" spans="1:57" x14ac:dyDescent="0.3">
      <c r="A22" s="4" t="s">
        <v>12</v>
      </c>
      <c r="B22" s="92">
        <v>2725338.34</v>
      </c>
      <c r="C22" s="87">
        <v>48468.72</v>
      </c>
      <c r="D22" s="87">
        <v>2547494.73</v>
      </c>
      <c r="E22" s="87">
        <v>0</v>
      </c>
      <c r="F22" s="87">
        <v>0</v>
      </c>
      <c r="G22" s="87">
        <v>0</v>
      </c>
      <c r="H22" s="87">
        <v>2869350.5</v>
      </c>
      <c r="I22" s="93">
        <v>8190652.29</v>
      </c>
      <c r="J22" s="16">
        <v>18068.05</v>
      </c>
      <c r="K22" s="17">
        <v>0</v>
      </c>
      <c r="L22" s="17">
        <v>0</v>
      </c>
      <c r="M22" s="17">
        <v>0</v>
      </c>
      <c r="N22" s="17">
        <v>0</v>
      </c>
      <c r="O22" s="17">
        <v>0</v>
      </c>
      <c r="P22" s="17">
        <v>2350.19</v>
      </c>
      <c r="Q22" s="12">
        <v>20418.239999999998</v>
      </c>
      <c r="R22" s="16">
        <v>1914915.23</v>
      </c>
      <c r="S22" s="17">
        <v>48468.72</v>
      </c>
      <c r="T22" s="17">
        <v>3750</v>
      </c>
      <c r="U22" s="17">
        <v>0</v>
      </c>
      <c r="V22" s="17">
        <v>0</v>
      </c>
      <c r="W22" s="17">
        <v>0</v>
      </c>
      <c r="X22" s="17">
        <v>12488.96</v>
      </c>
      <c r="Y22" s="12">
        <v>1979622.91</v>
      </c>
      <c r="Z22" s="16">
        <v>792355.05999999994</v>
      </c>
      <c r="AA22" s="17">
        <v>0</v>
      </c>
      <c r="AB22" s="17">
        <v>0</v>
      </c>
      <c r="AC22" s="17">
        <v>0</v>
      </c>
      <c r="AD22" s="17">
        <v>0</v>
      </c>
      <c r="AE22" s="17">
        <v>0</v>
      </c>
      <c r="AF22" s="17">
        <v>1558303.06</v>
      </c>
      <c r="AG22" s="12">
        <v>2350658.12</v>
      </c>
      <c r="AH22" s="16">
        <v>0</v>
      </c>
      <c r="AI22" s="17">
        <v>0</v>
      </c>
      <c r="AJ22" s="17">
        <v>2543744.73</v>
      </c>
      <c r="AK22" s="17">
        <v>0</v>
      </c>
      <c r="AL22" s="17">
        <v>0</v>
      </c>
      <c r="AM22" s="17">
        <v>0</v>
      </c>
      <c r="AN22" s="17">
        <v>33860</v>
      </c>
      <c r="AO22" s="12">
        <v>2577604.73</v>
      </c>
      <c r="AP22" s="16">
        <v>0</v>
      </c>
      <c r="AQ22" s="17">
        <v>0</v>
      </c>
      <c r="AR22" s="17">
        <v>0</v>
      </c>
      <c r="AS22" s="17">
        <v>0</v>
      </c>
      <c r="AT22" s="17">
        <v>0</v>
      </c>
      <c r="AU22" s="17">
        <v>0</v>
      </c>
      <c r="AV22" s="17">
        <v>3905.09</v>
      </c>
      <c r="AW22" s="12">
        <v>3905.09</v>
      </c>
      <c r="AX22" s="16">
        <v>0</v>
      </c>
      <c r="AY22" s="17">
        <v>0</v>
      </c>
      <c r="AZ22" s="17">
        <v>0</v>
      </c>
      <c r="BA22" s="17">
        <v>0</v>
      </c>
      <c r="BB22" s="17">
        <v>0</v>
      </c>
      <c r="BC22" s="17">
        <v>0</v>
      </c>
      <c r="BD22" s="17">
        <v>1258443.2000000002</v>
      </c>
      <c r="BE22" s="12">
        <v>1258443.2000000002</v>
      </c>
    </row>
    <row r="23" spans="1:57" x14ac:dyDescent="0.3">
      <c r="A23" s="4" t="s">
        <v>13</v>
      </c>
      <c r="B23" s="92">
        <v>5195673.709999999</v>
      </c>
      <c r="C23" s="87">
        <v>0</v>
      </c>
      <c r="D23" s="87">
        <v>201611.61</v>
      </c>
      <c r="E23" s="87">
        <v>0</v>
      </c>
      <c r="F23" s="87">
        <v>0</v>
      </c>
      <c r="G23" s="87">
        <v>1609386.1600000001</v>
      </c>
      <c r="H23" s="87">
        <v>7945759.9100000001</v>
      </c>
      <c r="I23" s="93">
        <v>14952431.390000001</v>
      </c>
      <c r="J23" s="16">
        <v>0</v>
      </c>
      <c r="K23" s="17">
        <v>0</v>
      </c>
      <c r="L23" s="17">
        <v>0</v>
      </c>
      <c r="M23" s="17">
        <v>0</v>
      </c>
      <c r="N23" s="17">
        <v>0</v>
      </c>
      <c r="O23" s="17">
        <v>0</v>
      </c>
      <c r="P23" s="17">
        <v>0</v>
      </c>
      <c r="Q23" s="12">
        <v>0</v>
      </c>
      <c r="R23" s="16">
        <v>3928812.28</v>
      </c>
      <c r="S23" s="17">
        <v>0</v>
      </c>
      <c r="T23" s="17">
        <v>24961.61</v>
      </c>
      <c r="U23" s="17">
        <v>0</v>
      </c>
      <c r="V23" s="17">
        <v>0</v>
      </c>
      <c r="W23" s="17">
        <v>0</v>
      </c>
      <c r="X23" s="17">
        <v>0</v>
      </c>
      <c r="Y23" s="12">
        <v>3953773.8899999997</v>
      </c>
      <c r="Z23" s="16">
        <v>393233.37</v>
      </c>
      <c r="AA23" s="17">
        <v>0</v>
      </c>
      <c r="AB23" s="17">
        <v>172220</v>
      </c>
      <c r="AC23" s="17">
        <v>0</v>
      </c>
      <c r="AD23" s="17">
        <v>0</v>
      </c>
      <c r="AE23" s="17">
        <v>280268.95</v>
      </c>
      <c r="AF23" s="17">
        <v>7945759.9100000001</v>
      </c>
      <c r="AG23" s="12">
        <v>8791482.2300000004</v>
      </c>
      <c r="AH23" s="16">
        <v>0</v>
      </c>
      <c r="AI23" s="17">
        <v>0</v>
      </c>
      <c r="AJ23" s="17">
        <v>0</v>
      </c>
      <c r="AK23" s="17">
        <v>0</v>
      </c>
      <c r="AL23" s="17">
        <v>0</v>
      </c>
      <c r="AM23" s="17">
        <v>0</v>
      </c>
      <c r="AN23" s="17">
        <v>0</v>
      </c>
      <c r="AO23" s="12">
        <v>0</v>
      </c>
      <c r="AP23" s="16">
        <v>2844.01</v>
      </c>
      <c r="AQ23" s="17">
        <v>0</v>
      </c>
      <c r="AR23" s="17">
        <v>4430</v>
      </c>
      <c r="AS23" s="17">
        <v>0</v>
      </c>
      <c r="AT23" s="17">
        <v>0</v>
      </c>
      <c r="AU23" s="17">
        <v>614757.32999999996</v>
      </c>
      <c r="AV23" s="17">
        <v>0</v>
      </c>
      <c r="AW23" s="12">
        <v>622031.34</v>
      </c>
      <c r="AX23" s="16">
        <v>870784.05</v>
      </c>
      <c r="AY23" s="17">
        <v>0</v>
      </c>
      <c r="AZ23" s="17">
        <v>0</v>
      </c>
      <c r="BA23" s="17">
        <v>0</v>
      </c>
      <c r="BB23" s="17">
        <v>0</v>
      </c>
      <c r="BC23" s="17">
        <v>714359.88</v>
      </c>
      <c r="BD23" s="17">
        <v>0</v>
      </c>
      <c r="BE23" s="12">
        <v>1585143.9300000002</v>
      </c>
    </row>
    <row r="24" spans="1:57" x14ac:dyDescent="0.3">
      <c r="A24" s="4" t="s">
        <v>14</v>
      </c>
      <c r="B24" s="92">
        <v>122111</v>
      </c>
      <c r="C24" s="87">
        <v>0</v>
      </c>
      <c r="D24" s="87">
        <v>116830</v>
      </c>
      <c r="E24" s="87">
        <v>0</v>
      </c>
      <c r="F24" s="87">
        <v>0</v>
      </c>
      <c r="G24" s="87">
        <v>81439</v>
      </c>
      <c r="H24" s="87">
        <v>1008945.75</v>
      </c>
      <c r="I24" s="93">
        <v>1329325.75</v>
      </c>
      <c r="J24" s="16">
        <v>1503</v>
      </c>
      <c r="K24" s="17">
        <v>0</v>
      </c>
      <c r="L24" s="17">
        <v>0</v>
      </c>
      <c r="M24" s="17">
        <v>0</v>
      </c>
      <c r="N24" s="17">
        <v>0</v>
      </c>
      <c r="O24" s="17">
        <v>0</v>
      </c>
      <c r="P24" s="17">
        <v>0</v>
      </c>
      <c r="Q24" s="12">
        <v>1503</v>
      </c>
      <c r="R24" s="16">
        <v>100746</v>
      </c>
      <c r="S24" s="17">
        <v>0</v>
      </c>
      <c r="T24" s="17">
        <v>0</v>
      </c>
      <c r="U24" s="17">
        <v>0</v>
      </c>
      <c r="V24" s="17">
        <v>0</v>
      </c>
      <c r="W24" s="17">
        <v>15574</v>
      </c>
      <c r="X24" s="17">
        <v>0</v>
      </c>
      <c r="Y24" s="12">
        <v>116320</v>
      </c>
      <c r="Z24" s="16">
        <v>14552</v>
      </c>
      <c r="AA24" s="17">
        <v>0</v>
      </c>
      <c r="AB24" s="17">
        <v>0</v>
      </c>
      <c r="AC24" s="17">
        <v>0</v>
      </c>
      <c r="AD24" s="17">
        <v>0</v>
      </c>
      <c r="AE24" s="17">
        <v>65865</v>
      </c>
      <c r="AF24" s="17">
        <v>835679</v>
      </c>
      <c r="AG24" s="12">
        <v>916096</v>
      </c>
      <c r="AH24" s="16">
        <v>0</v>
      </c>
      <c r="AI24" s="17">
        <v>0</v>
      </c>
      <c r="AJ24" s="17">
        <v>0</v>
      </c>
      <c r="AK24" s="17">
        <v>0</v>
      </c>
      <c r="AL24" s="17">
        <v>0</v>
      </c>
      <c r="AM24" s="17">
        <v>0</v>
      </c>
      <c r="AN24" s="17">
        <v>0</v>
      </c>
      <c r="AO24" s="12">
        <v>0</v>
      </c>
      <c r="AP24" s="16">
        <v>0</v>
      </c>
      <c r="AQ24" s="17">
        <v>0</v>
      </c>
      <c r="AR24" s="17">
        <v>0</v>
      </c>
      <c r="AS24" s="17">
        <v>0</v>
      </c>
      <c r="AT24" s="17">
        <v>0</v>
      </c>
      <c r="AU24" s="17">
        <v>0</v>
      </c>
      <c r="AV24" s="17">
        <v>0</v>
      </c>
      <c r="AW24" s="12">
        <v>0</v>
      </c>
      <c r="AX24" s="16">
        <v>5310</v>
      </c>
      <c r="AY24" s="17">
        <v>0</v>
      </c>
      <c r="AZ24" s="17">
        <v>116830</v>
      </c>
      <c r="BA24" s="17">
        <v>0</v>
      </c>
      <c r="BB24" s="17">
        <v>0</v>
      </c>
      <c r="BC24" s="17">
        <v>0</v>
      </c>
      <c r="BD24" s="17">
        <v>173266.75</v>
      </c>
      <c r="BE24" s="12">
        <v>295406.75</v>
      </c>
    </row>
    <row r="25" spans="1:57" x14ac:dyDescent="0.3">
      <c r="A25" s="4" t="s">
        <v>15</v>
      </c>
      <c r="B25" s="92">
        <v>668670.8600000001</v>
      </c>
      <c r="C25" s="87">
        <v>115380.59</v>
      </c>
      <c r="D25" s="87">
        <v>0</v>
      </c>
      <c r="E25" s="87">
        <v>99649</v>
      </c>
      <c r="F25" s="87">
        <v>0</v>
      </c>
      <c r="G25" s="87">
        <v>128524.75</v>
      </c>
      <c r="H25" s="87">
        <v>506959.58</v>
      </c>
      <c r="I25" s="93">
        <v>1519184.78</v>
      </c>
      <c r="J25" s="16">
        <v>0</v>
      </c>
      <c r="K25" s="17">
        <v>0</v>
      </c>
      <c r="L25" s="17">
        <v>0</v>
      </c>
      <c r="M25" s="17">
        <v>0</v>
      </c>
      <c r="N25" s="17">
        <v>0</v>
      </c>
      <c r="O25" s="17">
        <v>0</v>
      </c>
      <c r="P25" s="17">
        <v>0</v>
      </c>
      <c r="Q25" s="12">
        <v>0</v>
      </c>
      <c r="R25" s="16">
        <v>537911.60000000009</v>
      </c>
      <c r="S25" s="17">
        <v>67922.59</v>
      </c>
      <c r="T25" s="17">
        <v>0</v>
      </c>
      <c r="U25" s="17">
        <v>2358</v>
      </c>
      <c r="V25" s="17">
        <v>0</v>
      </c>
      <c r="W25" s="17">
        <v>0</v>
      </c>
      <c r="X25" s="17">
        <v>37086.28</v>
      </c>
      <c r="Y25" s="12">
        <v>645278.47000000009</v>
      </c>
      <c r="Z25" s="16">
        <v>32592.93</v>
      </c>
      <c r="AA25" s="17">
        <v>0</v>
      </c>
      <c r="AB25" s="17">
        <v>0</v>
      </c>
      <c r="AC25" s="17">
        <v>0</v>
      </c>
      <c r="AD25" s="17">
        <v>0</v>
      </c>
      <c r="AE25" s="17">
        <v>0</v>
      </c>
      <c r="AF25" s="17">
        <v>283081</v>
      </c>
      <c r="AG25" s="12">
        <v>315673.93</v>
      </c>
      <c r="AH25" s="16">
        <v>0</v>
      </c>
      <c r="AI25" s="17">
        <v>0</v>
      </c>
      <c r="AJ25" s="17">
        <v>0</v>
      </c>
      <c r="AK25" s="17">
        <v>0</v>
      </c>
      <c r="AL25" s="17">
        <v>0</v>
      </c>
      <c r="AM25" s="17">
        <v>0</v>
      </c>
      <c r="AN25" s="17">
        <v>0</v>
      </c>
      <c r="AO25" s="12">
        <v>0</v>
      </c>
      <c r="AP25" s="16">
        <v>991.65000000000009</v>
      </c>
      <c r="AQ25" s="17">
        <v>0</v>
      </c>
      <c r="AR25" s="17">
        <v>0</v>
      </c>
      <c r="AS25" s="17">
        <v>0</v>
      </c>
      <c r="AT25" s="17">
        <v>0</v>
      </c>
      <c r="AU25" s="17">
        <v>123968.75</v>
      </c>
      <c r="AV25" s="17">
        <v>133959</v>
      </c>
      <c r="AW25" s="12">
        <v>258919.4</v>
      </c>
      <c r="AX25" s="16">
        <v>97174.679999999978</v>
      </c>
      <c r="AY25" s="17">
        <v>47458</v>
      </c>
      <c r="AZ25" s="17">
        <v>0</v>
      </c>
      <c r="BA25" s="17">
        <v>97291</v>
      </c>
      <c r="BB25" s="17">
        <v>0</v>
      </c>
      <c r="BC25" s="17">
        <v>4556</v>
      </c>
      <c r="BD25" s="17">
        <v>52833.299999999988</v>
      </c>
      <c r="BE25" s="12">
        <v>299312.98</v>
      </c>
    </row>
    <row r="26" spans="1:57" x14ac:dyDescent="0.3">
      <c r="A26" s="4" t="s">
        <v>16</v>
      </c>
      <c r="B26" s="92">
        <v>277916.25</v>
      </c>
      <c r="C26" s="87">
        <v>0</v>
      </c>
      <c r="D26" s="87">
        <v>1547885.9</v>
      </c>
      <c r="E26" s="87">
        <v>0</v>
      </c>
      <c r="F26" s="87">
        <v>0</v>
      </c>
      <c r="G26" s="87">
        <v>39327.96</v>
      </c>
      <c r="H26" s="87">
        <v>848885.70999999985</v>
      </c>
      <c r="I26" s="93">
        <v>2714015.8199999994</v>
      </c>
      <c r="J26" s="16">
        <v>1114.8</v>
      </c>
      <c r="K26" s="17">
        <v>0</v>
      </c>
      <c r="L26" s="17">
        <v>0</v>
      </c>
      <c r="M26" s="17">
        <v>0</v>
      </c>
      <c r="N26" s="17">
        <v>0</v>
      </c>
      <c r="O26" s="17">
        <v>33181.82</v>
      </c>
      <c r="P26" s="17">
        <v>0</v>
      </c>
      <c r="Q26" s="12">
        <v>34296.620000000003</v>
      </c>
      <c r="R26" s="16">
        <v>240393.62</v>
      </c>
      <c r="S26" s="17">
        <v>0</v>
      </c>
      <c r="T26" s="17">
        <v>0</v>
      </c>
      <c r="U26" s="17">
        <v>0</v>
      </c>
      <c r="V26" s="17">
        <v>0</v>
      </c>
      <c r="W26" s="17">
        <v>6146.14</v>
      </c>
      <c r="X26" s="17">
        <v>5602.45</v>
      </c>
      <c r="Y26" s="12">
        <v>252142.21000000002</v>
      </c>
      <c r="Z26" s="16">
        <v>29624.59</v>
      </c>
      <c r="AA26" s="17">
        <v>0</v>
      </c>
      <c r="AB26" s="17">
        <v>0</v>
      </c>
      <c r="AC26" s="17">
        <v>0</v>
      </c>
      <c r="AD26" s="17">
        <v>0</v>
      </c>
      <c r="AE26" s="17">
        <v>0</v>
      </c>
      <c r="AF26" s="17">
        <v>805986.72999999986</v>
      </c>
      <c r="AG26" s="12">
        <v>835611.31999999983</v>
      </c>
      <c r="AH26" s="16">
        <v>0</v>
      </c>
      <c r="AI26" s="17">
        <v>0</v>
      </c>
      <c r="AJ26" s="17">
        <v>999849.89999999991</v>
      </c>
      <c r="AK26" s="17">
        <v>0</v>
      </c>
      <c r="AL26" s="17">
        <v>0</v>
      </c>
      <c r="AM26" s="17">
        <v>0</v>
      </c>
      <c r="AN26" s="17">
        <v>0</v>
      </c>
      <c r="AO26" s="12">
        <v>999849.89999999991</v>
      </c>
      <c r="AP26" s="16">
        <v>5924.7499999999991</v>
      </c>
      <c r="AQ26" s="17">
        <v>0</v>
      </c>
      <c r="AR26" s="17">
        <v>0</v>
      </c>
      <c r="AS26" s="17">
        <v>0</v>
      </c>
      <c r="AT26" s="17">
        <v>0</v>
      </c>
      <c r="AU26" s="17">
        <v>0</v>
      </c>
      <c r="AV26" s="17">
        <v>36796.53</v>
      </c>
      <c r="AW26" s="12">
        <v>42721.279999999999</v>
      </c>
      <c r="AX26" s="16">
        <v>858.49</v>
      </c>
      <c r="AY26" s="17">
        <v>0</v>
      </c>
      <c r="AZ26" s="17">
        <v>548036</v>
      </c>
      <c r="BA26" s="17">
        <v>0</v>
      </c>
      <c r="BB26" s="17">
        <v>0</v>
      </c>
      <c r="BC26" s="17">
        <v>0</v>
      </c>
      <c r="BD26" s="17">
        <v>500</v>
      </c>
      <c r="BE26" s="12">
        <v>549394.49</v>
      </c>
    </row>
    <row r="27" spans="1:57" x14ac:dyDescent="0.3">
      <c r="A27" s="4" t="s">
        <v>17</v>
      </c>
      <c r="B27" s="92">
        <v>2596267.09</v>
      </c>
      <c r="C27" s="87">
        <v>7093.61</v>
      </c>
      <c r="D27" s="87">
        <v>0</v>
      </c>
      <c r="E27" s="87">
        <v>82006</v>
      </c>
      <c r="F27" s="87">
        <v>0</v>
      </c>
      <c r="G27" s="87">
        <v>5388344</v>
      </c>
      <c r="H27" s="87">
        <v>2186427</v>
      </c>
      <c r="I27" s="93">
        <v>10260137.700000001</v>
      </c>
      <c r="J27" s="16">
        <v>23597.82</v>
      </c>
      <c r="K27" s="17">
        <v>0</v>
      </c>
      <c r="L27" s="17">
        <v>0</v>
      </c>
      <c r="M27" s="17">
        <v>0</v>
      </c>
      <c r="N27" s="17">
        <v>0</v>
      </c>
      <c r="O27" s="17">
        <v>0</v>
      </c>
      <c r="P27" s="17">
        <v>0</v>
      </c>
      <c r="Q27" s="12">
        <v>23597.82</v>
      </c>
      <c r="R27" s="16">
        <v>2274057.35</v>
      </c>
      <c r="S27" s="17">
        <v>7093.61</v>
      </c>
      <c r="T27" s="17">
        <v>0</v>
      </c>
      <c r="U27" s="17">
        <v>0</v>
      </c>
      <c r="V27" s="17">
        <v>0</v>
      </c>
      <c r="W27" s="17">
        <v>35094</v>
      </c>
      <c r="X27" s="17">
        <v>0</v>
      </c>
      <c r="Y27" s="12">
        <v>2316244.96</v>
      </c>
      <c r="Z27" s="16">
        <v>118066.85</v>
      </c>
      <c r="AA27" s="17">
        <v>0</v>
      </c>
      <c r="AB27" s="17">
        <v>0</v>
      </c>
      <c r="AC27" s="17">
        <v>0</v>
      </c>
      <c r="AD27" s="17">
        <v>0</v>
      </c>
      <c r="AE27" s="17">
        <v>0</v>
      </c>
      <c r="AF27" s="17">
        <v>80890</v>
      </c>
      <c r="AG27" s="12">
        <v>198956.85</v>
      </c>
      <c r="AH27" s="16">
        <v>0</v>
      </c>
      <c r="AI27" s="17">
        <v>0</v>
      </c>
      <c r="AJ27" s="17">
        <v>0</v>
      </c>
      <c r="AK27" s="17">
        <v>0</v>
      </c>
      <c r="AL27" s="17">
        <v>0</v>
      </c>
      <c r="AM27" s="17">
        <v>0</v>
      </c>
      <c r="AN27" s="17">
        <v>0</v>
      </c>
      <c r="AO27" s="12">
        <v>0</v>
      </c>
      <c r="AP27" s="16">
        <v>128090.10000000003</v>
      </c>
      <c r="AQ27" s="17">
        <v>0</v>
      </c>
      <c r="AR27" s="17">
        <v>0</v>
      </c>
      <c r="AS27" s="17">
        <v>82006</v>
      </c>
      <c r="AT27" s="17">
        <v>0</v>
      </c>
      <c r="AU27" s="17">
        <v>5353250</v>
      </c>
      <c r="AV27" s="17">
        <v>1693520</v>
      </c>
      <c r="AW27" s="12">
        <v>7256866.0999999996</v>
      </c>
      <c r="AX27" s="16">
        <v>52454.969999999972</v>
      </c>
      <c r="AY27" s="17">
        <v>0</v>
      </c>
      <c r="AZ27" s="17">
        <v>0</v>
      </c>
      <c r="BA27" s="17">
        <v>0</v>
      </c>
      <c r="BB27" s="17">
        <v>0</v>
      </c>
      <c r="BC27" s="17">
        <v>0</v>
      </c>
      <c r="BD27" s="17">
        <v>412017</v>
      </c>
      <c r="BE27" s="12">
        <v>464471.97</v>
      </c>
    </row>
    <row r="28" spans="1:57" x14ac:dyDescent="0.3">
      <c r="A28" s="4" t="s">
        <v>18</v>
      </c>
      <c r="B28" s="92">
        <v>1283502</v>
      </c>
      <c r="C28" s="87">
        <v>12126</v>
      </c>
      <c r="D28" s="87">
        <v>0</v>
      </c>
      <c r="E28" s="87">
        <v>0</v>
      </c>
      <c r="F28" s="87">
        <v>160000</v>
      </c>
      <c r="G28" s="87">
        <v>445475</v>
      </c>
      <c r="H28" s="87">
        <v>997842</v>
      </c>
      <c r="I28" s="93">
        <v>2898945</v>
      </c>
      <c r="J28" s="16">
        <v>2718</v>
      </c>
      <c r="K28" s="17">
        <v>0</v>
      </c>
      <c r="L28" s="17">
        <v>0</v>
      </c>
      <c r="M28" s="17">
        <v>0</v>
      </c>
      <c r="N28" s="17">
        <v>0</v>
      </c>
      <c r="O28" s="17">
        <v>31963</v>
      </c>
      <c r="P28" s="17">
        <v>0</v>
      </c>
      <c r="Q28" s="12">
        <v>34681</v>
      </c>
      <c r="R28" s="16">
        <v>1047931</v>
      </c>
      <c r="S28" s="17">
        <v>12126</v>
      </c>
      <c r="T28" s="17">
        <v>0</v>
      </c>
      <c r="U28" s="17">
        <v>0</v>
      </c>
      <c r="V28" s="17">
        <v>0</v>
      </c>
      <c r="W28" s="17">
        <v>9830</v>
      </c>
      <c r="X28" s="17">
        <v>0</v>
      </c>
      <c r="Y28" s="12">
        <v>1069887</v>
      </c>
      <c r="Z28" s="16">
        <v>174801</v>
      </c>
      <c r="AA28" s="17">
        <v>0</v>
      </c>
      <c r="AB28" s="17">
        <v>0</v>
      </c>
      <c r="AC28" s="17">
        <v>0</v>
      </c>
      <c r="AD28" s="17">
        <v>0</v>
      </c>
      <c r="AE28" s="17">
        <v>69233</v>
      </c>
      <c r="AF28" s="17">
        <v>967182</v>
      </c>
      <c r="AG28" s="12">
        <v>1211216</v>
      </c>
      <c r="AH28" s="16">
        <v>0</v>
      </c>
      <c r="AI28" s="17">
        <v>0</v>
      </c>
      <c r="AJ28" s="17">
        <v>0</v>
      </c>
      <c r="AK28" s="17">
        <v>0</v>
      </c>
      <c r="AL28" s="17">
        <v>0</v>
      </c>
      <c r="AM28" s="17">
        <v>0</v>
      </c>
      <c r="AN28" s="17">
        <v>0</v>
      </c>
      <c r="AO28" s="12">
        <v>0</v>
      </c>
      <c r="AP28" s="16">
        <v>57432</v>
      </c>
      <c r="AQ28" s="17">
        <v>0</v>
      </c>
      <c r="AR28" s="17">
        <v>0</v>
      </c>
      <c r="AS28" s="17">
        <v>0</v>
      </c>
      <c r="AT28" s="17">
        <v>160000</v>
      </c>
      <c r="AU28" s="17">
        <v>324633</v>
      </c>
      <c r="AV28" s="17">
        <v>1094</v>
      </c>
      <c r="AW28" s="12">
        <v>543159</v>
      </c>
      <c r="AX28" s="16">
        <v>620</v>
      </c>
      <c r="AY28" s="17">
        <v>0</v>
      </c>
      <c r="AZ28" s="17">
        <v>0</v>
      </c>
      <c r="BA28" s="17">
        <v>0</v>
      </c>
      <c r="BB28" s="17">
        <v>0</v>
      </c>
      <c r="BC28" s="17">
        <v>9816</v>
      </c>
      <c r="BD28" s="17">
        <v>29566</v>
      </c>
      <c r="BE28" s="12">
        <v>40002</v>
      </c>
    </row>
    <row r="29" spans="1:57" x14ac:dyDescent="0.3">
      <c r="A29" s="4" t="s">
        <v>19</v>
      </c>
      <c r="B29" s="92">
        <v>3855435.6449999996</v>
      </c>
      <c r="C29" s="87">
        <v>-20134.539999999994</v>
      </c>
      <c r="D29" s="87">
        <v>5659804.4900000002</v>
      </c>
      <c r="E29" s="87">
        <v>9049235.8100000005</v>
      </c>
      <c r="F29" s="87">
        <v>2127715.8199999998</v>
      </c>
      <c r="G29" s="87">
        <v>7126785.4699999997</v>
      </c>
      <c r="H29" s="87">
        <v>2744349.77</v>
      </c>
      <c r="I29" s="93">
        <v>30543192.465000004</v>
      </c>
      <c r="J29" s="16">
        <v>34430.36</v>
      </c>
      <c r="K29" s="17">
        <v>0</v>
      </c>
      <c r="L29" s="17">
        <v>0</v>
      </c>
      <c r="M29" s="17">
        <v>0</v>
      </c>
      <c r="N29" s="17">
        <v>0</v>
      </c>
      <c r="O29" s="17">
        <v>0</v>
      </c>
      <c r="P29" s="17">
        <v>0</v>
      </c>
      <c r="Q29" s="12">
        <v>34430.36</v>
      </c>
      <c r="R29" s="16">
        <v>2412902.04</v>
      </c>
      <c r="S29" s="17">
        <v>0</v>
      </c>
      <c r="T29" s="17">
        <v>9849.1</v>
      </c>
      <c r="U29" s="17">
        <v>0</v>
      </c>
      <c r="V29" s="17">
        <v>0</v>
      </c>
      <c r="W29" s="17">
        <v>0</v>
      </c>
      <c r="X29" s="17">
        <v>1877.46</v>
      </c>
      <c r="Y29" s="12">
        <v>2424628.6</v>
      </c>
      <c r="Z29" s="16">
        <v>1149718.24</v>
      </c>
      <c r="AA29" s="17">
        <v>0</v>
      </c>
      <c r="AB29" s="17">
        <v>-2134538.9700000002</v>
      </c>
      <c r="AC29" s="17">
        <v>8446457.0800000001</v>
      </c>
      <c r="AD29" s="17">
        <v>0</v>
      </c>
      <c r="AE29" s="17">
        <v>-8050.82</v>
      </c>
      <c r="AF29" s="17">
        <v>1740665.62</v>
      </c>
      <c r="AG29" s="12">
        <v>9194251.1499999985</v>
      </c>
      <c r="AH29" s="16">
        <v>0</v>
      </c>
      <c r="AI29" s="17">
        <v>0</v>
      </c>
      <c r="AJ29" s="17">
        <v>0</v>
      </c>
      <c r="AK29" s="17">
        <v>0</v>
      </c>
      <c r="AL29" s="17">
        <v>0</v>
      </c>
      <c r="AM29" s="17">
        <v>0</v>
      </c>
      <c r="AN29" s="17">
        <v>0</v>
      </c>
      <c r="AO29" s="12">
        <v>0</v>
      </c>
      <c r="AP29" s="16">
        <v>61407.205000000002</v>
      </c>
      <c r="AQ29" s="17">
        <v>89530.5</v>
      </c>
      <c r="AR29" s="17">
        <v>0</v>
      </c>
      <c r="AS29" s="17">
        <v>0</v>
      </c>
      <c r="AT29" s="17">
        <v>0</v>
      </c>
      <c r="AU29" s="17">
        <v>0</v>
      </c>
      <c r="AV29" s="17">
        <v>936902.64</v>
      </c>
      <c r="AW29" s="12">
        <v>1087840.345</v>
      </c>
      <c r="AX29" s="16">
        <v>196977.8</v>
      </c>
      <c r="AY29" s="17">
        <v>-109665.04</v>
      </c>
      <c r="AZ29" s="17">
        <v>7784494.3600000003</v>
      </c>
      <c r="BA29" s="17">
        <v>602778.73</v>
      </c>
      <c r="BB29" s="17">
        <v>2127715.8199999998</v>
      </c>
      <c r="BC29" s="17">
        <v>7134836.29</v>
      </c>
      <c r="BD29" s="17">
        <v>64904.05</v>
      </c>
      <c r="BE29" s="12">
        <v>17802042.010000002</v>
      </c>
    </row>
    <row r="30" spans="1:57" x14ac:dyDescent="0.3">
      <c r="A30" s="4" t="s">
        <v>20</v>
      </c>
      <c r="B30" s="92">
        <v>190210</v>
      </c>
      <c r="C30" s="87">
        <v>27379</v>
      </c>
      <c r="D30" s="87">
        <v>0</v>
      </c>
      <c r="E30" s="87">
        <v>0</v>
      </c>
      <c r="F30" s="87">
        <v>0</v>
      </c>
      <c r="G30" s="87">
        <v>52350</v>
      </c>
      <c r="H30" s="87">
        <v>107534</v>
      </c>
      <c r="I30" s="93">
        <v>377473</v>
      </c>
      <c r="J30" s="16">
        <v>1255</v>
      </c>
      <c r="K30" s="17">
        <v>0</v>
      </c>
      <c r="L30" s="17">
        <v>0</v>
      </c>
      <c r="M30" s="17">
        <v>0</v>
      </c>
      <c r="N30" s="17">
        <v>0</v>
      </c>
      <c r="O30" s="17">
        <v>4650</v>
      </c>
      <c r="P30" s="17">
        <v>448</v>
      </c>
      <c r="Q30" s="12">
        <v>6353</v>
      </c>
      <c r="R30" s="16">
        <v>165378</v>
      </c>
      <c r="S30" s="17">
        <v>27379</v>
      </c>
      <c r="T30" s="17">
        <v>0</v>
      </c>
      <c r="U30" s="17">
        <v>0</v>
      </c>
      <c r="V30" s="17">
        <v>0</v>
      </c>
      <c r="W30" s="17">
        <v>1007</v>
      </c>
      <c r="X30" s="17">
        <v>0</v>
      </c>
      <c r="Y30" s="12">
        <v>193764</v>
      </c>
      <c r="Z30" s="16">
        <v>23563</v>
      </c>
      <c r="AA30" s="17">
        <v>0</v>
      </c>
      <c r="AB30" s="17">
        <v>0</v>
      </c>
      <c r="AC30" s="17">
        <v>0</v>
      </c>
      <c r="AD30" s="17">
        <v>0</v>
      </c>
      <c r="AE30" s="17">
        <v>44114</v>
      </c>
      <c r="AF30" s="17">
        <v>107086</v>
      </c>
      <c r="AG30" s="12">
        <v>174763</v>
      </c>
      <c r="AH30" s="16">
        <v>0</v>
      </c>
      <c r="AI30" s="17">
        <v>0</v>
      </c>
      <c r="AJ30" s="17">
        <v>0</v>
      </c>
      <c r="AK30" s="17">
        <v>0</v>
      </c>
      <c r="AL30" s="17">
        <v>0</v>
      </c>
      <c r="AM30" s="17">
        <v>0</v>
      </c>
      <c r="AN30" s="17">
        <v>0</v>
      </c>
      <c r="AO30" s="12">
        <v>0</v>
      </c>
      <c r="AP30" s="16">
        <v>14</v>
      </c>
      <c r="AQ30" s="17">
        <v>0</v>
      </c>
      <c r="AR30" s="17">
        <v>0</v>
      </c>
      <c r="AS30" s="17">
        <v>0</v>
      </c>
      <c r="AT30" s="17">
        <v>0</v>
      </c>
      <c r="AU30" s="17">
        <v>2579</v>
      </c>
      <c r="AV30" s="17">
        <v>0</v>
      </c>
      <c r="AW30" s="12">
        <v>2593</v>
      </c>
      <c r="AX30" s="16">
        <v>0</v>
      </c>
      <c r="AY30" s="17">
        <v>0</v>
      </c>
      <c r="AZ30" s="17">
        <v>0</v>
      </c>
      <c r="BA30" s="17">
        <v>0</v>
      </c>
      <c r="BB30" s="17">
        <v>0</v>
      </c>
      <c r="BC30" s="17">
        <v>0</v>
      </c>
      <c r="BD30" s="17">
        <v>0</v>
      </c>
      <c r="BE30" s="12">
        <v>0</v>
      </c>
    </row>
    <row r="31" spans="1:57" x14ac:dyDescent="0.3">
      <c r="A31" s="4" t="s">
        <v>21</v>
      </c>
      <c r="B31" s="92">
        <v>2260059.7299999995</v>
      </c>
      <c r="C31" s="87">
        <v>7854</v>
      </c>
      <c r="D31" s="87">
        <v>9492.34</v>
      </c>
      <c r="E31" s="87">
        <v>0</v>
      </c>
      <c r="F31" s="87">
        <v>0</v>
      </c>
      <c r="G31" s="87">
        <v>0</v>
      </c>
      <c r="H31" s="87">
        <v>2076000.87</v>
      </c>
      <c r="I31" s="93">
        <v>4353406.9400000004</v>
      </c>
      <c r="J31" s="16">
        <v>15722.15</v>
      </c>
      <c r="K31" s="17">
        <v>0</v>
      </c>
      <c r="L31" s="17">
        <v>0</v>
      </c>
      <c r="M31" s="17">
        <v>0</v>
      </c>
      <c r="N31" s="17">
        <v>0</v>
      </c>
      <c r="O31" s="17">
        <v>0</v>
      </c>
      <c r="P31" s="17">
        <v>0</v>
      </c>
      <c r="Q31" s="12">
        <v>15722.15</v>
      </c>
      <c r="R31" s="16">
        <v>1900189.7</v>
      </c>
      <c r="S31" s="17">
        <v>7854</v>
      </c>
      <c r="T31" s="17">
        <v>9492.34</v>
      </c>
      <c r="U31" s="17">
        <v>0</v>
      </c>
      <c r="V31" s="17">
        <v>0</v>
      </c>
      <c r="W31" s="17">
        <v>0</v>
      </c>
      <c r="X31" s="17">
        <v>0</v>
      </c>
      <c r="Y31" s="12">
        <v>1917536.04</v>
      </c>
      <c r="Z31" s="16">
        <v>337732.37</v>
      </c>
      <c r="AA31" s="17">
        <v>0</v>
      </c>
      <c r="AB31" s="17">
        <v>0</v>
      </c>
      <c r="AC31" s="17">
        <v>0</v>
      </c>
      <c r="AD31" s="17">
        <v>0</v>
      </c>
      <c r="AE31" s="17">
        <v>0</v>
      </c>
      <c r="AF31" s="17">
        <v>1695583.35</v>
      </c>
      <c r="AG31" s="12">
        <v>2033315.7200000002</v>
      </c>
      <c r="AH31" s="16">
        <v>0</v>
      </c>
      <c r="AI31" s="17">
        <v>0</v>
      </c>
      <c r="AJ31" s="17">
        <v>0</v>
      </c>
      <c r="AK31" s="17">
        <v>0</v>
      </c>
      <c r="AL31" s="17">
        <v>0</v>
      </c>
      <c r="AM31" s="17">
        <v>0</v>
      </c>
      <c r="AN31" s="17">
        <v>0</v>
      </c>
      <c r="AO31" s="12">
        <v>0</v>
      </c>
      <c r="AP31" s="16">
        <v>2727.28</v>
      </c>
      <c r="AQ31" s="17">
        <v>0</v>
      </c>
      <c r="AR31" s="17">
        <v>0</v>
      </c>
      <c r="AS31" s="17">
        <v>0</v>
      </c>
      <c r="AT31" s="17">
        <v>0</v>
      </c>
      <c r="AU31" s="17">
        <v>0</v>
      </c>
      <c r="AV31" s="17">
        <v>9026.41</v>
      </c>
      <c r="AW31" s="12">
        <v>11753.69</v>
      </c>
      <c r="AX31" s="16">
        <v>3688.23</v>
      </c>
      <c r="AY31" s="17">
        <v>0</v>
      </c>
      <c r="AZ31" s="17">
        <v>0</v>
      </c>
      <c r="BA31" s="17">
        <v>0</v>
      </c>
      <c r="BB31" s="17">
        <v>0</v>
      </c>
      <c r="BC31" s="17">
        <v>0</v>
      </c>
      <c r="BD31" s="17">
        <v>371391.11</v>
      </c>
      <c r="BE31" s="12">
        <v>375079.33999999997</v>
      </c>
    </row>
    <row r="32" spans="1:57" x14ac:dyDescent="0.3">
      <c r="A32" s="4" t="s">
        <v>22</v>
      </c>
      <c r="B32" s="92">
        <v>337310.29000000004</v>
      </c>
      <c r="C32" s="87">
        <v>0</v>
      </c>
      <c r="D32" s="87">
        <v>976661.19</v>
      </c>
      <c r="E32" s="87">
        <v>0</v>
      </c>
      <c r="F32" s="87">
        <v>225000</v>
      </c>
      <c r="G32" s="87">
        <v>0</v>
      </c>
      <c r="H32" s="87">
        <v>615068.34</v>
      </c>
      <c r="I32" s="93">
        <v>2154039.8200000003</v>
      </c>
      <c r="J32" s="16">
        <v>2832.9</v>
      </c>
      <c r="K32" s="17">
        <v>0</v>
      </c>
      <c r="L32" s="17">
        <v>0</v>
      </c>
      <c r="M32" s="17">
        <v>0</v>
      </c>
      <c r="N32" s="17">
        <v>0</v>
      </c>
      <c r="O32" s="17">
        <v>0</v>
      </c>
      <c r="P32" s="17">
        <v>81.400000000000006</v>
      </c>
      <c r="Q32" s="12">
        <v>2914.3</v>
      </c>
      <c r="R32" s="16">
        <v>294519.96000000002</v>
      </c>
      <c r="S32" s="17">
        <v>0</v>
      </c>
      <c r="T32" s="17">
        <v>40833.82</v>
      </c>
      <c r="U32" s="17">
        <v>0</v>
      </c>
      <c r="V32" s="17">
        <v>0</v>
      </c>
      <c r="W32" s="17">
        <v>0</v>
      </c>
      <c r="X32" s="17">
        <v>60074.52</v>
      </c>
      <c r="Y32" s="12">
        <v>395428.30000000005</v>
      </c>
      <c r="Z32" s="16">
        <v>27120.54</v>
      </c>
      <c r="AA32" s="17">
        <v>0</v>
      </c>
      <c r="AB32" s="17">
        <v>0</v>
      </c>
      <c r="AC32" s="17">
        <v>0</v>
      </c>
      <c r="AD32" s="17">
        <v>0</v>
      </c>
      <c r="AE32" s="17">
        <v>0</v>
      </c>
      <c r="AF32" s="17">
        <v>216438.46999999997</v>
      </c>
      <c r="AG32" s="12">
        <v>243559.00999999998</v>
      </c>
      <c r="AH32" s="16">
        <v>0</v>
      </c>
      <c r="AI32" s="17">
        <v>0</v>
      </c>
      <c r="AJ32" s="17">
        <v>841164.37</v>
      </c>
      <c r="AK32" s="17">
        <v>0</v>
      </c>
      <c r="AL32" s="17">
        <v>225000</v>
      </c>
      <c r="AM32" s="17">
        <v>0</v>
      </c>
      <c r="AN32" s="17">
        <v>0</v>
      </c>
      <c r="AO32" s="12">
        <v>1066164.3700000001</v>
      </c>
      <c r="AP32" s="16">
        <v>12836.890000000001</v>
      </c>
      <c r="AQ32" s="17">
        <v>0</v>
      </c>
      <c r="AR32" s="17">
        <v>0</v>
      </c>
      <c r="AS32" s="17">
        <v>0</v>
      </c>
      <c r="AT32" s="17">
        <v>0</v>
      </c>
      <c r="AU32" s="17">
        <v>0</v>
      </c>
      <c r="AV32" s="17">
        <v>338473.95</v>
      </c>
      <c r="AW32" s="12">
        <v>351310.84</v>
      </c>
      <c r="AX32" s="16">
        <v>0</v>
      </c>
      <c r="AY32" s="17">
        <v>0</v>
      </c>
      <c r="AZ32" s="17">
        <v>94663</v>
      </c>
      <c r="BA32" s="17">
        <v>0</v>
      </c>
      <c r="BB32" s="17">
        <v>0</v>
      </c>
      <c r="BC32" s="17">
        <v>0</v>
      </c>
      <c r="BD32" s="17">
        <v>0</v>
      </c>
      <c r="BE32" s="12">
        <v>94663</v>
      </c>
    </row>
    <row r="33" spans="1:57" x14ac:dyDescent="0.3">
      <c r="A33" s="4" t="s">
        <v>23</v>
      </c>
      <c r="B33" s="92">
        <v>478440.42737840343</v>
      </c>
      <c r="C33" s="87">
        <v>0</v>
      </c>
      <c r="D33" s="87">
        <v>643521</v>
      </c>
      <c r="E33" s="87">
        <v>0</v>
      </c>
      <c r="F33" s="87">
        <v>0</v>
      </c>
      <c r="G33" s="87">
        <v>152359.45072078452</v>
      </c>
      <c r="H33" s="87">
        <v>419000</v>
      </c>
      <c r="I33" s="93">
        <v>1693320.878099188</v>
      </c>
      <c r="J33" s="16">
        <v>1757.5952721620429</v>
      </c>
      <c r="K33" s="17">
        <v>0</v>
      </c>
      <c r="L33" s="17">
        <v>0</v>
      </c>
      <c r="M33" s="17">
        <v>0</v>
      </c>
      <c r="N33" s="17">
        <v>0</v>
      </c>
      <c r="O33" s="17">
        <v>118950.84578345148</v>
      </c>
      <c r="P33" s="17">
        <v>0</v>
      </c>
      <c r="Q33" s="12">
        <v>120708.44105561353</v>
      </c>
      <c r="R33" s="16">
        <v>407465.469113014</v>
      </c>
      <c r="S33" s="17">
        <v>0</v>
      </c>
      <c r="T33" s="17">
        <v>0</v>
      </c>
      <c r="U33" s="17">
        <v>0</v>
      </c>
      <c r="V33" s="17">
        <v>0</v>
      </c>
      <c r="W33" s="17">
        <v>4019.6478043666539</v>
      </c>
      <c r="X33" s="17">
        <v>0</v>
      </c>
      <c r="Y33" s="12">
        <v>411485.11691738066</v>
      </c>
      <c r="Z33" s="16">
        <v>67744.890331946925</v>
      </c>
      <c r="AA33" s="17">
        <v>0</v>
      </c>
      <c r="AB33" s="17">
        <v>643521</v>
      </c>
      <c r="AC33" s="17">
        <v>0</v>
      </c>
      <c r="AD33" s="17">
        <v>0</v>
      </c>
      <c r="AE33" s="17">
        <v>23242.862197282921</v>
      </c>
      <c r="AF33" s="17">
        <v>419000</v>
      </c>
      <c r="AG33" s="12">
        <v>1153508.75252923</v>
      </c>
      <c r="AH33" s="16">
        <v>0</v>
      </c>
      <c r="AI33" s="17">
        <v>0</v>
      </c>
      <c r="AJ33" s="17">
        <v>0</v>
      </c>
      <c r="AK33" s="17">
        <v>0</v>
      </c>
      <c r="AL33" s="17">
        <v>0</v>
      </c>
      <c r="AM33" s="17">
        <v>0</v>
      </c>
      <c r="AN33" s="17">
        <v>0</v>
      </c>
      <c r="AO33" s="12">
        <v>0</v>
      </c>
      <c r="AP33" s="16">
        <v>1472.4726612804882</v>
      </c>
      <c r="AQ33" s="17">
        <v>0</v>
      </c>
      <c r="AR33" s="17">
        <v>0</v>
      </c>
      <c r="AS33" s="17">
        <v>0</v>
      </c>
      <c r="AT33" s="17">
        <v>0</v>
      </c>
      <c r="AU33" s="17">
        <v>3838.5949356834562</v>
      </c>
      <c r="AV33" s="17">
        <v>0</v>
      </c>
      <c r="AW33" s="12">
        <v>5311.0675969639442</v>
      </c>
      <c r="AX33" s="16">
        <v>0</v>
      </c>
      <c r="AY33" s="17">
        <v>0</v>
      </c>
      <c r="AZ33" s="17">
        <v>0</v>
      </c>
      <c r="BA33" s="17">
        <v>0</v>
      </c>
      <c r="BB33" s="17">
        <v>0</v>
      </c>
      <c r="BC33" s="17">
        <v>2307.5</v>
      </c>
      <c r="BD33" s="17">
        <v>0</v>
      </c>
      <c r="BE33" s="12">
        <v>2307.5</v>
      </c>
    </row>
    <row r="34" spans="1:57" ht="13.15" customHeight="1" x14ac:dyDescent="0.3">
      <c r="A34" s="4" t="s">
        <v>24</v>
      </c>
      <c r="B34" s="92">
        <v>1974428.59</v>
      </c>
      <c r="C34" s="87">
        <v>0</v>
      </c>
      <c r="D34" s="87">
        <v>83910.91</v>
      </c>
      <c r="E34" s="87">
        <v>0</v>
      </c>
      <c r="F34" s="87">
        <v>0</v>
      </c>
      <c r="G34" s="87">
        <v>199493.12000000002</v>
      </c>
      <c r="H34" s="87">
        <v>2172350.33</v>
      </c>
      <c r="I34" s="93">
        <v>4430182.95</v>
      </c>
      <c r="J34" s="16">
        <v>-1168.0999999999999</v>
      </c>
      <c r="K34" s="17">
        <v>0</v>
      </c>
      <c r="L34" s="17">
        <v>0</v>
      </c>
      <c r="M34" s="17">
        <v>0</v>
      </c>
      <c r="N34" s="17">
        <v>0</v>
      </c>
      <c r="O34" s="17">
        <v>16852.330000000002</v>
      </c>
      <c r="P34" s="17">
        <v>80169.570000000007</v>
      </c>
      <c r="Q34" s="12">
        <v>95853.8</v>
      </c>
      <c r="R34" s="16">
        <v>1668118.55</v>
      </c>
      <c r="S34" s="17">
        <v>0</v>
      </c>
      <c r="T34" s="17">
        <v>62320</v>
      </c>
      <c r="U34" s="17">
        <v>0</v>
      </c>
      <c r="V34" s="17">
        <v>0</v>
      </c>
      <c r="W34" s="17">
        <v>50141.47</v>
      </c>
      <c r="X34" s="17">
        <v>34368.230000000003</v>
      </c>
      <c r="Y34" s="12">
        <v>1814948.25</v>
      </c>
      <c r="Z34" s="16">
        <v>218206.52</v>
      </c>
      <c r="AA34" s="17">
        <v>0</v>
      </c>
      <c r="AB34" s="17">
        <v>0</v>
      </c>
      <c r="AC34" s="17">
        <v>0</v>
      </c>
      <c r="AD34" s="17">
        <v>0</v>
      </c>
      <c r="AE34" s="17">
        <v>102364.91</v>
      </c>
      <c r="AF34" s="17">
        <v>140917.35</v>
      </c>
      <c r="AG34" s="12">
        <v>461488.78</v>
      </c>
      <c r="AH34" s="16">
        <v>0</v>
      </c>
      <c r="AI34" s="17">
        <v>0</v>
      </c>
      <c r="AJ34" s="17">
        <v>0</v>
      </c>
      <c r="AK34" s="17">
        <v>0</v>
      </c>
      <c r="AL34" s="17">
        <v>0</v>
      </c>
      <c r="AM34" s="17">
        <v>0</v>
      </c>
      <c r="AN34" s="17">
        <v>0</v>
      </c>
      <c r="AO34" s="12">
        <v>0</v>
      </c>
      <c r="AP34" s="16">
        <v>10053.6</v>
      </c>
      <c r="AQ34" s="17">
        <v>0</v>
      </c>
      <c r="AR34" s="17">
        <v>0</v>
      </c>
      <c r="AS34" s="17">
        <v>0</v>
      </c>
      <c r="AT34" s="17">
        <v>0</v>
      </c>
      <c r="AU34" s="17">
        <v>28148.35</v>
      </c>
      <c r="AV34" s="17">
        <v>85026.43</v>
      </c>
      <c r="AW34" s="12">
        <v>123228.37999999999</v>
      </c>
      <c r="AX34" s="16">
        <v>79218.01999999999</v>
      </c>
      <c r="AY34" s="17">
        <v>0</v>
      </c>
      <c r="AZ34" s="17">
        <v>21590.91</v>
      </c>
      <c r="BA34" s="17">
        <v>0</v>
      </c>
      <c r="BB34" s="17">
        <v>0</v>
      </c>
      <c r="BC34" s="17">
        <v>1986.06</v>
      </c>
      <c r="BD34" s="17">
        <v>1831868.75</v>
      </c>
      <c r="BE34" s="12">
        <v>1934663.74</v>
      </c>
    </row>
    <row r="35" spans="1:57" x14ac:dyDescent="0.3">
      <c r="A35" s="4" t="s">
        <v>25</v>
      </c>
      <c r="B35" s="92">
        <v>2166054</v>
      </c>
      <c r="C35" s="87">
        <v>24961.599999999999</v>
      </c>
      <c r="D35" s="87">
        <v>0</v>
      </c>
      <c r="E35" s="87">
        <v>0</v>
      </c>
      <c r="F35" s="87">
        <v>0</v>
      </c>
      <c r="G35" s="87">
        <v>0</v>
      </c>
      <c r="H35" s="87">
        <v>3191732.88</v>
      </c>
      <c r="I35" s="93">
        <v>5382748.4800000004</v>
      </c>
      <c r="J35" s="16">
        <v>2384</v>
      </c>
      <c r="K35" s="17">
        <v>0</v>
      </c>
      <c r="L35" s="17">
        <v>0</v>
      </c>
      <c r="M35" s="17">
        <v>0</v>
      </c>
      <c r="N35" s="17">
        <v>0</v>
      </c>
      <c r="O35" s="17">
        <v>0</v>
      </c>
      <c r="P35" s="17">
        <v>739</v>
      </c>
      <c r="Q35" s="12">
        <v>3123</v>
      </c>
      <c r="R35" s="16">
        <v>2031007</v>
      </c>
      <c r="S35" s="17">
        <v>24961.599999999999</v>
      </c>
      <c r="T35" s="17">
        <v>0</v>
      </c>
      <c r="U35" s="17">
        <v>0</v>
      </c>
      <c r="V35" s="17">
        <v>0</v>
      </c>
      <c r="W35" s="17">
        <v>0</v>
      </c>
      <c r="X35" s="17">
        <v>4814</v>
      </c>
      <c r="Y35" s="12">
        <v>2060782.6</v>
      </c>
      <c r="Z35" s="16">
        <v>132663</v>
      </c>
      <c r="AA35" s="17">
        <v>0</v>
      </c>
      <c r="AB35" s="17">
        <v>0</v>
      </c>
      <c r="AC35" s="17">
        <v>0</v>
      </c>
      <c r="AD35" s="17">
        <v>0</v>
      </c>
      <c r="AE35" s="17">
        <v>0</v>
      </c>
      <c r="AF35" s="17">
        <v>3149053.88</v>
      </c>
      <c r="AG35" s="12">
        <v>3281716.88</v>
      </c>
      <c r="AH35" s="16">
        <v>0</v>
      </c>
      <c r="AI35" s="17">
        <v>0</v>
      </c>
      <c r="AJ35" s="17">
        <v>0</v>
      </c>
      <c r="AK35" s="17">
        <v>0</v>
      </c>
      <c r="AL35" s="17">
        <v>0</v>
      </c>
      <c r="AM35" s="17">
        <v>0</v>
      </c>
      <c r="AN35" s="17">
        <v>37126</v>
      </c>
      <c r="AO35" s="12">
        <v>37126</v>
      </c>
      <c r="AP35" s="16">
        <v>0</v>
      </c>
      <c r="AQ35" s="17">
        <v>0</v>
      </c>
      <c r="AR35" s="17">
        <v>0</v>
      </c>
      <c r="AS35" s="17">
        <v>0</v>
      </c>
      <c r="AT35" s="17">
        <v>0</v>
      </c>
      <c r="AU35" s="17">
        <v>0</v>
      </c>
      <c r="AV35" s="17">
        <v>0</v>
      </c>
      <c r="AW35" s="12">
        <v>0</v>
      </c>
      <c r="AX35" s="16">
        <v>0</v>
      </c>
      <c r="AY35" s="17">
        <v>0</v>
      </c>
      <c r="AZ35" s="17">
        <v>0</v>
      </c>
      <c r="BA35" s="17">
        <v>0</v>
      </c>
      <c r="BB35" s="17">
        <v>0</v>
      </c>
      <c r="BC35" s="17">
        <v>0</v>
      </c>
      <c r="BD35" s="17">
        <v>0</v>
      </c>
      <c r="BE35" s="12">
        <v>0</v>
      </c>
    </row>
    <row r="36" spans="1:57" x14ac:dyDescent="0.3">
      <c r="A36" s="4" t="s">
        <v>26</v>
      </c>
      <c r="B36" s="92">
        <v>4055686.24</v>
      </c>
      <c r="C36" s="87">
        <v>75168.649999999994</v>
      </c>
      <c r="D36" s="87">
        <v>147577.87</v>
      </c>
      <c r="E36" s="87">
        <v>0</v>
      </c>
      <c r="F36" s="87">
        <v>446726</v>
      </c>
      <c r="G36" s="87">
        <v>0</v>
      </c>
      <c r="H36" s="87">
        <v>5396019.1899999995</v>
      </c>
      <c r="I36" s="93">
        <v>10121177.949999999</v>
      </c>
      <c r="J36" s="16">
        <v>145796</v>
      </c>
      <c r="K36" s="17">
        <v>0</v>
      </c>
      <c r="L36" s="17">
        <v>26878</v>
      </c>
      <c r="M36" s="17">
        <v>0</v>
      </c>
      <c r="N36" s="17">
        <v>0</v>
      </c>
      <c r="O36" s="17">
        <v>0</v>
      </c>
      <c r="P36" s="17">
        <v>77853.31</v>
      </c>
      <c r="Q36" s="12">
        <v>250527.31</v>
      </c>
      <c r="R36" s="16">
        <v>3492752.77</v>
      </c>
      <c r="S36" s="17">
        <v>75168.649999999994</v>
      </c>
      <c r="T36" s="17">
        <v>0</v>
      </c>
      <c r="U36" s="17">
        <v>0</v>
      </c>
      <c r="V36" s="17">
        <v>-19</v>
      </c>
      <c r="W36" s="17">
        <v>0</v>
      </c>
      <c r="X36" s="17">
        <v>80344.27</v>
      </c>
      <c r="Y36" s="12">
        <v>3648246.69</v>
      </c>
      <c r="Z36" s="16">
        <v>415677.47</v>
      </c>
      <c r="AA36" s="17">
        <v>0</v>
      </c>
      <c r="AB36" s="17">
        <v>0</v>
      </c>
      <c r="AC36" s="17">
        <v>0</v>
      </c>
      <c r="AD36" s="17">
        <v>0</v>
      </c>
      <c r="AE36" s="17">
        <v>0</v>
      </c>
      <c r="AF36" s="17">
        <v>2553632.7999999998</v>
      </c>
      <c r="AG36" s="12">
        <v>2969310.2699999996</v>
      </c>
      <c r="AH36" s="16">
        <v>0</v>
      </c>
      <c r="AI36" s="17">
        <v>0</v>
      </c>
      <c r="AJ36" s="17">
        <v>120000</v>
      </c>
      <c r="AK36" s="17">
        <v>0</v>
      </c>
      <c r="AL36" s="17">
        <v>0</v>
      </c>
      <c r="AM36" s="17">
        <v>0</v>
      </c>
      <c r="AN36" s="17">
        <v>-230886.31</v>
      </c>
      <c r="AO36" s="12">
        <v>-110886.31</v>
      </c>
      <c r="AP36" s="16">
        <v>0</v>
      </c>
      <c r="AQ36" s="17">
        <v>0</v>
      </c>
      <c r="AR36" s="17">
        <v>0</v>
      </c>
      <c r="AS36" s="17">
        <v>0</v>
      </c>
      <c r="AT36" s="17">
        <v>0</v>
      </c>
      <c r="AU36" s="17">
        <v>0</v>
      </c>
      <c r="AV36" s="17">
        <v>7080.77</v>
      </c>
      <c r="AW36" s="12">
        <v>7080.77</v>
      </c>
      <c r="AX36" s="16">
        <v>1460</v>
      </c>
      <c r="AY36" s="17">
        <v>0</v>
      </c>
      <c r="AZ36" s="17">
        <v>699.87</v>
      </c>
      <c r="BA36" s="17">
        <v>0</v>
      </c>
      <c r="BB36" s="17">
        <v>446745</v>
      </c>
      <c r="BC36" s="17">
        <v>0</v>
      </c>
      <c r="BD36" s="17">
        <v>2907994.35</v>
      </c>
      <c r="BE36" s="12">
        <v>3356899.22</v>
      </c>
    </row>
    <row r="37" spans="1:57" x14ac:dyDescent="0.3">
      <c r="A37" s="4" t="s">
        <v>27</v>
      </c>
      <c r="B37" s="92">
        <v>1248792</v>
      </c>
      <c r="C37" s="87">
        <v>154636</v>
      </c>
      <c r="D37" s="87">
        <v>347198</v>
      </c>
      <c r="E37" s="87">
        <v>0</v>
      </c>
      <c r="F37" s="87">
        <v>-141200</v>
      </c>
      <c r="G37" s="87">
        <v>177257</v>
      </c>
      <c r="H37" s="87">
        <v>740589</v>
      </c>
      <c r="I37" s="93">
        <v>2527272</v>
      </c>
      <c r="J37" s="16">
        <v>1658</v>
      </c>
      <c r="K37" s="17">
        <v>0</v>
      </c>
      <c r="L37" s="17">
        <v>0</v>
      </c>
      <c r="M37" s="17">
        <v>0</v>
      </c>
      <c r="N37" s="17">
        <v>0</v>
      </c>
      <c r="O37" s="17">
        <v>8380</v>
      </c>
      <c r="P37" s="17">
        <v>29</v>
      </c>
      <c r="Q37" s="12">
        <v>10067</v>
      </c>
      <c r="R37" s="16">
        <v>921278</v>
      </c>
      <c r="S37" s="17">
        <v>34636</v>
      </c>
      <c r="T37" s="17">
        <v>41951</v>
      </c>
      <c r="U37" s="17">
        <v>0</v>
      </c>
      <c r="V37" s="17">
        <v>0</v>
      </c>
      <c r="W37" s="17">
        <v>0</v>
      </c>
      <c r="X37" s="17">
        <v>3620</v>
      </c>
      <c r="Y37" s="12">
        <v>1001485</v>
      </c>
      <c r="Z37" s="16">
        <v>325856</v>
      </c>
      <c r="AA37" s="17">
        <v>0</v>
      </c>
      <c r="AB37" s="17">
        <v>65247</v>
      </c>
      <c r="AC37" s="17">
        <v>0</v>
      </c>
      <c r="AD37" s="17">
        <v>-141200</v>
      </c>
      <c r="AE37" s="17">
        <v>165033</v>
      </c>
      <c r="AF37" s="17">
        <v>578749</v>
      </c>
      <c r="AG37" s="12">
        <v>993685</v>
      </c>
      <c r="AH37" s="16">
        <v>0</v>
      </c>
      <c r="AI37" s="17">
        <v>120000</v>
      </c>
      <c r="AJ37" s="17">
        <v>0</v>
      </c>
      <c r="AK37" s="17">
        <v>0</v>
      </c>
      <c r="AL37" s="17">
        <v>0</v>
      </c>
      <c r="AM37" s="17">
        <v>0</v>
      </c>
      <c r="AN37" s="17">
        <v>0</v>
      </c>
      <c r="AO37" s="12">
        <v>120000</v>
      </c>
      <c r="AP37" s="16">
        <v>0</v>
      </c>
      <c r="AQ37" s="17">
        <v>0</v>
      </c>
      <c r="AR37" s="17">
        <v>0</v>
      </c>
      <c r="AS37" s="17">
        <v>0</v>
      </c>
      <c r="AT37" s="17">
        <v>0</v>
      </c>
      <c r="AU37" s="17">
        <v>3844</v>
      </c>
      <c r="AV37" s="17">
        <v>146859</v>
      </c>
      <c r="AW37" s="12">
        <v>150703</v>
      </c>
      <c r="AX37" s="16">
        <v>0</v>
      </c>
      <c r="AY37" s="17">
        <v>0</v>
      </c>
      <c r="AZ37" s="17">
        <v>240000</v>
      </c>
      <c r="BA37" s="17">
        <v>0</v>
      </c>
      <c r="BB37" s="17">
        <v>0</v>
      </c>
      <c r="BC37" s="17">
        <v>0</v>
      </c>
      <c r="BD37" s="17">
        <v>11332</v>
      </c>
      <c r="BE37" s="12">
        <v>251332</v>
      </c>
    </row>
    <row r="38" spans="1:57" x14ac:dyDescent="0.3">
      <c r="A38" s="4" t="s">
        <v>28</v>
      </c>
      <c r="B38" s="92">
        <v>351193.36000000004</v>
      </c>
      <c r="C38" s="87">
        <v>84437.9</v>
      </c>
      <c r="D38" s="87">
        <v>0</v>
      </c>
      <c r="E38" s="87">
        <v>2732.16</v>
      </c>
      <c r="F38" s="87">
        <v>0</v>
      </c>
      <c r="G38" s="87">
        <v>586550</v>
      </c>
      <c r="H38" s="87">
        <v>330950.94</v>
      </c>
      <c r="I38" s="93">
        <v>1355864.36</v>
      </c>
      <c r="J38" s="16">
        <v>6440.14</v>
      </c>
      <c r="K38" s="17">
        <v>0</v>
      </c>
      <c r="L38" s="17">
        <v>0</v>
      </c>
      <c r="M38" s="17">
        <v>0</v>
      </c>
      <c r="N38" s="17">
        <v>0</v>
      </c>
      <c r="O38" s="17">
        <v>0</v>
      </c>
      <c r="P38" s="17">
        <v>0</v>
      </c>
      <c r="Q38" s="12">
        <v>6440.14</v>
      </c>
      <c r="R38" s="16">
        <v>319018.78000000003</v>
      </c>
      <c r="S38" s="17">
        <v>35917.9</v>
      </c>
      <c r="T38" s="17">
        <v>0</v>
      </c>
      <c r="U38" s="17">
        <v>2732.16</v>
      </c>
      <c r="V38" s="17">
        <v>0</v>
      </c>
      <c r="W38" s="17">
        <v>0</v>
      </c>
      <c r="X38" s="17">
        <v>0</v>
      </c>
      <c r="Y38" s="12">
        <v>357668.84</v>
      </c>
      <c r="Z38" s="16">
        <v>25310.1</v>
      </c>
      <c r="AA38" s="17">
        <v>48520</v>
      </c>
      <c r="AB38" s="17">
        <v>0</v>
      </c>
      <c r="AC38" s="17">
        <v>0</v>
      </c>
      <c r="AD38" s="17">
        <v>0</v>
      </c>
      <c r="AE38" s="17">
        <v>586550</v>
      </c>
      <c r="AF38" s="17">
        <v>329140.94</v>
      </c>
      <c r="AG38" s="12">
        <v>989521.04</v>
      </c>
      <c r="AH38" s="16">
        <v>0</v>
      </c>
      <c r="AI38" s="17">
        <v>0</v>
      </c>
      <c r="AJ38" s="17">
        <v>0</v>
      </c>
      <c r="AK38" s="17">
        <v>0</v>
      </c>
      <c r="AL38" s="17">
        <v>0</v>
      </c>
      <c r="AM38" s="17">
        <v>0</v>
      </c>
      <c r="AN38" s="17">
        <v>0</v>
      </c>
      <c r="AO38" s="12">
        <v>0</v>
      </c>
      <c r="AP38" s="16">
        <v>424.34000000000003</v>
      </c>
      <c r="AQ38" s="17">
        <v>0</v>
      </c>
      <c r="AR38" s="17">
        <v>0</v>
      </c>
      <c r="AS38" s="17">
        <v>0</v>
      </c>
      <c r="AT38" s="17">
        <v>0</v>
      </c>
      <c r="AU38" s="17">
        <v>0</v>
      </c>
      <c r="AV38" s="17">
        <v>1810</v>
      </c>
      <c r="AW38" s="12">
        <v>2234.34</v>
      </c>
      <c r="AX38" s="16">
        <v>0</v>
      </c>
      <c r="AY38" s="17">
        <v>0</v>
      </c>
      <c r="AZ38" s="17">
        <v>0</v>
      </c>
      <c r="BA38" s="17">
        <v>0</v>
      </c>
      <c r="BB38" s="17">
        <v>0</v>
      </c>
      <c r="BC38" s="17">
        <v>0</v>
      </c>
      <c r="BD38" s="17">
        <v>0</v>
      </c>
      <c r="BE38" s="12">
        <v>0</v>
      </c>
    </row>
    <row r="39" spans="1:57" x14ac:dyDescent="0.3">
      <c r="A39" s="4" t="s">
        <v>29</v>
      </c>
      <c r="B39" s="92">
        <v>131072</v>
      </c>
      <c r="C39" s="87">
        <v>3200</v>
      </c>
      <c r="D39" s="87">
        <v>1240115</v>
      </c>
      <c r="E39" s="87">
        <v>0</v>
      </c>
      <c r="F39" s="87">
        <v>0</v>
      </c>
      <c r="G39" s="87">
        <v>0</v>
      </c>
      <c r="H39" s="87">
        <v>353584</v>
      </c>
      <c r="I39" s="93">
        <v>1727971</v>
      </c>
      <c r="J39" s="16">
        <v>0</v>
      </c>
      <c r="K39" s="17">
        <v>0</v>
      </c>
      <c r="L39" s="17">
        <v>100000</v>
      </c>
      <c r="M39" s="17">
        <v>0</v>
      </c>
      <c r="N39" s="17">
        <v>0</v>
      </c>
      <c r="O39" s="17">
        <v>0</v>
      </c>
      <c r="P39" s="17">
        <v>0</v>
      </c>
      <c r="Q39" s="12">
        <v>100000</v>
      </c>
      <c r="R39" s="16">
        <v>83046</v>
      </c>
      <c r="S39" s="17">
        <v>3200</v>
      </c>
      <c r="T39" s="17">
        <v>0</v>
      </c>
      <c r="U39" s="17">
        <v>0</v>
      </c>
      <c r="V39" s="17">
        <v>0</v>
      </c>
      <c r="W39" s="17">
        <v>0</v>
      </c>
      <c r="X39" s="17">
        <v>0</v>
      </c>
      <c r="Y39" s="12">
        <v>86246</v>
      </c>
      <c r="Z39" s="16">
        <v>48026</v>
      </c>
      <c r="AA39" s="17">
        <v>0</v>
      </c>
      <c r="AB39" s="17">
        <v>1140115</v>
      </c>
      <c r="AC39" s="17">
        <v>0</v>
      </c>
      <c r="AD39" s="17">
        <v>0</v>
      </c>
      <c r="AE39" s="17">
        <v>0</v>
      </c>
      <c r="AF39" s="17">
        <v>253556</v>
      </c>
      <c r="AG39" s="12">
        <v>1441697</v>
      </c>
      <c r="AH39" s="16">
        <v>0</v>
      </c>
      <c r="AI39" s="17">
        <v>0</v>
      </c>
      <c r="AJ39" s="17">
        <v>0</v>
      </c>
      <c r="AK39" s="17">
        <v>0</v>
      </c>
      <c r="AL39" s="17">
        <v>0</v>
      </c>
      <c r="AM39" s="17">
        <v>0</v>
      </c>
      <c r="AN39" s="17">
        <v>0</v>
      </c>
      <c r="AO39" s="12">
        <v>0</v>
      </c>
      <c r="AP39" s="16">
        <v>0</v>
      </c>
      <c r="AQ39" s="17">
        <v>0</v>
      </c>
      <c r="AR39" s="17">
        <v>0</v>
      </c>
      <c r="AS39" s="17">
        <v>0</v>
      </c>
      <c r="AT39" s="17">
        <v>0</v>
      </c>
      <c r="AU39" s="17">
        <v>0</v>
      </c>
      <c r="AV39" s="17">
        <v>0</v>
      </c>
      <c r="AW39" s="12">
        <v>0</v>
      </c>
      <c r="AX39" s="16">
        <v>0</v>
      </c>
      <c r="AY39" s="17">
        <v>0</v>
      </c>
      <c r="AZ39" s="17">
        <v>0</v>
      </c>
      <c r="BA39" s="17">
        <v>0</v>
      </c>
      <c r="BB39" s="17">
        <v>0</v>
      </c>
      <c r="BC39" s="17">
        <v>0</v>
      </c>
      <c r="BD39" s="17">
        <v>100028</v>
      </c>
      <c r="BE39" s="12">
        <v>100028</v>
      </c>
    </row>
    <row r="40" spans="1:57" x14ac:dyDescent="0.3">
      <c r="A40" s="4" t="s">
        <v>30</v>
      </c>
      <c r="B40" s="92">
        <v>3683942</v>
      </c>
      <c r="C40" s="87">
        <v>14192</v>
      </c>
      <c r="D40" s="87">
        <v>0</v>
      </c>
      <c r="E40" s="87">
        <v>0</v>
      </c>
      <c r="F40" s="87">
        <v>0</v>
      </c>
      <c r="G40" s="87">
        <v>0</v>
      </c>
      <c r="H40" s="87">
        <v>0</v>
      </c>
      <c r="I40" s="93">
        <v>3698134</v>
      </c>
      <c r="J40" s="16">
        <v>9877</v>
      </c>
      <c r="K40" s="17">
        <v>0</v>
      </c>
      <c r="L40" s="17">
        <v>0</v>
      </c>
      <c r="M40" s="17">
        <v>0</v>
      </c>
      <c r="N40" s="17">
        <v>0</v>
      </c>
      <c r="O40" s="17">
        <v>0</v>
      </c>
      <c r="P40" s="17">
        <v>0</v>
      </c>
      <c r="Q40" s="12">
        <v>9877</v>
      </c>
      <c r="R40" s="16">
        <v>3536457</v>
      </c>
      <c r="S40" s="17">
        <v>14192</v>
      </c>
      <c r="T40" s="17">
        <v>0</v>
      </c>
      <c r="U40" s="17">
        <v>0</v>
      </c>
      <c r="V40" s="17">
        <v>0</v>
      </c>
      <c r="W40" s="17">
        <v>0</v>
      </c>
      <c r="X40" s="17">
        <v>0</v>
      </c>
      <c r="Y40" s="12">
        <v>3550649</v>
      </c>
      <c r="Z40" s="16">
        <v>137608</v>
      </c>
      <c r="AA40" s="17">
        <v>0</v>
      </c>
      <c r="AB40" s="17">
        <v>0</v>
      </c>
      <c r="AC40" s="17">
        <v>0</v>
      </c>
      <c r="AD40" s="17">
        <v>0</v>
      </c>
      <c r="AE40" s="17">
        <v>0</v>
      </c>
      <c r="AF40" s="17">
        <v>0</v>
      </c>
      <c r="AG40" s="12">
        <v>137608</v>
      </c>
      <c r="AH40" s="16">
        <v>0</v>
      </c>
      <c r="AI40" s="17">
        <v>0</v>
      </c>
      <c r="AJ40" s="17">
        <v>0</v>
      </c>
      <c r="AK40" s="17">
        <v>0</v>
      </c>
      <c r="AL40" s="17">
        <v>0</v>
      </c>
      <c r="AM40" s="17">
        <v>0</v>
      </c>
      <c r="AN40" s="17">
        <v>0</v>
      </c>
      <c r="AO40" s="12">
        <v>0</v>
      </c>
      <c r="AP40" s="16">
        <v>0</v>
      </c>
      <c r="AQ40" s="17">
        <v>0</v>
      </c>
      <c r="AR40" s="17">
        <v>0</v>
      </c>
      <c r="AS40" s="17">
        <v>0</v>
      </c>
      <c r="AT40" s="17">
        <v>0</v>
      </c>
      <c r="AU40" s="17">
        <v>0</v>
      </c>
      <c r="AV40" s="17">
        <v>0</v>
      </c>
      <c r="AW40" s="12">
        <v>0</v>
      </c>
      <c r="AX40" s="16">
        <v>0</v>
      </c>
      <c r="AY40" s="17">
        <v>0</v>
      </c>
      <c r="AZ40" s="17">
        <v>0</v>
      </c>
      <c r="BA40" s="17">
        <v>0</v>
      </c>
      <c r="BB40" s="17">
        <v>0</v>
      </c>
      <c r="BC40" s="17">
        <v>0</v>
      </c>
      <c r="BD40" s="17">
        <v>0</v>
      </c>
      <c r="BE40" s="12">
        <v>0</v>
      </c>
    </row>
    <row r="41" spans="1:57" x14ac:dyDescent="0.3">
      <c r="A41" s="4" t="s">
        <v>31</v>
      </c>
      <c r="B41" s="92">
        <v>663905</v>
      </c>
      <c r="C41" s="87">
        <v>0</v>
      </c>
      <c r="D41" s="87">
        <v>152627</v>
      </c>
      <c r="E41" s="87">
        <v>0</v>
      </c>
      <c r="F41" s="87">
        <v>0</v>
      </c>
      <c r="G41" s="87">
        <v>0</v>
      </c>
      <c r="H41" s="87">
        <v>764542</v>
      </c>
      <c r="I41" s="93">
        <v>1581074</v>
      </c>
      <c r="J41" s="16">
        <v>0</v>
      </c>
      <c r="K41" s="17">
        <v>0</v>
      </c>
      <c r="L41" s="17">
        <v>0</v>
      </c>
      <c r="M41" s="17">
        <v>0</v>
      </c>
      <c r="N41" s="17">
        <v>0</v>
      </c>
      <c r="O41" s="17">
        <v>0</v>
      </c>
      <c r="P41" s="17">
        <v>2289</v>
      </c>
      <c r="Q41" s="12">
        <v>2289</v>
      </c>
      <c r="R41" s="16">
        <v>511204</v>
      </c>
      <c r="S41" s="17">
        <v>0</v>
      </c>
      <c r="T41" s="17">
        <v>33687</v>
      </c>
      <c r="U41" s="17">
        <v>0</v>
      </c>
      <c r="V41" s="17">
        <v>0</v>
      </c>
      <c r="W41" s="17">
        <v>0</v>
      </c>
      <c r="X41" s="17">
        <v>0</v>
      </c>
      <c r="Y41" s="12">
        <v>544891</v>
      </c>
      <c r="Z41" s="16">
        <v>68512</v>
      </c>
      <c r="AA41" s="17">
        <v>0</v>
      </c>
      <c r="AB41" s="17">
        <v>0</v>
      </c>
      <c r="AC41" s="17">
        <v>0</v>
      </c>
      <c r="AD41" s="17">
        <v>0</v>
      </c>
      <c r="AE41" s="17">
        <v>0</v>
      </c>
      <c r="AF41" s="17">
        <v>644033</v>
      </c>
      <c r="AG41" s="12">
        <v>712545</v>
      </c>
      <c r="AH41" s="16">
        <v>0</v>
      </c>
      <c r="AI41" s="17">
        <v>0</v>
      </c>
      <c r="AJ41" s="17">
        <v>0</v>
      </c>
      <c r="AK41" s="17">
        <v>0</v>
      </c>
      <c r="AL41" s="17">
        <v>0</v>
      </c>
      <c r="AM41" s="17">
        <v>0</v>
      </c>
      <c r="AN41" s="17">
        <v>0</v>
      </c>
      <c r="AO41" s="12">
        <v>0</v>
      </c>
      <c r="AP41" s="16">
        <v>58507</v>
      </c>
      <c r="AQ41" s="17">
        <v>0</v>
      </c>
      <c r="AR41" s="17">
        <v>102184</v>
      </c>
      <c r="AS41" s="17">
        <v>0</v>
      </c>
      <c r="AT41" s="17">
        <v>0</v>
      </c>
      <c r="AU41" s="17">
        <v>0</v>
      </c>
      <c r="AV41" s="17">
        <v>118220</v>
      </c>
      <c r="AW41" s="12">
        <v>278911</v>
      </c>
      <c r="AX41" s="16">
        <v>25682</v>
      </c>
      <c r="AY41" s="17">
        <v>0</v>
      </c>
      <c r="AZ41" s="17">
        <v>16756</v>
      </c>
      <c r="BA41" s="17">
        <v>0</v>
      </c>
      <c r="BB41" s="17">
        <v>0</v>
      </c>
      <c r="BC41" s="17">
        <v>0</v>
      </c>
      <c r="BD41" s="17">
        <v>0</v>
      </c>
      <c r="BE41" s="12">
        <v>42438</v>
      </c>
    </row>
    <row r="42" spans="1:57" x14ac:dyDescent="0.3">
      <c r="A42" s="4" t="s">
        <v>32</v>
      </c>
      <c r="B42" s="92">
        <v>5318397.18</v>
      </c>
      <c r="C42" s="87">
        <v>23424.78</v>
      </c>
      <c r="D42" s="87">
        <v>0</v>
      </c>
      <c r="E42" s="87">
        <v>0</v>
      </c>
      <c r="F42" s="87">
        <v>0</v>
      </c>
      <c r="G42" s="87">
        <v>0</v>
      </c>
      <c r="H42" s="87">
        <v>5523296.3500000006</v>
      </c>
      <c r="I42" s="93">
        <v>10865118.309999999</v>
      </c>
      <c r="J42" s="16">
        <v>36109.71</v>
      </c>
      <c r="K42" s="17">
        <v>0</v>
      </c>
      <c r="L42" s="17">
        <v>0</v>
      </c>
      <c r="M42" s="17">
        <v>0</v>
      </c>
      <c r="N42" s="17">
        <v>0</v>
      </c>
      <c r="O42" s="17">
        <v>0</v>
      </c>
      <c r="P42" s="17">
        <v>0</v>
      </c>
      <c r="Q42" s="12">
        <v>36109.71</v>
      </c>
      <c r="R42" s="16">
        <v>2781312.4299999997</v>
      </c>
      <c r="S42" s="17">
        <v>23424.78</v>
      </c>
      <c r="T42" s="17">
        <v>0</v>
      </c>
      <c r="U42" s="17">
        <v>0</v>
      </c>
      <c r="V42" s="17">
        <v>0</v>
      </c>
      <c r="W42" s="17">
        <v>0</v>
      </c>
      <c r="X42" s="17">
        <v>0</v>
      </c>
      <c r="Y42" s="12">
        <v>2804737.2099999995</v>
      </c>
      <c r="Z42" s="16">
        <v>2448945.41</v>
      </c>
      <c r="AA42" s="17">
        <v>0</v>
      </c>
      <c r="AB42" s="17">
        <v>0</v>
      </c>
      <c r="AC42" s="17">
        <v>0</v>
      </c>
      <c r="AD42" s="17">
        <v>0</v>
      </c>
      <c r="AE42" s="17">
        <v>0</v>
      </c>
      <c r="AF42" s="17">
        <v>5515972.2800000003</v>
      </c>
      <c r="AG42" s="12">
        <v>7964917.6900000004</v>
      </c>
      <c r="AH42" s="16">
        <v>0</v>
      </c>
      <c r="AI42" s="17">
        <v>0</v>
      </c>
      <c r="AJ42" s="17">
        <v>0</v>
      </c>
      <c r="AK42" s="17">
        <v>0</v>
      </c>
      <c r="AL42" s="17">
        <v>0</v>
      </c>
      <c r="AM42" s="17">
        <v>0</v>
      </c>
      <c r="AN42" s="17">
        <v>0</v>
      </c>
      <c r="AO42" s="12">
        <v>0</v>
      </c>
      <c r="AP42" s="16">
        <v>25860.16</v>
      </c>
      <c r="AQ42" s="17">
        <v>0</v>
      </c>
      <c r="AR42" s="17">
        <v>0</v>
      </c>
      <c r="AS42" s="17">
        <v>0</v>
      </c>
      <c r="AT42" s="17">
        <v>0</v>
      </c>
      <c r="AU42" s="17">
        <v>0</v>
      </c>
      <c r="AV42" s="17">
        <v>450</v>
      </c>
      <c r="AW42" s="12">
        <v>26310.16</v>
      </c>
      <c r="AX42" s="16">
        <v>26169.469999999998</v>
      </c>
      <c r="AY42" s="17">
        <v>0</v>
      </c>
      <c r="AZ42" s="17">
        <v>0</v>
      </c>
      <c r="BA42" s="17">
        <v>0</v>
      </c>
      <c r="BB42" s="17">
        <v>0</v>
      </c>
      <c r="BC42" s="17">
        <v>0</v>
      </c>
      <c r="BD42" s="17">
        <v>6874.07</v>
      </c>
      <c r="BE42" s="12">
        <v>33043.539999999994</v>
      </c>
    </row>
    <row r="43" spans="1:57" x14ac:dyDescent="0.3">
      <c r="A43" s="4" t="s">
        <v>33</v>
      </c>
      <c r="B43" s="92">
        <v>326232</v>
      </c>
      <c r="C43" s="87">
        <v>60000</v>
      </c>
      <c r="D43" s="87">
        <v>101760</v>
      </c>
      <c r="E43" s="87">
        <v>0</v>
      </c>
      <c r="F43" s="87">
        <v>0</v>
      </c>
      <c r="G43" s="87">
        <v>171599</v>
      </c>
      <c r="H43" s="87">
        <v>549239</v>
      </c>
      <c r="I43" s="93">
        <v>1208830</v>
      </c>
      <c r="J43" s="16">
        <v>1815</v>
      </c>
      <c r="K43" s="17">
        <v>0</v>
      </c>
      <c r="L43" s="17">
        <v>0</v>
      </c>
      <c r="M43" s="17">
        <v>0</v>
      </c>
      <c r="N43" s="17">
        <v>0</v>
      </c>
      <c r="O43" s="17">
        <v>0</v>
      </c>
      <c r="P43" s="17">
        <v>0</v>
      </c>
      <c r="Q43" s="12">
        <v>1815</v>
      </c>
      <c r="R43" s="16">
        <v>317425</v>
      </c>
      <c r="S43" s="17">
        <v>0</v>
      </c>
      <c r="T43" s="17">
        <v>5081</v>
      </c>
      <c r="U43" s="17">
        <v>0</v>
      </c>
      <c r="V43" s="17">
        <v>0</v>
      </c>
      <c r="W43" s="17">
        <v>44</v>
      </c>
      <c r="X43" s="17">
        <v>123597</v>
      </c>
      <c r="Y43" s="12">
        <v>446147</v>
      </c>
      <c r="Z43" s="16">
        <v>6642</v>
      </c>
      <c r="AA43" s="17">
        <v>0</v>
      </c>
      <c r="AB43" s="17">
        <v>0</v>
      </c>
      <c r="AC43" s="17">
        <v>0</v>
      </c>
      <c r="AD43" s="17">
        <v>0</v>
      </c>
      <c r="AE43" s="17">
        <v>8491</v>
      </c>
      <c r="AF43" s="17">
        <v>423142</v>
      </c>
      <c r="AG43" s="12">
        <v>438275</v>
      </c>
      <c r="AH43" s="16">
        <v>0</v>
      </c>
      <c r="AI43" s="17">
        <v>60000</v>
      </c>
      <c r="AJ43" s="17">
        <v>-21872</v>
      </c>
      <c r="AK43" s="17">
        <v>0</v>
      </c>
      <c r="AL43" s="17">
        <v>0</v>
      </c>
      <c r="AM43" s="17">
        <v>0</v>
      </c>
      <c r="AN43" s="17">
        <v>0</v>
      </c>
      <c r="AO43" s="12">
        <v>38128</v>
      </c>
      <c r="AP43" s="16">
        <v>0</v>
      </c>
      <c r="AQ43" s="17">
        <v>0</v>
      </c>
      <c r="AR43" s="17">
        <v>0</v>
      </c>
      <c r="AS43" s="17">
        <v>0</v>
      </c>
      <c r="AT43" s="17">
        <v>0</v>
      </c>
      <c r="AU43" s="17">
        <v>56527</v>
      </c>
      <c r="AV43" s="17">
        <v>0</v>
      </c>
      <c r="AW43" s="12">
        <v>56527</v>
      </c>
      <c r="AX43" s="16">
        <v>350</v>
      </c>
      <c r="AY43" s="17">
        <v>0</v>
      </c>
      <c r="AZ43" s="17">
        <v>118551</v>
      </c>
      <c r="BA43" s="17">
        <v>0</v>
      </c>
      <c r="BB43" s="17">
        <v>0</v>
      </c>
      <c r="BC43" s="17">
        <v>106537</v>
      </c>
      <c r="BD43" s="17">
        <v>2500</v>
      </c>
      <c r="BE43" s="12">
        <v>227938</v>
      </c>
    </row>
    <row r="44" spans="1:57" x14ac:dyDescent="0.3">
      <c r="A44" s="4" t="s">
        <v>34</v>
      </c>
      <c r="B44" s="92">
        <v>4997913</v>
      </c>
      <c r="C44" s="87">
        <v>214436</v>
      </c>
      <c r="D44" s="87">
        <v>0</v>
      </c>
      <c r="E44" s="87">
        <v>204546</v>
      </c>
      <c r="F44" s="87">
        <v>0</v>
      </c>
      <c r="G44" s="87">
        <v>0</v>
      </c>
      <c r="H44" s="87">
        <v>3327975</v>
      </c>
      <c r="I44" s="93">
        <v>8744870</v>
      </c>
      <c r="J44" s="16">
        <v>18167</v>
      </c>
      <c r="K44" s="17">
        <v>0</v>
      </c>
      <c r="L44" s="17">
        <v>0</v>
      </c>
      <c r="M44" s="17">
        <v>0</v>
      </c>
      <c r="N44" s="17">
        <v>0</v>
      </c>
      <c r="O44" s="17">
        <v>0</v>
      </c>
      <c r="P44" s="17">
        <v>0</v>
      </c>
      <c r="Q44" s="12">
        <v>18167</v>
      </c>
      <c r="R44" s="16">
        <v>4589694</v>
      </c>
      <c r="S44" s="17">
        <v>0</v>
      </c>
      <c r="T44" s="17">
        <v>0</v>
      </c>
      <c r="U44" s="17">
        <v>0</v>
      </c>
      <c r="V44" s="17">
        <v>0</v>
      </c>
      <c r="W44" s="17">
        <v>0</v>
      </c>
      <c r="X44" s="17">
        <v>0</v>
      </c>
      <c r="Y44" s="12">
        <v>4589694</v>
      </c>
      <c r="Z44" s="16">
        <v>390052</v>
      </c>
      <c r="AA44" s="17">
        <v>0</v>
      </c>
      <c r="AB44" s="17">
        <v>0</v>
      </c>
      <c r="AC44" s="17">
        <v>0</v>
      </c>
      <c r="AD44" s="17">
        <v>0</v>
      </c>
      <c r="AE44" s="17">
        <v>0</v>
      </c>
      <c r="AF44" s="17">
        <v>2508970</v>
      </c>
      <c r="AG44" s="12">
        <v>2899022</v>
      </c>
      <c r="AH44" s="16">
        <v>0</v>
      </c>
      <c r="AI44" s="17">
        <v>0</v>
      </c>
      <c r="AJ44" s="17">
        <v>0</v>
      </c>
      <c r="AK44" s="17">
        <v>0</v>
      </c>
      <c r="AL44" s="17">
        <v>0</v>
      </c>
      <c r="AM44" s="17">
        <v>0</v>
      </c>
      <c r="AN44" s="17">
        <v>0</v>
      </c>
      <c r="AO44" s="12">
        <v>0</v>
      </c>
      <c r="AP44" s="16">
        <v>0</v>
      </c>
      <c r="AQ44" s="17">
        <v>214436</v>
      </c>
      <c r="AR44" s="17">
        <v>0</v>
      </c>
      <c r="AS44" s="17">
        <v>204546</v>
      </c>
      <c r="AT44" s="17">
        <v>0</v>
      </c>
      <c r="AU44" s="17">
        <v>0</v>
      </c>
      <c r="AV44" s="17">
        <v>819005</v>
      </c>
      <c r="AW44" s="12">
        <v>1237987</v>
      </c>
      <c r="AX44" s="16">
        <v>0</v>
      </c>
      <c r="AY44" s="17">
        <v>0</v>
      </c>
      <c r="AZ44" s="17">
        <v>0</v>
      </c>
      <c r="BA44" s="17">
        <v>0</v>
      </c>
      <c r="BB44" s="17">
        <v>0</v>
      </c>
      <c r="BC44" s="17">
        <v>0</v>
      </c>
      <c r="BD44" s="17">
        <v>0</v>
      </c>
      <c r="BE44" s="12">
        <v>0</v>
      </c>
    </row>
    <row r="45" spans="1:57" x14ac:dyDescent="0.3">
      <c r="A45" s="4" t="s">
        <v>35</v>
      </c>
      <c r="B45" s="92">
        <v>3678998</v>
      </c>
      <c r="C45" s="87">
        <v>13248</v>
      </c>
      <c r="D45" s="87">
        <v>350703</v>
      </c>
      <c r="E45" s="87">
        <v>732902</v>
      </c>
      <c r="F45" s="87">
        <v>0</v>
      </c>
      <c r="G45" s="87">
        <v>231110</v>
      </c>
      <c r="H45" s="87">
        <v>1280207</v>
      </c>
      <c r="I45" s="93">
        <v>6287168</v>
      </c>
      <c r="J45" s="16">
        <v>49488</v>
      </c>
      <c r="K45" s="17">
        <v>0</v>
      </c>
      <c r="L45" s="17">
        <v>0</v>
      </c>
      <c r="M45" s="17">
        <v>0</v>
      </c>
      <c r="N45" s="17">
        <v>0</v>
      </c>
      <c r="O45" s="17">
        <v>224746</v>
      </c>
      <c r="P45" s="17">
        <v>766668</v>
      </c>
      <c r="Q45" s="12">
        <v>1040902</v>
      </c>
      <c r="R45" s="16">
        <v>3302731</v>
      </c>
      <c r="S45" s="17">
        <v>13248</v>
      </c>
      <c r="T45" s="17">
        <v>0</v>
      </c>
      <c r="U45" s="17">
        <v>0</v>
      </c>
      <c r="V45" s="17">
        <v>0</v>
      </c>
      <c r="W45" s="17">
        <v>0</v>
      </c>
      <c r="X45" s="17">
        <v>0</v>
      </c>
      <c r="Y45" s="12">
        <v>3315979</v>
      </c>
      <c r="Z45" s="16">
        <v>316424</v>
      </c>
      <c r="AA45" s="17">
        <v>0</v>
      </c>
      <c r="AB45" s="17">
        <v>0</v>
      </c>
      <c r="AC45" s="17">
        <v>0</v>
      </c>
      <c r="AD45" s="17">
        <v>0</v>
      </c>
      <c r="AE45" s="17">
        <v>0</v>
      </c>
      <c r="AF45" s="17">
        <v>0</v>
      </c>
      <c r="AG45" s="12">
        <v>316424</v>
      </c>
      <c r="AH45" s="16">
        <v>0</v>
      </c>
      <c r="AI45" s="17">
        <v>0</v>
      </c>
      <c r="AJ45" s="17">
        <v>0</v>
      </c>
      <c r="AK45" s="17">
        <v>0</v>
      </c>
      <c r="AL45" s="17">
        <v>0</v>
      </c>
      <c r="AM45" s="17">
        <v>0</v>
      </c>
      <c r="AN45" s="17">
        <v>0</v>
      </c>
      <c r="AO45" s="12">
        <v>0</v>
      </c>
      <c r="AP45" s="16">
        <v>10355</v>
      </c>
      <c r="AQ45" s="17">
        <v>0</v>
      </c>
      <c r="AR45" s="17">
        <v>342820</v>
      </c>
      <c r="AS45" s="17">
        <v>0</v>
      </c>
      <c r="AT45" s="17">
        <v>0</v>
      </c>
      <c r="AU45" s="17">
        <v>0</v>
      </c>
      <c r="AV45" s="17">
        <v>316593</v>
      </c>
      <c r="AW45" s="12">
        <v>669768</v>
      </c>
      <c r="AX45" s="16">
        <v>0</v>
      </c>
      <c r="AY45" s="17">
        <v>0</v>
      </c>
      <c r="AZ45" s="17">
        <v>7883</v>
      </c>
      <c r="BA45" s="17">
        <v>732902</v>
      </c>
      <c r="BB45" s="17">
        <v>0</v>
      </c>
      <c r="BC45" s="17">
        <v>6364</v>
      </c>
      <c r="BD45" s="17">
        <v>196946</v>
      </c>
      <c r="BE45" s="12">
        <v>944095</v>
      </c>
    </row>
    <row r="46" spans="1:57" x14ac:dyDescent="0.3">
      <c r="A46" s="4" t="s">
        <v>36</v>
      </c>
      <c r="B46" s="92">
        <v>1573964.32</v>
      </c>
      <c r="C46" s="87">
        <v>151593.18</v>
      </c>
      <c r="D46" s="87">
        <v>0</v>
      </c>
      <c r="E46" s="87">
        <v>0</v>
      </c>
      <c r="F46" s="87">
        <v>0</v>
      </c>
      <c r="G46" s="87">
        <v>0</v>
      </c>
      <c r="H46" s="87">
        <v>2018853.16</v>
      </c>
      <c r="I46" s="93">
        <v>3744410.66</v>
      </c>
      <c r="J46" s="16">
        <v>13667.77</v>
      </c>
      <c r="K46" s="17">
        <v>0</v>
      </c>
      <c r="L46" s="17">
        <v>0</v>
      </c>
      <c r="M46" s="17">
        <v>0</v>
      </c>
      <c r="N46" s="17">
        <v>0</v>
      </c>
      <c r="O46" s="17">
        <v>0</v>
      </c>
      <c r="P46" s="17">
        <v>1729.05</v>
      </c>
      <c r="Q46" s="12">
        <v>15396.82</v>
      </c>
      <c r="R46" s="16">
        <v>1282721.3799999999</v>
      </c>
      <c r="S46" s="17">
        <v>0</v>
      </c>
      <c r="T46" s="17">
        <v>0</v>
      </c>
      <c r="U46" s="17">
        <v>0</v>
      </c>
      <c r="V46" s="17">
        <v>0</v>
      </c>
      <c r="W46" s="17">
        <v>0</v>
      </c>
      <c r="X46" s="17">
        <v>26567.32</v>
      </c>
      <c r="Y46" s="12">
        <v>1309288.7</v>
      </c>
      <c r="Z46" s="16">
        <v>276749.08</v>
      </c>
      <c r="AA46" s="17">
        <v>18843.18</v>
      </c>
      <c r="AB46" s="17">
        <v>0</v>
      </c>
      <c r="AC46" s="17">
        <v>0</v>
      </c>
      <c r="AD46" s="17">
        <v>0</v>
      </c>
      <c r="AE46" s="17">
        <v>0</v>
      </c>
      <c r="AF46" s="17">
        <v>1821586.9</v>
      </c>
      <c r="AG46" s="12">
        <v>2117179.16</v>
      </c>
      <c r="AH46" s="16">
        <v>0</v>
      </c>
      <c r="AI46" s="17">
        <v>124750</v>
      </c>
      <c r="AJ46" s="17">
        <v>0</v>
      </c>
      <c r="AK46" s="17">
        <v>0</v>
      </c>
      <c r="AL46" s="17">
        <v>0</v>
      </c>
      <c r="AM46" s="17">
        <v>0</v>
      </c>
      <c r="AN46" s="17">
        <v>10055.51</v>
      </c>
      <c r="AO46" s="12">
        <v>134805.51</v>
      </c>
      <c r="AP46" s="16">
        <v>826.09</v>
      </c>
      <c r="AQ46" s="17">
        <v>8000</v>
      </c>
      <c r="AR46" s="17">
        <v>0</v>
      </c>
      <c r="AS46" s="17">
        <v>0</v>
      </c>
      <c r="AT46" s="17">
        <v>0</v>
      </c>
      <c r="AU46" s="17">
        <v>0</v>
      </c>
      <c r="AV46" s="17">
        <v>145263.19</v>
      </c>
      <c r="AW46" s="12">
        <v>154089.28</v>
      </c>
      <c r="AX46" s="16">
        <v>0</v>
      </c>
      <c r="AY46" s="17">
        <v>0</v>
      </c>
      <c r="AZ46" s="17">
        <v>0</v>
      </c>
      <c r="BA46" s="17">
        <v>0</v>
      </c>
      <c r="BB46" s="17">
        <v>0</v>
      </c>
      <c r="BC46" s="17">
        <v>0</v>
      </c>
      <c r="BD46" s="17">
        <v>13651.19</v>
      </c>
      <c r="BE46" s="12">
        <v>13651.19</v>
      </c>
    </row>
    <row r="47" spans="1:57" x14ac:dyDescent="0.3">
      <c r="A47" s="4" t="s">
        <v>37</v>
      </c>
      <c r="B47" s="92">
        <v>144902.32</v>
      </c>
      <c r="C47" s="87">
        <v>49867.14</v>
      </c>
      <c r="D47" s="87">
        <v>321892.08</v>
      </c>
      <c r="E47" s="87">
        <v>0</v>
      </c>
      <c r="F47" s="87">
        <v>0</v>
      </c>
      <c r="G47" s="87">
        <v>106947.76999999999</v>
      </c>
      <c r="H47" s="87">
        <v>442147.47</v>
      </c>
      <c r="I47" s="93">
        <v>1065756.78</v>
      </c>
      <c r="J47" s="16">
        <v>201.2</v>
      </c>
      <c r="K47" s="17">
        <v>0</v>
      </c>
      <c r="L47" s="17">
        <v>0</v>
      </c>
      <c r="M47" s="17">
        <v>0</v>
      </c>
      <c r="N47" s="17">
        <v>0</v>
      </c>
      <c r="O47" s="17">
        <v>0</v>
      </c>
      <c r="P47" s="17">
        <v>442147.47</v>
      </c>
      <c r="Q47" s="12">
        <v>442348.67</v>
      </c>
      <c r="R47" s="16">
        <v>109845.68</v>
      </c>
      <c r="S47" s="17">
        <v>6146.14</v>
      </c>
      <c r="T47" s="17">
        <v>0</v>
      </c>
      <c r="U47" s="17">
        <v>0</v>
      </c>
      <c r="V47" s="17">
        <v>0</v>
      </c>
      <c r="W47" s="17">
        <v>0</v>
      </c>
      <c r="X47" s="17">
        <v>0</v>
      </c>
      <c r="Y47" s="12">
        <v>115991.81999999999</v>
      </c>
      <c r="Z47" s="16">
        <v>13049.21</v>
      </c>
      <c r="AA47" s="17">
        <v>43721</v>
      </c>
      <c r="AB47" s="17">
        <v>0</v>
      </c>
      <c r="AC47" s="17">
        <v>0</v>
      </c>
      <c r="AD47" s="17">
        <v>0</v>
      </c>
      <c r="AE47" s="17">
        <v>6901.7</v>
      </c>
      <c r="AF47" s="17">
        <v>0</v>
      </c>
      <c r="AG47" s="12">
        <v>63671.909999999996</v>
      </c>
      <c r="AH47" s="16">
        <v>20825.310000000001</v>
      </c>
      <c r="AI47" s="17">
        <v>0</v>
      </c>
      <c r="AJ47" s="17">
        <v>0</v>
      </c>
      <c r="AK47" s="17">
        <v>0</v>
      </c>
      <c r="AL47" s="17">
        <v>0</v>
      </c>
      <c r="AM47" s="17">
        <v>0</v>
      </c>
      <c r="AN47" s="17">
        <v>0</v>
      </c>
      <c r="AO47" s="12">
        <v>20825.310000000001</v>
      </c>
      <c r="AP47" s="16">
        <v>937.28</v>
      </c>
      <c r="AQ47" s="17">
        <v>0</v>
      </c>
      <c r="AR47" s="17">
        <v>321892.08</v>
      </c>
      <c r="AS47" s="17">
        <v>0</v>
      </c>
      <c r="AT47" s="17">
        <v>0</v>
      </c>
      <c r="AU47" s="17">
        <v>50024.32</v>
      </c>
      <c r="AV47" s="17">
        <v>0</v>
      </c>
      <c r="AW47" s="12">
        <v>372853.68000000005</v>
      </c>
      <c r="AX47" s="16">
        <v>43.64</v>
      </c>
      <c r="AY47" s="17">
        <v>0</v>
      </c>
      <c r="AZ47" s="17">
        <v>0</v>
      </c>
      <c r="BA47" s="17">
        <v>0</v>
      </c>
      <c r="BB47" s="17">
        <v>0</v>
      </c>
      <c r="BC47" s="17">
        <v>50021.75</v>
      </c>
      <c r="BD47" s="17">
        <v>0</v>
      </c>
      <c r="BE47" s="12">
        <v>50065.39</v>
      </c>
    </row>
    <row r="48" spans="1:57" x14ac:dyDescent="0.3">
      <c r="A48" s="4" t="s">
        <v>38</v>
      </c>
      <c r="B48" s="92">
        <v>1288616.0999999999</v>
      </c>
      <c r="C48" s="87">
        <v>19258.7</v>
      </c>
      <c r="D48" s="87">
        <v>574814.28</v>
      </c>
      <c r="E48" s="87">
        <v>0</v>
      </c>
      <c r="F48" s="87">
        <v>0</v>
      </c>
      <c r="G48" s="87">
        <v>25233.195000000003</v>
      </c>
      <c r="H48" s="87">
        <v>926424.79600000009</v>
      </c>
      <c r="I48" s="93">
        <v>2834347.071</v>
      </c>
      <c r="J48" s="16">
        <v>7286.57</v>
      </c>
      <c r="K48" s="17">
        <v>0</v>
      </c>
      <c r="L48" s="17">
        <v>33860</v>
      </c>
      <c r="M48" s="17">
        <v>0</v>
      </c>
      <c r="N48" s="17">
        <v>0</v>
      </c>
      <c r="O48" s="17">
        <v>0</v>
      </c>
      <c r="P48" s="17">
        <v>2187.5</v>
      </c>
      <c r="Q48" s="12">
        <v>43334.07</v>
      </c>
      <c r="R48" s="16">
        <v>1010002.0499999999</v>
      </c>
      <c r="S48" s="17">
        <v>19258.7</v>
      </c>
      <c r="T48" s="17">
        <v>0</v>
      </c>
      <c r="U48" s="17">
        <v>0</v>
      </c>
      <c r="V48" s="17">
        <v>0</v>
      </c>
      <c r="W48" s="17">
        <v>0</v>
      </c>
      <c r="X48" s="17">
        <v>1858.02</v>
      </c>
      <c r="Y48" s="12">
        <v>1031118.7699999999</v>
      </c>
      <c r="Z48" s="16">
        <v>266825.51999999996</v>
      </c>
      <c r="AA48" s="17">
        <v>0</v>
      </c>
      <c r="AB48" s="17">
        <v>193992.28</v>
      </c>
      <c r="AC48" s="17">
        <v>0</v>
      </c>
      <c r="AD48" s="17">
        <v>0</v>
      </c>
      <c r="AE48" s="17">
        <v>0</v>
      </c>
      <c r="AF48" s="17">
        <v>874502.7300000001</v>
      </c>
      <c r="AG48" s="12">
        <v>1335320.53</v>
      </c>
      <c r="AH48" s="16">
        <v>0</v>
      </c>
      <c r="AI48" s="17">
        <v>0</v>
      </c>
      <c r="AJ48" s="17">
        <v>0</v>
      </c>
      <c r="AK48" s="17">
        <v>0</v>
      </c>
      <c r="AL48" s="17">
        <v>0</v>
      </c>
      <c r="AM48" s="17">
        <v>0</v>
      </c>
      <c r="AN48" s="17">
        <v>4593.8159999999998</v>
      </c>
      <c r="AO48" s="12">
        <v>4593.8159999999998</v>
      </c>
      <c r="AP48" s="16">
        <v>4501.96</v>
      </c>
      <c r="AQ48" s="17">
        <v>0</v>
      </c>
      <c r="AR48" s="17">
        <v>346962</v>
      </c>
      <c r="AS48" s="17">
        <v>0</v>
      </c>
      <c r="AT48" s="17">
        <v>0</v>
      </c>
      <c r="AU48" s="17">
        <v>3436.36</v>
      </c>
      <c r="AV48" s="17">
        <v>38455.83</v>
      </c>
      <c r="AW48" s="12">
        <v>393356.15</v>
      </c>
      <c r="AX48" s="16">
        <v>0</v>
      </c>
      <c r="AY48" s="17">
        <v>0</v>
      </c>
      <c r="AZ48" s="17">
        <v>0</v>
      </c>
      <c r="BA48" s="17">
        <v>0</v>
      </c>
      <c r="BB48" s="17">
        <v>0</v>
      </c>
      <c r="BC48" s="17">
        <v>21796.835000000003</v>
      </c>
      <c r="BD48" s="17">
        <v>4826.8999999999996</v>
      </c>
      <c r="BE48" s="12">
        <v>26623.735000000001</v>
      </c>
    </row>
    <row r="49" spans="1:57" x14ac:dyDescent="0.3">
      <c r="A49" s="4" t="s">
        <v>39</v>
      </c>
      <c r="B49" s="92">
        <v>1585069</v>
      </c>
      <c r="C49" s="87">
        <v>21738</v>
      </c>
      <c r="D49" s="87">
        <v>558313</v>
      </c>
      <c r="E49" s="87">
        <v>536402</v>
      </c>
      <c r="F49" s="87">
        <v>185398</v>
      </c>
      <c r="G49" s="87">
        <v>238281</v>
      </c>
      <c r="H49" s="87">
        <v>3677696</v>
      </c>
      <c r="I49" s="93">
        <v>6802897</v>
      </c>
      <c r="J49" s="16">
        <v>9790</v>
      </c>
      <c r="K49" s="17">
        <v>0</v>
      </c>
      <c r="L49" s="17">
        <v>0</v>
      </c>
      <c r="M49" s="17">
        <v>0</v>
      </c>
      <c r="N49" s="17">
        <v>0</v>
      </c>
      <c r="O49" s="17">
        <v>0</v>
      </c>
      <c r="P49" s="17">
        <v>0</v>
      </c>
      <c r="Q49" s="12">
        <v>9790</v>
      </c>
      <c r="R49" s="16">
        <v>1390606</v>
      </c>
      <c r="S49" s="17">
        <v>21738</v>
      </c>
      <c r="T49" s="17">
        <v>0</v>
      </c>
      <c r="U49" s="17">
        <v>0</v>
      </c>
      <c r="V49" s="17">
        <v>0</v>
      </c>
      <c r="W49" s="17">
        <v>2436</v>
      </c>
      <c r="X49" s="17">
        <v>0</v>
      </c>
      <c r="Y49" s="12">
        <v>1414780</v>
      </c>
      <c r="Z49" s="16">
        <v>184796</v>
      </c>
      <c r="AA49" s="17">
        <v>0</v>
      </c>
      <c r="AB49" s="17">
        <v>70901</v>
      </c>
      <c r="AC49" s="17">
        <v>536402</v>
      </c>
      <c r="AD49" s="17">
        <v>185398</v>
      </c>
      <c r="AE49" s="17">
        <v>219408</v>
      </c>
      <c r="AF49" s="17">
        <v>1689926</v>
      </c>
      <c r="AG49" s="12">
        <v>2886831</v>
      </c>
      <c r="AH49" s="16">
        <v>0</v>
      </c>
      <c r="AI49" s="17">
        <v>0</v>
      </c>
      <c r="AJ49" s="17">
        <v>0</v>
      </c>
      <c r="AK49" s="17">
        <v>0</v>
      </c>
      <c r="AL49" s="17">
        <v>0</v>
      </c>
      <c r="AM49" s="17">
        <v>0</v>
      </c>
      <c r="AN49" s="17">
        <v>0</v>
      </c>
      <c r="AO49" s="12">
        <v>0</v>
      </c>
      <c r="AP49" s="16">
        <v>0</v>
      </c>
      <c r="AQ49" s="17">
        <v>0</v>
      </c>
      <c r="AR49" s="17">
        <v>0</v>
      </c>
      <c r="AS49" s="17">
        <v>0</v>
      </c>
      <c r="AT49" s="17">
        <v>0</v>
      </c>
      <c r="AU49" s="17">
        <v>0</v>
      </c>
      <c r="AV49" s="17">
        <v>0</v>
      </c>
      <c r="AW49" s="12">
        <v>0</v>
      </c>
      <c r="AX49" s="16">
        <v>-123</v>
      </c>
      <c r="AY49" s="17">
        <v>0</v>
      </c>
      <c r="AZ49" s="17">
        <v>487412</v>
      </c>
      <c r="BA49" s="17">
        <v>0</v>
      </c>
      <c r="BB49" s="17">
        <v>0</v>
      </c>
      <c r="BC49" s="17">
        <v>16437</v>
      </c>
      <c r="BD49" s="17">
        <v>1987770</v>
      </c>
      <c r="BE49" s="12">
        <v>2491496</v>
      </c>
    </row>
    <row r="50" spans="1:57" x14ac:dyDescent="0.3">
      <c r="A50" s="4" t="s">
        <v>40</v>
      </c>
      <c r="B50" s="92">
        <v>295057</v>
      </c>
      <c r="C50" s="87">
        <v>14706</v>
      </c>
      <c r="D50" s="87">
        <v>1295</v>
      </c>
      <c r="E50" s="87">
        <v>0</v>
      </c>
      <c r="F50" s="87">
        <v>0</v>
      </c>
      <c r="G50" s="87">
        <v>14377</v>
      </c>
      <c r="H50" s="87">
        <v>239331</v>
      </c>
      <c r="I50" s="93">
        <v>564766</v>
      </c>
      <c r="J50" s="16">
        <v>0</v>
      </c>
      <c r="K50" s="17">
        <v>0</v>
      </c>
      <c r="L50" s="17">
        <v>0</v>
      </c>
      <c r="M50" s="17">
        <v>0</v>
      </c>
      <c r="N50" s="17">
        <v>0</v>
      </c>
      <c r="O50" s="17">
        <v>0</v>
      </c>
      <c r="P50" s="17">
        <v>0</v>
      </c>
      <c r="Q50" s="12">
        <v>0</v>
      </c>
      <c r="R50" s="16">
        <v>257533</v>
      </c>
      <c r="S50" s="17">
        <v>14122</v>
      </c>
      <c r="T50" s="17">
        <v>0</v>
      </c>
      <c r="U50" s="17">
        <v>0</v>
      </c>
      <c r="V50" s="17">
        <v>0</v>
      </c>
      <c r="W50" s="17">
        <v>80</v>
      </c>
      <c r="X50" s="17">
        <v>0</v>
      </c>
      <c r="Y50" s="12">
        <v>271735</v>
      </c>
      <c r="Z50" s="16">
        <v>31490</v>
      </c>
      <c r="AA50" s="17">
        <v>584</v>
      </c>
      <c r="AB50" s="17">
        <v>0</v>
      </c>
      <c r="AC50" s="17">
        <v>0</v>
      </c>
      <c r="AD50" s="17">
        <v>0</v>
      </c>
      <c r="AE50" s="17">
        <v>-912</v>
      </c>
      <c r="AF50" s="17">
        <v>239331</v>
      </c>
      <c r="AG50" s="12">
        <v>270493</v>
      </c>
      <c r="AH50" s="16">
        <v>0</v>
      </c>
      <c r="AI50" s="17">
        <v>0</v>
      </c>
      <c r="AJ50" s="17">
        <v>1295</v>
      </c>
      <c r="AK50" s="17">
        <v>0</v>
      </c>
      <c r="AL50" s="17">
        <v>0</v>
      </c>
      <c r="AM50" s="17">
        <v>1095</v>
      </c>
      <c r="AN50" s="17">
        <v>0</v>
      </c>
      <c r="AO50" s="12">
        <v>2390</v>
      </c>
      <c r="AP50" s="16">
        <v>6034</v>
      </c>
      <c r="AQ50" s="17">
        <v>0</v>
      </c>
      <c r="AR50" s="17">
        <v>0</v>
      </c>
      <c r="AS50" s="17">
        <v>0</v>
      </c>
      <c r="AT50" s="17">
        <v>0</v>
      </c>
      <c r="AU50" s="17">
        <v>14114</v>
      </c>
      <c r="AV50" s="17">
        <v>0</v>
      </c>
      <c r="AW50" s="12">
        <v>20148</v>
      </c>
      <c r="AX50" s="16">
        <v>0</v>
      </c>
      <c r="AY50" s="17">
        <v>0</v>
      </c>
      <c r="AZ50" s="17">
        <v>0</v>
      </c>
      <c r="BA50" s="17">
        <v>0</v>
      </c>
      <c r="BB50" s="17">
        <v>0</v>
      </c>
      <c r="BC50" s="17">
        <v>0</v>
      </c>
      <c r="BD50" s="17">
        <v>0</v>
      </c>
      <c r="BE50" s="12">
        <v>0</v>
      </c>
    </row>
    <row r="51" spans="1:57" x14ac:dyDescent="0.3">
      <c r="A51" s="4" t="s">
        <v>41</v>
      </c>
      <c r="B51" s="92">
        <v>1864887</v>
      </c>
      <c r="C51" s="87">
        <v>8175</v>
      </c>
      <c r="D51" s="87">
        <v>3845</v>
      </c>
      <c r="E51" s="87">
        <v>0</v>
      </c>
      <c r="F51" s="87">
        <v>337229</v>
      </c>
      <c r="G51" s="87">
        <v>0</v>
      </c>
      <c r="H51" s="87">
        <v>1861761</v>
      </c>
      <c r="I51" s="93">
        <v>4075897</v>
      </c>
      <c r="J51" s="16">
        <v>18915</v>
      </c>
      <c r="K51" s="17">
        <v>0</v>
      </c>
      <c r="L51" s="17">
        <v>0</v>
      </c>
      <c r="M51" s="17">
        <v>0</v>
      </c>
      <c r="N51" s="17">
        <v>0</v>
      </c>
      <c r="O51" s="17">
        <v>0</v>
      </c>
      <c r="P51" s="17">
        <v>0</v>
      </c>
      <c r="Q51" s="12">
        <v>18915</v>
      </c>
      <c r="R51" s="16">
        <v>1662987</v>
      </c>
      <c r="S51" s="17">
        <v>8175</v>
      </c>
      <c r="T51" s="17">
        <v>3845</v>
      </c>
      <c r="U51" s="17">
        <v>0</v>
      </c>
      <c r="V51" s="17">
        <v>27500</v>
      </c>
      <c r="W51" s="17">
        <v>0</v>
      </c>
      <c r="X51" s="17">
        <v>10102</v>
      </c>
      <c r="Y51" s="12">
        <v>1712609</v>
      </c>
      <c r="Z51" s="16">
        <v>182136</v>
      </c>
      <c r="AA51" s="17">
        <v>0</v>
      </c>
      <c r="AB51" s="17">
        <v>0</v>
      </c>
      <c r="AC51" s="17">
        <v>0</v>
      </c>
      <c r="AD51" s="17">
        <v>0</v>
      </c>
      <c r="AE51" s="17">
        <v>0</v>
      </c>
      <c r="AF51" s="17">
        <v>1376701</v>
      </c>
      <c r="AG51" s="12">
        <v>1558837</v>
      </c>
      <c r="AH51" s="16">
        <v>0</v>
      </c>
      <c r="AI51" s="17">
        <v>0</v>
      </c>
      <c r="AJ51" s="17">
        <v>0</v>
      </c>
      <c r="AK51" s="17">
        <v>0</v>
      </c>
      <c r="AL51" s="17">
        <v>0</v>
      </c>
      <c r="AM51" s="17">
        <v>0</v>
      </c>
      <c r="AN51" s="17">
        <v>0</v>
      </c>
      <c r="AO51" s="12">
        <v>0</v>
      </c>
      <c r="AP51" s="16">
        <v>0</v>
      </c>
      <c r="AQ51" s="17">
        <v>0</v>
      </c>
      <c r="AR51" s="17">
        <v>0</v>
      </c>
      <c r="AS51" s="17">
        <v>0</v>
      </c>
      <c r="AT51" s="17">
        <v>41500</v>
      </c>
      <c r="AU51" s="17">
        <v>0</v>
      </c>
      <c r="AV51" s="17">
        <v>0</v>
      </c>
      <c r="AW51" s="12">
        <v>41500</v>
      </c>
      <c r="AX51" s="16">
        <v>849</v>
      </c>
      <c r="AY51" s="17">
        <v>0</v>
      </c>
      <c r="AZ51" s="17">
        <v>0</v>
      </c>
      <c r="BA51" s="17">
        <v>0</v>
      </c>
      <c r="BB51" s="17">
        <v>268229</v>
      </c>
      <c r="BC51" s="17">
        <v>0</v>
      </c>
      <c r="BD51" s="17">
        <v>474958</v>
      </c>
      <c r="BE51" s="12">
        <v>744036</v>
      </c>
    </row>
    <row r="52" spans="1:57" x14ac:dyDescent="0.3">
      <c r="A52" s="4" t="s">
        <v>42</v>
      </c>
      <c r="B52" s="92">
        <v>2299786.12</v>
      </c>
      <c r="C52" s="87">
        <v>0</v>
      </c>
      <c r="D52" s="87">
        <v>20476.61</v>
      </c>
      <c r="E52" s="87">
        <v>0</v>
      </c>
      <c r="F52" s="87">
        <v>0</v>
      </c>
      <c r="G52" s="87">
        <v>386573.92000000004</v>
      </c>
      <c r="H52" s="87">
        <v>988581.15</v>
      </c>
      <c r="I52" s="93">
        <v>3695417.8000000003</v>
      </c>
      <c r="J52" s="16">
        <v>23564.400000000001</v>
      </c>
      <c r="K52" s="17">
        <v>0</v>
      </c>
      <c r="L52" s="17">
        <v>0</v>
      </c>
      <c r="M52" s="17">
        <v>0</v>
      </c>
      <c r="N52" s="17">
        <v>0</v>
      </c>
      <c r="O52" s="17">
        <v>175000</v>
      </c>
      <c r="P52" s="17">
        <v>0</v>
      </c>
      <c r="Q52" s="12">
        <v>198564.4</v>
      </c>
      <c r="R52" s="16">
        <v>1858355.45</v>
      </c>
      <c r="S52" s="17">
        <v>0</v>
      </c>
      <c r="T52" s="17">
        <v>20476.61</v>
      </c>
      <c r="U52" s="17">
        <v>0</v>
      </c>
      <c r="V52" s="17">
        <v>0</v>
      </c>
      <c r="W52" s="17">
        <v>48</v>
      </c>
      <c r="X52" s="17">
        <v>0</v>
      </c>
      <c r="Y52" s="12">
        <v>1878880.06</v>
      </c>
      <c r="Z52" s="16">
        <v>417256.67</v>
      </c>
      <c r="AA52" s="17">
        <v>0</v>
      </c>
      <c r="AB52" s="17">
        <v>0</v>
      </c>
      <c r="AC52" s="17">
        <v>0</v>
      </c>
      <c r="AD52" s="17">
        <v>0</v>
      </c>
      <c r="AE52" s="17">
        <v>171525.92</v>
      </c>
      <c r="AF52" s="17">
        <v>988581.15</v>
      </c>
      <c r="AG52" s="12">
        <v>1577363.74</v>
      </c>
      <c r="AH52" s="16">
        <v>0</v>
      </c>
      <c r="AI52" s="17">
        <v>0</v>
      </c>
      <c r="AJ52" s="17">
        <v>0</v>
      </c>
      <c r="AK52" s="17">
        <v>0</v>
      </c>
      <c r="AL52" s="17">
        <v>0</v>
      </c>
      <c r="AM52" s="17">
        <v>40000</v>
      </c>
      <c r="AN52" s="17">
        <v>0</v>
      </c>
      <c r="AO52" s="12">
        <v>40000</v>
      </c>
      <c r="AP52" s="16">
        <v>177.6</v>
      </c>
      <c r="AQ52" s="17">
        <v>0</v>
      </c>
      <c r="AR52" s="17">
        <v>0</v>
      </c>
      <c r="AS52" s="17">
        <v>0</v>
      </c>
      <c r="AT52" s="17">
        <v>0</v>
      </c>
      <c r="AU52" s="17">
        <v>0</v>
      </c>
      <c r="AV52" s="17">
        <v>0</v>
      </c>
      <c r="AW52" s="12">
        <v>177.6</v>
      </c>
      <c r="AX52" s="16">
        <v>432</v>
      </c>
      <c r="AY52" s="17">
        <v>0</v>
      </c>
      <c r="AZ52" s="17">
        <v>0</v>
      </c>
      <c r="BA52" s="17">
        <v>0</v>
      </c>
      <c r="BB52" s="17">
        <v>0</v>
      </c>
      <c r="BC52" s="17">
        <v>0</v>
      </c>
      <c r="BD52" s="17">
        <v>0</v>
      </c>
      <c r="BE52" s="12">
        <v>432</v>
      </c>
    </row>
    <row r="53" spans="1:57" x14ac:dyDescent="0.3">
      <c r="A53" s="4" t="s">
        <v>43</v>
      </c>
      <c r="B53" s="92">
        <v>3259000</v>
      </c>
      <c r="C53" s="87">
        <v>0</v>
      </c>
      <c r="D53" s="87">
        <v>243000</v>
      </c>
      <c r="E53" s="87">
        <v>0</v>
      </c>
      <c r="F53" s="87">
        <v>151000</v>
      </c>
      <c r="G53" s="87">
        <v>0</v>
      </c>
      <c r="H53" s="87">
        <v>30355000</v>
      </c>
      <c r="I53" s="93">
        <v>34008000</v>
      </c>
      <c r="J53" s="16">
        <v>99000</v>
      </c>
      <c r="K53" s="17">
        <v>0</v>
      </c>
      <c r="L53" s="17">
        <v>0</v>
      </c>
      <c r="M53" s="17">
        <v>0</v>
      </c>
      <c r="N53" s="17">
        <v>0</v>
      </c>
      <c r="O53" s="17">
        <v>0</v>
      </c>
      <c r="P53" s="17">
        <v>97000</v>
      </c>
      <c r="Q53" s="12">
        <v>196000</v>
      </c>
      <c r="R53" s="16">
        <v>0</v>
      </c>
      <c r="S53" s="17">
        <v>0</v>
      </c>
      <c r="T53" s="17">
        <v>0</v>
      </c>
      <c r="U53" s="17">
        <v>0</v>
      </c>
      <c r="V53" s="17">
        <v>0</v>
      </c>
      <c r="W53" s="17">
        <v>0</v>
      </c>
      <c r="X53" s="17">
        <v>0</v>
      </c>
      <c r="Y53" s="12">
        <v>0</v>
      </c>
      <c r="Z53" s="16">
        <v>0</v>
      </c>
      <c r="AA53" s="17">
        <v>0</v>
      </c>
      <c r="AB53" s="17">
        <v>0</v>
      </c>
      <c r="AC53" s="17">
        <v>0</v>
      </c>
      <c r="AD53" s="17">
        <v>0</v>
      </c>
      <c r="AE53" s="17">
        <v>0</v>
      </c>
      <c r="AF53" s="17">
        <v>0</v>
      </c>
      <c r="AG53" s="12">
        <v>0</v>
      </c>
      <c r="AH53" s="16">
        <v>0</v>
      </c>
      <c r="AI53" s="17">
        <v>0</v>
      </c>
      <c r="AJ53" s="17">
        <v>0</v>
      </c>
      <c r="AK53" s="17">
        <v>0</v>
      </c>
      <c r="AL53" s="17">
        <v>0</v>
      </c>
      <c r="AM53" s="17">
        <v>0</v>
      </c>
      <c r="AN53" s="17">
        <v>0</v>
      </c>
      <c r="AO53" s="12">
        <v>0</v>
      </c>
      <c r="AP53" s="16">
        <v>3160000</v>
      </c>
      <c r="AQ53" s="17">
        <v>0</v>
      </c>
      <c r="AR53" s="17">
        <v>243000</v>
      </c>
      <c r="AS53" s="17">
        <v>0</v>
      </c>
      <c r="AT53" s="17">
        <v>0</v>
      </c>
      <c r="AU53" s="17">
        <v>0</v>
      </c>
      <c r="AV53" s="17">
        <v>29911000</v>
      </c>
      <c r="AW53" s="12">
        <v>33314000</v>
      </c>
      <c r="AX53" s="16">
        <v>0</v>
      </c>
      <c r="AY53" s="17">
        <v>0</v>
      </c>
      <c r="AZ53" s="17">
        <v>0</v>
      </c>
      <c r="BA53" s="17">
        <v>0</v>
      </c>
      <c r="BB53" s="17">
        <v>151000</v>
      </c>
      <c r="BC53" s="17">
        <v>0</v>
      </c>
      <c r="BD53" s="17">
        <v>347000</v>
      </c>
      <c r="BE53" s="12">
        <v>498000</v>
      </c>
    </row>
    <row r="54" spans="1:57" x14ac:dyDescent="0.3">
      <c r="A54" s="4" t="s">
        <v>263</v>
      </c>
      <c r="B54" s="92">
        <v>5369707.71</v>
      </c>
      <c r="C54" s="87">
        <v>175036.57</v>
      </c>
      <c r="D54" s="87">
        <v>120000</v>
      </c>
      <c r="E54" s="87">
        <v>0</v>
      </c>
      <c r="F54" s="87">
        <v>0</v>
      </c>
      <c r="G54" s="87">
        <v>274191439.31999999</v>
      </c>
      <c r="H54" s="87">
        <v>4478713.1500000004</v>
      </c>
      <c r="I54" s="93">
        <v>284334896.74999994</v>
      </c>
      <c r="J54" s="16">
        <v>29467.39</v>
      </c>
      <c r="K54" s="17">
        <v>73088.179999999993</v>
      </c>
      <c r="L54" s="17">
        <v>0</v>
      </c>
      <c r="M54" s="17">
        <v>0</v>
      </c>
      <c r="N54" s="17">
        <v>0</v>
      </c>
      <c r="O54" s="17">
        <v>0</v>
      </c>
      <c r="P54" s="17">
        <v>8652.65</v>
      </c>
      <c r="Q54" s="12">
        <v>111208.21999999999</v>
      </c>
      <c r="R54" s="16">
        <v>3312380.9999999995</v>
      </c>
      <c r="S54" s="17">
        <v>101948.39</v>
      </c>
      <c r="T54" s="17">
        <v>0</v>
      </c>
      <c r="U54" s="17">
        <v>0</v>
      </c>
      <c r="V54" s="17">
        <v>0</v>
      </c>
      <c r="W54" s="17">
        <v>0</v>
      </c>
      <c r="X54" s="17">
        <v>3090.8900000000003</v>
      </c>
      <c r="Y54" s="12">
        <v>3417420.28</v>
      </c>
      <c r="Z54" s="16">
        <v>869058.71</v>
      </c>
      <c r="AA54" s="17">
        <v>0</v>
      </c>
      <c r="AB54" s="17">
        <v>0</v>
      </c>
      <c r="AC54" s="17">
        <v>0</v>
      </c>
      <c r="AD54" s="17">
        <v>0</v>
      </c>
      <c r="AE54" s="17">
        <v>274191439.31999999</v>
      </c>
      <c r="AF54" s="17">
        <v>4268847.7700000005</v>
      </c>
      <c r="AG54" s="12">
        <v>279329345.79999995</v>
      </c>
      <c r="AH54" s="16">
        <v>0</v>
      </c>
      <c r="AI54" s="17">
        <v>0</v>
      </c>
      <c r="AJ54" s="17">
        <v>0</v>
      </c>
      <c r="AK54" s="17">
        <v>0</v>
      </c>
      <c r="AL54" s="17">
        <v>0</v>
      </c>
      <c r="AM54" s="17">
        <v>0</v>
      </c>
      <c r="AN54" s="17">
        <v>0</v>
      </c>
      <c r="AO54" s="12">
        <v>0</v>
      </c>
      <c r="AP54" s="16">
        <v>0</v>
      </c>
      <c r="AQ54" s="17">
        <v>0</v>
      </c>
      <c r="AR54" s="17">
        <v>120000</v>
      </c>
      <c r="AS54" s="17">
        <v>0</v>
      </c>
      <c r="AT54" s="17">
        <v>0</v>
      </c>
      <c r="AU54" s="17">
        <v>0</v>
      </c>
      <c r="AV54" s="17">
        <v>0</v>
      </c>
      <c r="AW54" s="12">
        <v>120000</v>
      </c>
      <c r="AX54" s="16">
        <v>1158800.6100000001</v>
      </c>
      <c r="AY54" s="17">
        <v>0</v>
      </c>
      <c r="AZ54" s="17">
        <v>0</v>
      </c>
      <c r="BA54" s="17">
        <v>0</v>
      </c>
      <c r="BB54" s="17">
        <v>0</v>
      </c>
      <c r="BC54" s="17">
        <v>0</v>
      </c>
      <c r="BD54" s="17">
        <v>198121.83999999997</v>
      </c>
      <c r="BE54" s="12">
        <v>1356922.4500000002</v>
      </c>
    </row>
    <row r="55" spans="1:57" x14ac:dyDescent="0.3">
      <c r="A55" s="4" t="s">
        <v>44</v>
      </c>
      <c r="B55" s="92">
        <v>1568000</v>
      </c>
      <c r="C55" s="87">
        <v>207000</v>
      </c>
      <c r="D55" s="87">
        <v>893000</v>
      </c>
      <c r="E55" s="87">
        <v>0</v>
      </c>
      <c r="F55" s="87">
        <v>1067000</v>
      </c>
      <c r="G55" s="87">
        <v>786000</v>
      </c>
      <c r="H55" s="87">
        <v>1734639</v>
      </c>
      <c r="I55" s="93">
        <v>6255639</v>
      </c>
      <c r="J55" s="16">
        <v>0</v>
      </c>
      <c r="K55" s="17">
        <v>0</v>
      </c>
      <c r="L55" s="17">
        <v>0</v>
      </c>
      <c r="M55" s="17">
        <v>0</v>
      </c>
      <c r="N55" s="17">
        <v>0</v>
      </c>
      <c r="O55" s="17">
        <v>10000</v>
      </c>
      <c r="P55" s="17">
        <v>0</v>
      </c>
      <c r="Q55" s="12">
        <v>10000</v>
      </c>
      <c r="R55" s="16">
        <v>1065000</v>
      </c>
      <c r="S55" s="17">
        <v>207000</v>
      </c>
      <c r="T55" s="17">
        <v>0</v>
      </c>
      <c r="U55" s="17">
        <v>0</v>
      </c>
      <c r="V55" s="17">
        <v>0</v>
      </c>
      <c r="W55" s="17">
        <v>8000</v>
      </c>
      <c r="X55" s="17">
        <v>0</v>
      </c>
      <c r="Y55" s="12">
        <v>1280000</v>
      </c>
      <c r="Z55" s="16">
        <v>367000</v>
      </c>
      <c r="AA55" s="17">
        <v>0</v>
      </c>
      <c r="AB55" s="17">
        <v>670000</v>
      </c>
      <c r="AC55" s="17">
        <v>0</v>
      </c>
      <c r="AD55" s="17">
        <v>0</v>
      </c>
      <c r="AE55" s="17">
        <v>198000</v>
      </c>
      <c r="AF55" s="17">
        <v>1603639</v>
      </c>
      <c r="AG55" s="12">
        <v>2838639</v>
      </c>
      <c r="AH55" s="16">
        <v>0</v>
      </c>
      <c r="AI55" s="17">
        <v>0</v>
      </c>
      <c r="AJ55" s="17">
        <v>0</v>
      </c>
      <c r="AK55" s="17">
        <v>0</v>
      </c>
      <c r="AL55" s="17">
        <v>0</v>
      </c>
      <c r="AM55" s="17">
        <v>0</v>
      </c>
      <c r="AN55" s="17">
        <v>0</v>
      </c>
      <c r="AO55" s="12">
        <v>0</v>
      </c>
      <c r="AP55" s="16">
        <v>136000</v>
      </c>
      <c r="AQ55" s="17">
        <v>0</v>
      </c>
      <c r="AR55" s="17">
        <v>223000</v>
      </c>
      <c r="AS55" s="17">
        <v>0</v>
      </c>
      <c r="AT55" s="17">
        <v>1067000</v>
      </c>
      <c r="AU55" s="17">
        <v>570000</v>
      </c>
      <c r="AV55" s="17">
        <v>131000</v>
      </c>
      <c r="AW55" s="12">
        <v>2127000</v>
      </c>
      <c r="AX55" s="16">
        <v>0</v>
      </c>
      <c r="AY55" s="17">
        <v>0</v>
      </c>
      <c r="AZ55" s="17">
        <v>0</v>
      </c>
      <c r="BA55" s="17">
        <v>0</v>
      </c>
      <c r="BB55" s="17">
        <v>0</v>
      </c>
      <c r="BC55" s="17">
        <v>0</v>
      </c>
      <c r="BD55" s="17">
        <v>0</v>
      </c>
      <c r="BE55" s="12">
        <v>0</v>
      </c>
    </row>
    <row r="56" spans="1:57" x14ac:dyDescent="0.3">
      <c r="A56" s="4" t="s">
        <v>45</v>
      </c>
      <c r="B56" s="92">
        <v>1347652.24</v>
      </c>
      <c r="C56" s="87">
        <v>78326.759999999995</v>
      </c>
      <c r="D56" s="87">
        <v>1311486.26</v>
      </c>
      <c r="E56" s="87">
        <v>0</v>
      </c>
      <c r="F56" s="87">
        <v>0</v>
      </c>
      <c r="G56" s="87">
        <v>17731744.109999999</v>
      </c>
      <c r="H56" s="87">
        <v>1311787.3</v>
      </c>
      <c r="I56" s="93">
        <v>21780996.670000002</v>
      </c>
      <c r="J56" s="16">
        <v>6424.54</v>
      </c>
      <c r="K56" s="17">
        <v>0</v>
      </c>
      <c r="L56" s="17">
        <v>0</v>
      </c>
      <c r="M56" s="17">
        <v>0</v>
      </c>
      <c r="N56" s="17">
        <v>0</v>
      </c>
      <c r="O56" s="17">
        <v>0</v>
      </c>
      <c r="P56" s="17">
        <v>0</v>
      </c>
      <c r="Q56" s="12">
        <v>6424.54</v>
      </c>
      <c r="R56" s="16">
        <v>1270051.52</v>
      </c>
      <c r="S56" s="17">
        <v>0</v>
      </c>
      <c r="T56" s="17">
        <v>18114.919999999998</v>
      </c>
      <c r="U56" s="17">
        <v>0</v>
      </c>
      <c r="V56" s="17">
        <v>0</v>
      </c>
      <c r="W56" s="17">
        <v>669.37</v>
      </c>
      <c r="X56" s="17">
        <v>0</v>
      </c>
      <c r="Y56" s="12">
        <v>1288835.81</v>
      </c>
      <c r="Z56" s="16">
        <v>70229.98</v>
      </c>
      <c r="AA56" s="17">
        <v>0</v>
      </c>
      <c r="AB56" s="17">
        <v>0</v>
      </c>
      <c r="AC56" s="17">
        <v>0</v>
      </c>
      <c r="AD56" s="17">
        <v>0</v>
      </c>
      <c r="AE56" s="17">
        <v>17609454.23</v>
      </c>
      <c r="AF56" s="17">
        <v>1119061.58</v>
      </c>
      <c r="AG56" s="12">
        <v>18798745.789999999</v>
      </c>
      <c r="AH56" s="16">
        <v>0</v>
      </c>
      <c r="AI56" s="17">
        <v>78326.759999999995</v>
      </c>
      <c r="AJ56" s="17">
        <v>1192571.3400000001</v>
      </c>
      <c r="AK56" s="17">
        <v>0</v>
      </c>
      <c r="AL56" s="17">
        <v>0</v>
      </c>
      <c r="AM56" s="17">
        <v>11663</v>
      </c>
      <c r="AN56" s="17">
        <v>0</v>
      </c>
      <c r="AO56" s="12">
        <v>1282561.1000000001</v>
      </c>
      <c r="AP56" s="16">
        <v>0</v>
      </c>
      <c r="AQ56" s="17">
        <v>0</v>
      </c>
      <c r="AR56" s="17">
        <v>100800</v>
      </c>
      <c r="AS56" s="17">
        <v>0</v>
      </c>
      <c r="AT56" s="17">
        <v>0</v>
      </c>
      <c r="AU56" s="17">
        <v>7012.72</v>
      </c>
      <c r="AV56" s="17">
        <v>0</v>
      </c>
      <c r="AW56" s="12">
        <v>107812.72</v>
      </c>
      <c r="AX56" s="16">
        <v>946.2</v>
      </c>
      <c r="AY56" s="17">
        <v>0</v>
      </c>
      <c r="AZ56" s="17">
        <v>0</v>
      </c>
      <c r="BA56" s="17">
        <v>0</v>
      </c>
      <c r="BB56" s="17">
        <v>0</v>
      </c>
      <c r="BC56" s="17">
        <v>102944.79</v>
      </c>
      <c r="BD56" s="17">
        <v>192725.72</v>
      </c>
      <c r="BE56" s="12">
        <v>296616.70999999996</v>
      </c>
    </row>
    <row r="57" spans="1:57" x14ac:dyDescent="0.3">
      <c r="A57" s="4" t="s">
        <v>46</v>
      </c>
      <c r="B57" s="92">
        <v>575154</v>
      </c>
      <c r="C57" s="87">
        <v>120837</v>
      </c>
      <c r="D57" s="87">
        <v>0</v>
      </c>
      <c r="E57" s="87">
        <v>0</v>
      </c>
      <c r="F57" s="87">
        <v>131048</v>
      </c>
      <c r="G57" s="87">
        <v>86316</v>
      </c>
      <c r="H57" s="87">
        <v>1911369</v>
      </c>
      <c r="I57" s="93">
        <v>2824724</v>
      </c>
      <c r="J57" s="16">
        <v>0</v>
      </c>
      <c r="K57" s="17">
        <v>0</v>
      </c>
      <c r="L57" s="17">
        <v>0</v>
      </c>
      <c r="M57" s="17">
        <v>0</v>
      </c>
      <c r="N57" s="17">
        <v>0</v>
      </c>
      <c r="O57" s="17">
        <v>0</v>
      </c>
      <c r="P57" s="17">
        <v>4381</v>
      </c>
      <c r="Q57" s="12">
        <v>4381</v>
      </c>
      <c r="R57" s="16">
        <v>380052</v>
      </c>
      <c r="S57" s="17">
        <v>115837</v>
      </c>
      <c r="T57" s="17">
        <v>0</v>
      </c>
      <c r="U57" s="17">
        <v>0</v>
      </c>
      <c r="V57" s="17">
        <v>0</v>
      </c>
      <c r="W57" s="17">
        <v>0</v>
      </c>
      <c r="X57" s="17">
        <v>0</v>
      </c>
      <c r="Y57" s="12">
        <v>495889</v>
      </c>
      <c r="Z57" s="16">
        <v>74140</v>
      </c>
      <c r="AA57" s="17">
        <v>0</v>
      </c>
      <c r="AB57" s="17">
        <v>0</v>
      </c>
      <c r="AC57" s="17">
        <v>0</v>
      </c>
      <c r="AD57" s="17">
        <v>0</v>
      </c>
      <c r="AE57" s="17">
        <v>27129</v>
      </c>
      <c r="AF57" s="17">
        <v>1720921</v>
      </c>
      <c r="AG57" s="12">
        <v>1822190</v>
      </c>
      <c r="AH57" s="16">
        <v>0</v>
      </c>
      <c r="AI57" s="17">
        <v>0</v>
      </c>
      <c r="AJ57" s="17">
        <v>0</v>
      </c>
      <c r="AK57" s="17">
        <v>0</v>
      </c>
      <c r="AL57" s="17">
        <v>131048</v>
      </c>
      <c r="AM57" s="17">
        <v>0</v>
      </c>
      <c r="AN57" s="17">
        <v>0</v>
      </c>
      <c r="AO57" s="12">
        <v>131048</v>
      </c>
      <c r="AP57" s="16">
        <v>600</v>
      </c>
      <c r="AQ57" s="17">
        <v>5000</v>
      </c>
      <c r="AR57" s="17">
        <v>0</v>
      </c>
      <c r="AS57" s="17">
        <v>0</v>
      </c>
      <c r="AT57" s="17">
        <v>0</v>
      </c>
      <c r="AU57" s="17">
        <v>59187</v>
      </c>
      <c r="AV57" s="17">
        <v>103015</v>
      </c>
      <c r="AW57" s="12">
        <v>167802</v>
      </c>
      <c r="AX57" s="16">
        <v>120362</v>
      </c>
      <c r="AY57" s="17">
        <v>0</v>
      </c>
      <c r="AZ57" s="17">
        <v>0</v>
      </c>
      <c r="BA57" s="17">
        <v>0</v>
      </c>
      <c r="BB57" s="17">
        <v>0</v>
      </c>
      <c r="BC57" s="17">
        <v>0</v>
      </c>
      <c r="BD57" s="17">
        <v>83052</v>
      </c>
      <c r="BE57" s="12">
        <v>203414</v>
      </c>
    </row>
    <row r="58" spans="1:57" x14ac:dyDescent="0.3">
      <c r="A58" s="4" t="s">
        <v>47</v>
      </c>
      <c r="B58" s="92">
        <v>2473303</v>
      </c>
      <c r="C58" s="87">
        <v>0</v>
      </c>
      <c r="D58" s="87">
        <v>1681000</v>
      </c>
      <c r="E58" s="87">
        <v>0</v>
      </c>
      <c r="F58" s="87">
        <v>0</v>
      </c>
      <c r="G58" s="87">
        <v>168139</v>
      </c>
      <c r="H58" s="87">
        <v>2723024</v>
      </c>
      <c r="I58" s="93">
        <v>7045466</v>
      </c>
      <c r="J58" s="16">
        <v>19286</v>
      </c>
      <c r="K58" s="17">
        <v>0</v>
      </c>
      <c r="L58" s="17">
        <v>264000</v>
      </c>
      <c r="M58" s="17">
        <v>0</v>
      </c>
      <c r="N58" s="17">
        <v>0</v>
      </c>
      <c r="O58" s="17">
        <v>0</v>
      </c>
      <c r="P58" s="17">
        <v>0</v>
      </c>
      <c r="Q58" s="12">
        <v>283286</v>
      </c>
      <c r="R58" s="16">
        <v>2300404</v>
      </c>
      <c r="S58" s="17">
        <v>0</v>
      </c>
      <c r="T58" s="17">
        <v>0</v>
      </c>
      <c r="U58" s="17">
        <v>0</v>
      </c>
      <c r="V58" s="17">
        <v>0</v>
      </c>
      <c r="W58" s="17">
        <v>0</v>
      </c>
      <c r="X58" s="17">
        <v>-1375</v>
      </c>
      <c r="Y58" s="12">
        <v>2299029</v>
      </c>
      <c r="Z58" s="16">
        <v>-26</v>
      </c>
      <c r="AA58" s="17">
        <v>0</v>
      </c>
      <c r="AB58" s="17">
        <v>0</v>
      </c>
      <c r="AC58" s="17">
        <v>0</v>
      </c>
      <c r="AD58" s="17">
        <v>0</v>
      </c>
      <c r="AE58" s="17">
        <v>168139</v>
      </c>
      <c r="AF58" s="17">
        <v>2592383</v>
      </c>
      <c r="AG58" s="12">
        <v>2760496</v>
      </c>
      <c r="AH58" s="16">
        <v>0</v>
      </c>
      <c r="AI58" s="17">
        <v>0</v>
      </c>
      <c r="AJ58" s="17">
        <v>0</v>
      </c>
      <c r="AK58" s="17">
        <v>0</v>
      </c>
      <c r="AL58" s="17">
        <v>0</v>
      </c>
      <c r="AM58" s="17">
        <v>0</v>
      </c>
      <c r="AN58" s="17">
        <v>0</v>
      </c>
      <c r="AO58" s="12">
        <v>0</v>
      </c>
      <c r="AP58" s="16">
        <v>146648</v>
      </c>
      <c r="AQ58" s="17">
        <v>0</v>
      </c>
      <c r="AR58" s="17">
        <v>0</v>
      </c>
      <c r="AS58" s="17">
        <v>0</v>
      </c>
      <c r="AT58" s="17">
        <v>0</v>
      </c>
      <c r="AU58" s="17">
        <v>0</v>
      </c>
      <c r="AV58" s="17">
        <v>-19</v>
      </c>
      <c r="AW58" s="12">
        <v>146629</v>
      </c>
      <c r="AX58" s="16">
        <v>6991</v>
      </c>
      <c r="AY58" s="17">
        <v>0</v>
      </c>
      <c r="AZ58" s="17">
        <v>1417000</v>
      </c>
      <c r="BA58" s="17">
        <v>0</v>
      </c>
      <c r="BB58" s="17">
        <v>0</v>
      </c>
      <c r="BC58" s="17">
        <v>0</v>
      </c>
      <c r="BD58" s="17">
        <v>132035</v>
      </c>
      <c r="BE58" s="12">
        <v>1556026</v>
      </c>
    </row>
    <row r="59" spans="1:57" x14ac:dyDescent="0.3">
      <c r="A59" s="4" t="s">
        <v>48</v>
      </c>
      <c r="B59" s="92">
        <v>1707330.46</v>
      </c>
      <c r="C59" s="87">
        <v>19306.61</v>
      </c>
      <c r="D59" s="87">
        <v>0</v>
      </c>
      <c r="E59" s="87">
        <v>0</v>
      </c>
      <c r="F59" s="87">
        <v>0</v>
      </c>
      <c r="G59" s="87">
        <v>862750.43230769224</v>
      </c>
      <c r="H59" s="87">
        <v>912391.49999999977</v>
      </c>
      <c r="I59" s="93">
        <v>3501779.0023076921</v>
      </c>
      <c r="J59" s="16">
        <v>17396.3</v>
      </c>
      <c r="K59" s="17">
        <v>0</v>
      </c>
      <c r="L59" s="17">
        <v>0</v>
      </c>
      <c r="M59" s="17">
        <v>0</v>
      </c>
      <c r="N59" s="17">
        <v>0</v>
      </c>
      <c r="O59" s="17">
        <v>0</v>
      </c>
      <c r="P59" s="17">
        <v>0</v>
      </c>
      <c r="Q59" s="12">
        <v>17396.3</v>
      </c>
      <c r="R59" s="16">
        <v>846320.12999999977</v>
      </c>
      <c r="S59" s="17">
        <v>19306.61</v>
      </c>
      <c r="T59" s="17">
        <v>0</v>
      </c>
      <c r="U59" s="17">
        <v>0</v>
      </c>
      <c r="V59" s="17">
        <v>0</v>
      </c>
      <c r="W59" s="17">
        <v>7798.2738461538465</v>
      </c>
      <c r="X59" s="17">
        <v>0</v>
      </c>
      <c r="Y59" s="12">
        <v>873425.01384615363</v>
      </c>
      <c r="Z59" s="16">
        <v>670139.53</v>
      </c>
      <c r="AA59" s="17">
        <v>0</v>
      </c>
      <c r="AB59" s="17">
        <v>0</v>
      </c>
      <c r="AC59" s="17">
        <v>0</v>
      </c>
      <c r="AD59" s="17">
        <v>0</v>
      </c>
      <c r="AE59" s="17">
        <v>318108.5</v>
      </c>
      <c r="AF59" s="17">
        <v>901675.98999999976</v>
      </c>
      <c r="AG59" s="12">
        <v>1889924.0199999998</v>
      </c>
      <c r="AH59" s="16">
        <v>0</v>
      </c>
      <c r="AI59" s="17">
        <v>0</v>
      </c>
      <c r="AJ59" s="17">
        <v>0</v>
      </c>
      <c r="AK59" s="17">
        <v>0</v>
      </c>
      <c r="AL59" s="17">
        <v>0</v>
      </c>
      <c r="AM59" s="17">
        <v>0</v>
      </c>
      <c r="AN59" s="17">
        <v>0</v>
      </c>
      <c r="AO59" s="12">
        <v>0</v>
      </c>
      <c r="AP59" s="16">
        <v>173474.5</v>
      </c>
      <c r="AQ59" s="17">
        <v>0</v>
      </c>
      <c r="AR59" s="17">
        <v>0</v>
      </c>
      <c r="AS59" s="17">
        <v>0</v>
      </c>
      <c r="AT59" s="17">
        <v>0</v>
      </c>
      <c r="AU59" s="17">
        <v>0</v>
      </c>
      <c r="AV59" s="17">
        <v>170.33</v>
      </c>
      <c r="AW59" s="12">
        <v>173644.83</v>
      </c>
      <c r="AX59" s="16">
        <v>0</v>
      </c>
      <c r="AY59" s="17">
        <v>0</v>
      </c>
      <c r="AZ59" s="17">
        <v>0</v>
      </c>
      <c r="BA59" s="17">
        <v>0</v>
      </c>
      <c r="BB59" s="17">
        <v>0</v>
      </c>
      <c r="BC59" s="17">
        <v>536843.65846153838</v>
      </c>
      <c r="BD59" s="17">
        <v>10545.18</v>
      </c>
      <c r="BE59" s="12">
        <v>547388.83846153843</v>
      </c>
    </row>
    <row r="60" spans="1:57" x14ac:dyDescent="0.3">
      <c r="A60" s="4" t="s">
        <v>49</v>
      </c>
      <c r="B60" s="92">
        <v>835227</v>
      </c>
      <c r="C60" s="87">
        <v>241607</v>
      </c>
      <c r="D60" s="87">
        <v>0</v>
      </c>
      <c r="E60" s="87">
        <v>0</v>
      </c>
      <c r="F60" s="87">
        <v>0</v>
      </c>
      <c r="G60" s="87">
        <v>4915848</v>
      </c>
      <c r="H60" s="87">
        <v>2211211</v>
      </c>
      <c r="I60" s="93">
        <v>8203893</v>
      </c>
      <c r="J60" s="16">
        <v>0</v>
      </c>
      <c r="K60" s="17">
        <v>0</v>
      </c>
      <c r="L60" s="17">
        <v>0</v>
      </c>
      <c r="M60" s="17">
        <v>0</v>
      </c>
      <c r="N60" s="17">
        <v>0</v>
      </c>
      <c r="O60" s="17">
        <v>0</v>
      </c>
      <c r="P60" s="17">
        <v>13028</v>
      </c>
      <c r="Q60" s="12">
        <v>13028</v>
      </c>
      <c r="R60" s="16">
        <v>792606</v>
      </c>
      <c r="S60" s="17">
        <v>17229</v>
      </c>
      <c r="T60" s="17">
        <v>0</v>
      </c>
      <c r="U60" s="17">
        <v>0</v>
      </c>
      <c r="V60" s="17">
        <v>0</v>
      </c>
      <c r="W60" s="17">
        <v>0</v>
      </c>
      <c r="X60" s="17">
        <v>43520</v>
      </c>
      <c r="Y60" s="12">
        <v>853355</v>
      </c>
      <c r="Z60" s="16">
        <v>42286</v>
      </c>
      <c r="AA60" s="17">
        <v>167946</v>
      </c>
      <c r="AB60" s="17">
        <v>0</v>
      </c>
      <c r="AC60" s="17">
        <v>0</v>
      </c>
      <c r="AD60" s="17">
        <v>0</v>
      </c>
      <c r="AE60" s="17">
        <v>4915848</v>
      </c>
      <c r="AF60" s="17">
        <v>433000</v>
      </c>
      <c r="AG60" s="12">
        <v>5559080</v>
      </c>
      <c r="AH60" s="16">
        <v>0</v>
      </c>
      <c r="AI60" s="17">
        <v>0</v>
      </c>
      <c r="AJ60" s="17">
        <v>0</v>
      </c>
      <c r="AK60" s="17">
        <v>0</v>
      </c>
      <c r="AL60" s="17">
        <v>0</v>
      </c>
      <c r="AM60" s="17">
        <v>0</v>
      </c>
      <c r="AN60" s="17">
        <v>1336817</v>
      </c>
      <c r="AO60" s="12">
        <v>1336817</v>
      </c>
      <c r="AP60" s="16">
        <v>0</v>
      </c>
      <c r="AQ60" s="17">
        <v>0</v>
      </c>
      <c r="AR60" s="17">
        <v>0</v>
      </c>
      <c r="AS60" s="17">
        <v>0</v>
      </c>
      <c r="AT60" s="17">
        <v>0</v>
      </c>
      <c r="AU60" s="17">
        <v>0</v>
      </c>
      <c r="AV60" s="17">
        <v>76782</v>
      </c>
      <c r="AW60" s="12">
        <v>76782</v>
      </c>
      <c r="AX60" s="16">
        <v>335</v>
      </c>
      <c r="AY60" s="17">
        <v>56432</v>
      </c>
      <c r="AZ60" s="17">
        <v>0</v>
      </c>
      <c r="BA60" s="17">
        <v>0</v>
      </c>
      <c r="BB60" s="17">
        <v>0</v>
      </c>
      <c r="BC60" s="17">
        <v>0</v>
      </c>
      <c r="BD60" s="17">
        <v>308064</v>
      </c>
      <c r="BE60" s="12">
        <v>364831</v>
      </c>
    </row>
    <row r="61" spans="1:57" x14ac:dyDescent="0.3">
      <c r="A61" s="4" t="s">
        <v>50</v>
      </c>
      <c r="B61" s="92">
        <v>2042080.0200000003</v>
      </c>
      <c r="C61" s="87">
        <v>0</v>
      </c>
      <c r="D61" s="87">
        <v>3355575.8</v>
      </c>
      <c r="E61" s="87">
        <v>0</v>
      </c>
      <c r="F61" s="87">
        <v>0</v>
      </c>
      <c r="G61" s="87">
        <v>430220.6</v>
      </c>
      <c r="H61" s="87">
        <v>1726222.23</v>
      </c>
      <c r="I61" s="93">
        <v>7554098.6500000004</v>
      </c>
      <c r="J61" s="16">
        <v>29897.350000000002</v>
      </c>
      <c r="K61" s="17">
        <v>0</v>
      </c>
      <c r="L61" s="17">
        <v>0</v>
      </c>
      <c r="M61" s="17">
        <v>0</v>
      </c>
      <c r="N61" s="17">
        <v>0</v>
      </c>
      <c r="O61" s="17">
        <v>0</v>
      </c>
      <c r="P61" s="17">
        <v>0</v>
      </c>
      <c r="Q61" s="12">
        <v>29897.350000000002</v>
      </c>
      <c r="R61" s="16">
        <v>2006350.07</v>
      </c>
      <c r="S61" s="17">
        <v>0</v>
      </c>
      <c r="T61" s="17">
        <v>118893.28000000001</v>
      </c>
      <c r="U61" s="17">
        <v>0</v>
      </c>
      <c r="V61" s="17">
        <v>0</v>
      </c>
      <c r="W61" s="17">
        <v>0</v>
      </c>
      <c r="X61" s="17">
        <v>89871.790000000008</v>
      </c>
      <c r="Y61" s="12">
        <v>2215115.14</v>
      </c>
      <c r="Z61" s="16" t="s">
        <v>284</v>
      </c>
      <c r="AA61" s="17">
        <v>0</v>
      </c>
      <c r="AB61" s="17">
        <v>621.52</v>
      </c>
      <c r="AC61" s="17">
        <v>0</v>
      </c>
      <c r="AD61" s="17">
        <v>0</v>
      </c>
      <c r="AE61" s="17">
        <v>252768.95</v>
      </c>
      <c r="AF61" s="17">
        <v>1523447.35</v>
      </c>
      <c r="AG61" s="12">
        <v>1776837.82</v>
      </c>
      <c r="AH61" s="16">
        <v>0</v>
      </c>
      <c r="AI61" s="17">
        <v>0</v>
      </c>
      <c r="AJ61" s="17">
        <v>0</v>
      </c>
      <c r="AK61" s="17">
        <v>0</v>
      </c>
      <c r="AL61" s="17">
        <v>0</v>
      </c>
      <c r="AM61" s="17">
        <v>0</v>
      </c>
      <c r="AN61" s="17">
        <v>0</v>
      </c>
      <c r="AO61" s="12">
        <v>0</v>
      </c>
      <c r="AP61" s="16">
        <v>0</v>
      </c>
      <c r="AQ61" s="17">
        <v>0</v>
      </c>
      <c r="AR61" s="17">
        <v>0</v>
      </c>
      <c r="AS61" s="17">
        <v>0</v>
      </c>
      <c r="AT61" s="17">
        <v>0</v>
      </c>
      <c r="AU61" s="17">
        <v>143280.15</v>
      </c>
      <c r="AV61" s="17">
        <v>94159.42</v>
      </c>
      <c r="AW61" s="12">
        <v>237439.57</v>
      </c>
      <c r="AX61" s="16">
        <v>5832.6</v>
      </c>
      <c r="AY61" s="17">
        <v>0</v>
      </c>
      <c r="AZ61" s="17">
        <v>3236061</v>
      </c>
      <c r="BA61" s="17">
        <v>0</v>
      </c>
      <c r="BB61" s="17">
        <v>0</v>
      </c>
      <c r="BC61" s="17">
        <v>34171.5</v>
      </c>
      <c r="BD61" s="17">
        <v>18743.669999999998</v>
      </c>
      <c r="BE61" s="12">
        <v>3294808.77</v>
      </c>
    </row>
    <row r="62" spans="1:57" x14ac:dyDescent="0.3">
      <c r="A62" s="4" t="s">
        <v>51</v>
      </c>
      <c r="B62" s="92">
        <v>5242903.5</v>
      </c>
      <c r="C62" s="87">
        <v>166098</v>
      </c>
      <c r="D62" s="87">
        <v>156845.25</v>
      </c>
      <c r="E62" s="87">
        <v>0</v>
      </c>
      <c r="F62" s="87">
        <v>0</v>
      </c>
      <c r="G62" s="87">
        <v>0</v>
      </c>
      <c r="H62" s="87">
        <v>838142.66</v>
      </c>
      <c r="I62" s="93">
        <v>6403989.4100000001</v>
      </c>
      <c r="J62" s="16">
        <v>2481.91</v>
      </c>
      <c r="K62" s="17">
        <v>0</v>
      </c>
      <c r="L62" s="17">
        <v>0</v>
      </c>
      <c r="M62" s="17">
        <v>0</v>
      </c>
      <c r="N62" s="17">
        <v>0</v>
      </c>
      <c r="O62" s="17">
        <v>0</v>
      </c>
      <c r="P62" s="17">
        <v>0</v>
      </c>
      <c r="Q62" s="12">
        <v>2481.91</v>
      </c>
      <c r="R62" s="16">
        <v>4087414.2</v>
      </c>
      <c r="S62" s="17">
        <v>16217.27</v>
      </c>
      <c r="T62" s="17">
        <v>0</v>
      </c>
      <c r="U62" s="17">
        <v>0</v>
      </c>
      <c r="V62" s="17">
        <v>0</v>
      </c>
      <c r="W62" s="17">
        <v>0</v>
      </c>
      <c r="X62" s="17">
        <v>0</v>
      </c>
      <c r="Y62" s="12">
        <v>4103631.47</v>
      </c>
      <c r="Z62" s="16">
        <v>1152993.48</v>
      </c>
      <c r="AA62" s="17">
        <v>149880.73000000001</v>
      </c>
      <c r="AB62" s="17">
        <v>0</v>
      </c>
      <c r="AC62" s="17">
        <v>0</v>
      </c>
      <c r="AD62" s="17">
        <v>0</v>
      </c>
      <c r="AE62" s="17">
        <v>0</v>
      </c>
      <c r="AF62" s="17">
        <v>838142.66</v>
      </c>
      <c r="AG62" s="12">
        <v>2141016.87</v>
      </c>
      <c r="AH62" s="16">
        <v>0</v>
      </c>
      <c r="AI62" s="17">
        <v>0</v>
      </c>
      <c r="AJ62" s="17">
        <v>156845.25</v>
      </c>
      <c r="AK62" s="17">
        <v>0</v>
      </c>
      <c r="AL62" s="17">
        <v>0</v>
      </c>
      <c r="AM62" s="17">
        <v>0</v>
      </c>
      <c r="AN62" s="17">
        <v>0</v>
      </c>
      <c r="AO62" s="12">
        <v>156845.25</v>
      </c>
      <c r="AP62" s="16">
        <v>13.91</v>
      </c>
      <c r="AQ62" s="17">
        <v>0</v>
      </c>
      <c r="AR62" s="17">
        <v>0</v>
      </c>
      <c r="AS62" s="17">
        <v>0</v>
      </c>
      <c r="AT62" s="17">
        <v>0</v>
      </c>
      <c r="AU62" s="17">
        <v>0</v>
      </c>
      <c r="AV62" s="17">
        <v>0</v>
      </c>
      <c r="AW62" s="12">
        <v>13.91</v>
      </c>
      <c r="AX62" s="16">
        <v>0</v>
      </c>
      <c r="AY62" s="17">
        <v>0</v>
      </c>
      <c r="AZ62" s="17">
        <v>0</v>
      </c>
      <c r="BA62" s="17">
        <v>0</v>
      </c>
      <c r="BB62" s="17">
        <v>0</v>
      </c>
      <c r="BC62" s="17">
        <v>0</v>
      </c>
      <c r="BD62" s="17">
        <v>0</v>
      </c>
      <c r="BE62" s="12">
        <v>0</v>
      </c>
    </row>
    <row r="63" spans="1:57" x14ac:dyDescent="0.3">
      <c r="A63" s="4" t="s">
        <v>52</v>
      </c>
      <c r="B63" s="92">
        <v>522117</v>
      </c>
      <c r="C63" s="87">
        <v>138301</v>
      </c>
      <c r="D63" s="87">
        <v>30326</v>
      </c>
      <c r="E63" s="87">
        <v>0</v>
      </c>
      <c r="F63" s="87">
        <v>0</v>
      </c>
      <c r="G63" s="87">
        <v>137935</v>
      </c>
      <c r="H63" s="87">
        <v>326126</v>
      </c>
      <c r="I63" s="93">
        <v>1154805</v>
      </c>
      <c r="J63" s="16">
        <v>2258</v>
      </c>
      <c r="K63" s="17">
        <v>0</v>
      </c>
      <c r="L63" s="17">
        <v>0</v>
      </c>
      <c r="M63" s="17">
        <v>0</v>
      </c>
      <c r="N63" s="17">
        <v>0</v>
      </c>
      <c r="O63" s="17">
        <v>815</v>
      </c>
      <c r="P63" s="17">
        <v>0</v>
      </c>
      <c r="Q63" s="12">
        <v>3073</v>
      </c>
      <c r="R63" s="16">
        <v>329513</v>
      </c>
      <c r="S63" s="17">
        <v>18301</v>
      </c>
      <c r="T63" s="17">
        <v>21043</v>
      </c>
      <c r="U63" s="17">
        <v>0</v>
      </c>
      <c r="V63" s="17">
        <v>0</v>
      </c>
      <c r="W63" s="17">
        <v>840</v>
      </c>
      <c r="X63" s="17">
        <v>0</v>
      </c>
      <c r="Y63" s="12">
        <v>369697</v>
      </c>
      <c r="Z63" s="16">
        <v>65690</v>
      </c>
      <c r="AA63" s="17">
        <v>0</v>
      </c>
      <c r="AB63" s="17">
        <v>0</v>
      </c>
      <c r="AC63" s="17">
        <v>0</v>
      </c>
      <c r="AD63" s="17">
        <v>0</v>
      </c>
      <c r="AE63" s="17">
        <v>121554</v>
      </c>
      <c r="AF63" s="17">
        <v>326126</v>
      </c>
      <c r="AG63" s="12">
        <v>513370</v>
      </c>
      <c r="AH63" s="16">
        <v>0</v>
      </c>
      <c r="AI63" s="17">
        <v>120000</v>
      </c>
      <c r="AJ63" s="17">
        <v>9283</v>
      </c>
      <c r="AK63" s="17">
        <v>0</v>
      </c>
      <c r="AL63" s="17">
        <v>0</v>
      </c>
      <c r="AM63" s="17">
        <v>11499</v>
      </c>
      <c r="AN63" s="17">
        <v>0</v>
      </c>
      <c r="AO63" s="12">
        <v>140782</v>
      </c>
      <c r="AP63" s="16">
        <v>124541</v>
      </c>
      <c r="AQ63" s="17">
        <v>0</v>
      </c>
      <c r="AR63" s="17">
        <v>0</v>
      </c>
      <c r="AS63" s="17">
        <v>0</v>
      </c>
      <c r="AT63" s="17">
        <v>0</v>
      </c>
      <c r="AU63" s="17">
        <v>3227</v>
      </c>
      <c r="AV63" s="17">
        <v>0</v>
      </c>
      <c r="AW63" s="12">
        <v>127768</v>
      </c>
      <c r="AX63" s="16">
        <v>115</v>
      </c>
      <c r="AY63" s="17">
        <v>0</v>
      </c>
      <c r="AZ63" s="17">
        <v>0</v>
      </c>
      <c r="BA63" s="17">
        <v>0</v>
      </c>
      <c r="BB63" s="17">
        <v>0</v>
      </c>
      <c r="BC63" s="17">
        <v>0</v>
      </c>
      <c r="BD63" s="17">
        <v>0</v>
      </c>
      <c r="BE63" s="12">
        <v>115</v>
      </c>
    </row>
    <row r="64" spans="1:57" x14ac:dyDescent="0.3">
      <c r="A64" s="4" t="s">
        <v>53</v>
      </c>
      <c r="B64" s="92">
        <v>311665</v>
      </c>
      <c r="C64" s="87">
        <v>89522</v>
      </c>
      <c r="D64" s="87">
        <v>0</v>
      </c>
      <c r="E64" s="87">
        <v>0</v>
      </c>
      <c r="F64" s="87">
        <v>0</v>
      </c>
      <c r="G64" s="87">
        <v>29118</v>
      </c>
      <c r="H64" s="87">
        <v>332113</v>
      </c>
      <c r="I64" s="93">
        <v>762418</v>
      </c>
      <c r="J64" s="16">
        <v>846</v>
      </c>
      <c r="K64" s="17">
        <v>60000</v>
      </c>
      <c r="L64" s="17">
        <v>0</v>
      </c>
      <c r="M64" s="17">
        <v>0</v>
      </c>
      <c r="N64" s="17">
        <v>0</v>
      </c>
      <c r="O64" s="17">
        <v>0</v>
      </c>
      <c r="P64" s="17">
        <v>0</v>
      </c>
      <c r="Q64" s="12">
        <v>60846</v>
      </c>
      <c r="R64" s="16">
        <v>271290</v>
      </c>
      <c r="S64" s="17">
        <v>18522</v>
      </c>
      <c r="T64" s="17">
        <v>0</v>
      </c>
      <c r="U64" s="17">
        <v>0</v>
      </c>
      <c r="V64" s="17">
        <v>0</v>
      </c>
      <c r="W64" s="17">
        <v>27518</v>
      </c>
      <c r="X64" s="17">
        <v>0</v>
      </c>
      <c r="Y64" s="12">
        <v>317330</v>
      </c>
      <c r="Z64" s="16">
        <v>29852</v>
      </c>
      <c r="AA64" s="17">
        <v>0</v>
      </c>
      <c r="AB64" s="17">
        <v>0</v>
      </c>
      <c r="AC64" s="17">
        <v>0</v>
      </c>
      <c r="AD64" s="17">
        <v>0</v>
      </c>
      <c r="AE64" s="17">
        <v>100</v>
      </c>
      <c r="AF64" s="17">
        <v>332113</v>
      </c>
      <c r="AG64" s="12">
        <v>362065</v>
      </c>
      <c r="AH64" s="16">
        <v>0</v>
      </c>
      <c r="AI64" s="17">
        <v>0</v>
      </c>
      <c r="AJ64" s="17">
        <v>0</v>
      </c>
      <c r="AK64" s="17">
        <v>0</v>
      </c>
      <c r="AL64" s="17">
        <v>0</v>
      </c>
      <c r="AM64" s="17">
        <v>0</v>
      </c>
      <c r="AN64" s="17">
        <v>0</v>
      </c>
      <c r="AO64" s="12">
        <v>0</v>
      </c>
      <c r="AP64" s="16">
        <v>1478</v>
      </c>
      <c r="AQ64" s="17">
        <v>11000</v>
      </c>
      <c r="AR64" s="17">
        <v>0</v>
      </c>
      <c r="AS64" s="17">
        <v>0</v>
      </c>
      <c r="AT64" s="17">
        <v>0</v>
      </c>
      <c r="AU64" s="17">
        <v>1500</v>
      </c>
      <c r="AV64" s="17">
        <v>0</v>
      </c>
      <c r="AW64" s="12">
        <v>13978</v>
      </c>
      <c r="AX64" s="16">
        <v>8199</v>
      </c>
      <c r="AY64" s="17">
        <v>0</v>
      </c>
      <c r="AZ64" s="17">
        <v>0</v>
      </c>
      <c r="BA64" s="17">
        <v>0</v>
      </c>
      <c r="BB64" s="17">
        <v>0</v>
      </c>
      <c r="BC64" s="17">
        <v>0</v>
      </c>
      <c r="BD64" s="17">
        <v>0</v>
      </c>
      <c r="BE64" s="12">
        <v>8199</v>
      </c>
    </row>
    <row r="65" spans="1:57" x14ac:dyDescent="0.3">
      <c r="A65" s="4" t="s">
        <v>54</v>
      </c>
      <c r="B65" s="92">
        <v>310926</v>
      </c>
      <c r="C65" s="87">
        <v>0</v>
      </c>
      <c r="D65" s="87">
        <v>65170</v>
      </c>
      <c r="E65" s="87">
        <v>0</v>
      </c>
      <c r="F65" s="87">
        <v>118612</v>
      </c>
      <c r="G65" s="87">
        <v>103523</v>
      </c>
      <c r="H65" s="87">
        <v>567058</v>
      </c>
      <c r="I65" s="93">
        <v>1165289</v>
      </c>
      <c r="J65" s="16">
        <v>2085</v>
      </c>
      <c r="K65" s="17">
        <v>0</v>
      </c>
      <c r="L65" s="17">
        <v>0</v>
      </c>
      <c r="M65" s="17">
        <v>0</v>
      </c>
      <c r="N65" s="17">
        <v>0</v>
      </c>
      <c r="O65" s="17">
        <v>0</v>
      </c>
      <c r="P65" s="17">
        <v>0</v>
      </c>
      <c r="Q65" s="12">
        <v>2085</v>
      </c>
      <c r="R65" s="16">
        <v>290209</v>
      </c>
      <c r="S65" s="17">
        <v>0</v>
      </c>
      <c r="T65" s="17">
        <v>65170</v>
      </c>
      <c r="U65" s="17">
        <v>0</v>
      </c>
      <c r="V65" s="17">
        <v>0</v>
      </c>
      <c r="W65" s="17">
        <v>10465</v>
      </c>
      <c r="X65" s="17">
        <v>0</v>
      </c>
      <c r="Y65" s="12">
        <v>365844</v>
      </c>
      <c r="Z65" s="16">
        <v>18632</v>
      </c>
      <c r="AA65" s="17">
        <v>0</v>
      </c>
      <c r="AB65" s="17">
        <v>0</v>
      </c>
      <c r="AC65" s="17">
        <v>0</v>
      </c>
      <c r="AD65" s="17">
        <v>0</v>
      </c>
      <c r="AE65" s="17">
        <v>74061</v>
      </c>
      <c r="AF65" s="17">
        <v>567058</v>
      </c>
      <c r="AG65" s="12">
        <v>659751</v>
      </c>
      <c r="AH65" s="16">
        <v>0</v>
      </c>
      <c r="AI65" s="17">
        <v>0</v>
      </c>
      <c r="AJ65" s="17">
        <v>0</v>
      </c>
      <c r="AK65" s="17">
        <v>0</v>
      </c>
      <c r="AL65" s="17">
        <v>118612</v>
      </c>
      <c r="AM65" s="17">
        <v>0</v>
      </c>
      <c r="AN65" s="17">
        <v>0</v>
      </c>
      <c r="AO65" s="12">
        <v>118612</v>
      </c>
      <c r="AP65" s="16">
        <v>0</v>
      </c>
      <c r="AQ65" s="17">
        <v>0</v>
      </c>
      <c r="AR65" s="17">
        <v>0</v>
      </c>
      <c r="AS65" s="17">
        <v>0</v>
      </c>
      <c r="AT65" s="17">
        <v>0</v>
      </c>
      <c r="AU65" s="17">
        <v>18997</v>
      </c>
      <c r="AV65" s="17">
        <v>0</v>
      </c>
      <c r="AW65" s="12">
        <v>18997</v>
      </c>
      <c r="AX65" s="16">
        <v>0</v>
      </c>
      <c r="AY65" s="17">
        <v>0</v>
      </c>
      <c r="AZ65" s="17">
        <v>0</v>
      </c>
      <c r="BA65" s="17">
        <v>0</v>
      </c>
      <c r="BB65" s="17">
        <v>0</v>
      </c>
      <c r="BC65" s="17">
        <v>0</v>
      </c>
      <c r="BD65" s="17">
        <v>0</v>
      </c>
      <c r="BE65" s="12">
        <v>0</v>
      </c>
    </row>
    <row r="66" spans="1:57" x14ac:dyDescent="0.3">
      <c r="A66" s="4" t="s">
        <v>55</v>
      </c>
      <c r="B66" s="92">
        <v>988000</v>
      </c>
      <c r="C66" s="87">
        <v>278000</v>
      </c>
      <c r="D66" s="87">
        <v>0</v>
      </c>
      <c r="E66" s="87">
        <v>0</v>
      </c>
      <c r="F66" s="87">
        <v>0</v>
      </c>
      <c r="G66" s="87">
        <v>66000</v>
      </c>
      <c r="H66" s="87">
        <v>2072000</v>
      </c>
      <c r="I66" s="93">
        <v>3404000</v>
      </c>
      <c r="J66" s="16">
        <v>6000</v>
      </c>
      <c r="K66" s="17">
        <v>0</v>
      </c>
      <c r="L66" s="17">
        <v>0</v>
      </c>
      <c r="M66" s="17">
        <v>0</v>
      </c>
      <c r="N66" s="17">
        <v>0</v>
      </c>
      <c r="O66" s="17">
        <v>66000</v>
      </c>
      <c r="P66" s="17">
        <v>62000</v>
      </c>
      <c r="Q66" s="12">
        <v>134000</v>
      </c>
      <c r="R66" s="16">
        <v>934000</v>
      </c>
      <c r="S66" s="17">
        <v>278000</v>
      </c>
      <c r="T66" s="17">
        <v>0</v>
      </c>
      <c r="U66" s="17">
        <v>0</v>
      </c>
      <c r="V66" s="17">
        <v>0</v>
      </c>
      <c r="W66" s="17">
        <v>0</v>
      </c>
      <c r="X66" s="17">
        <v>0</v>
      </c>
      <c r="Y66" s="12">
        <v>1212000</v>
      </c>
      <c r="Z66" s="16">
        <v>47000</v>
      </c>
      <c r="AA66" s="17">
        <v>0</v>
      </c>
      <c r="AB66" s="17">
        <v>0</v>
      </c>
      <c r="AC66" s="17">
        <v>0</v>
      </c>
      <c r="AD66" s="17">
        <v>0</v>
      </c>
      <c r="AE66" s="17">
        <v>0</v>
      </c>
      <c r="AF66" s="17">
        <v>1156000</v>
      </c>
      <c r="AG66" s="12">
        <v>1203000</v>
      </c>
      <c r="AH66" s="16">
        <v>0</v>
      </c>
      <c r="AI66" s="17">
        <v>0</v>
      </c>
      <c r="AJ66" s="17">
        <v>0</v>
      </c>
      <c r="AK66" s="17">
        <v>0</v>
      </c>
      <c r="AL66" s="17">
        <v>0</v>
      </c>
      <c r="AM66" s="17">
        <v>0</v>
      </c>
      <c r="AN66" s="17">
        <v>430000</v>
      </c>
      <c r="AO66" s="12">
        <v>430000</v>
      </c>
      <c r="AP66" s="16">
        <v>1000</v>
      </c>
      <c r="AQ66" s="17">
        <v>0</v>
      </c>
      <c r="AR66" s="17">
        <v>0</v>
      </c>
      <c r="AS66" s="17">
        <v>0</v>
      </c>
      <c r="AT66" s="17">
        <v>0</v>
      </c>
      <c r="AU66" s="17">
        <v>0</v>
      </c>
      <c r="AV66" s="17">
        <v>422000</v>
      </c>
      <c r="AW66" s="12">
        <v>423000</v>
      </c>
      <c r="AX66" s="16">
        <v>0</v>
      </c>
      <c r="AY66" s="17">
        <v>0</v>
      </c>
      <c r="AZ66" s="17">
        <v>0</v>
      </c>
      <c r="BA66" s="17">
        <v>0</v>
      </c>
      <c r="BB66" s="17">
        <v>0</v>
      </c>
      <c r="BC66" s="17">
        <v>0</v>
      </c>
      <c r="BD66" s="17">
        <v>2000</v>
      </c>
      <c r="BE66" s="12">
        <v>2000</v>
      </c>
    </row>
    <row r="67" spans="1:57" x14ac:dyDescent="0.3">
      <c r="A67" s="4" t="s">
        <v>56</v>
      </c>
      <c r="B67" s="92">
        <v>249064</v>
      </c>
      <c r="C67" s="87">
        <v>0</v>
      </c>
      <c r="D67" s="87">
        <v>236818.18</v>
      </c>
      <c r="E67" s="87">
        <v>0</v>
      </c>
      <c r="F67" s="87">
        <v>1394325</v>
      </c>
      <c r="G67" s="87">
        <v>46680</v>
      </c>
      <c r="H67" s="87">
        <v>252365</v>
      </c>
      <c r="I67" s="93">
        <v>2179252.1800000002</v>
      </c>
      <c r="J67" s="16">
        <v>564</v>
      </c>
      <c r="K67" s="17">
        <v>0</v>
      </c>
      <c r="L67" s="17">
        <v>0</v>
      </c>
      <c r="M67" s="17">
        <v>0</v>
      </c>
      <c r="N67" s="17">
        <v>0</v>
      </c>
      <c r="O67" s="17">
        <v>0</v>
      </c>
      <c r="P67" s="17">
        <v>1541</v>
      </c>
      <c r="Q67" s="12">
        <v>2105</v>
      </c>
      <c r="R67" s="16">
        <v>227878</v>
      </c>
      <c r="S67" s="17">
        <v>0</v>
      </c>
      <c r="T67" s="17">
        <v>0</v>
      </c>
      <c r="U67" s="17">
        <v>0</v>
      </c>
      <c r="V67" s="17">
        <v>0</v>
      </c>
      <c r="W67" s="17">
        <v>0</v>
      </c>
      <c r="X67" s="17">
        <v>0</v>
      </c>
      <c r="Y67" s="12">
        <v>227878</v>
      </c>
      <c r="Z67" s="16">
        <v>15450</v>
      </c>
      <c r="AA67" s="17">
        <v>0</v>
      </c>
      <c r="AB67" s="17">
        <v>0</v>
      </c>
      <c r="AC67" s="17">
        <v>0</v>
      </c>
      <c r="AD67" s="17">
        <v>0</v>
      </c>
      <c r="AE67" s="17">
        <v>46680</v>
      </c>
      <c r="AF67" s="17">
        <v>223103</v>
      </c>
      <c r="AG67" s="12">
        <v>285233</v>
      </c>
      <c r="AH67" s="16">
        <v>0</v>
      </c>
      <c r="AI67" s="17">
        <v>0</v>
      </c>
      <c r="AJ67" s="17">
        <v>200000</v>
      </c>
      <c r="AK67" s="17">
        <v>0</v>
      </c>
      <c r="AL67" s="17">
        <v>1394325</v>
      </c>
      <c r="AM67" s="17">
        <v>0</v>
      </c>
      <c r="AN67" s="17">
        <v>0</v>
      </c>
      <c r="AO67" s="12">
        <v>1594325</v>
      </c>
      <c r="AP67" s="16">
        <v>2384</v>
      </c>
      <c r="AQ67" s="17">
        <v>0</v>
      </c>
      <c r="AR67" s="17">
        <v>36818.18</v>
      </c>
      <c r="AS67" s="17">
        <v>0</v>
      </c>
      <c r="AT67" s="17">
        <v>0</v>
      </c>
      <c r="AU67" s="17">
        <v>0</v>
      </c>
      <c r="AV67" s="17">
        <v>27279</v>
      </c>
      <c r="AW67" s="12">
        <v>66481.179999999993</v>
      </c>
      <c r="AX67" s="16">
        <v>2788</v>
      </c>
      <c r="AY67" s="17">
        <v>0</v>
      </c>
      <c r="AZ67" s="17">
        <v>0</v>
      </c>
      <c r="BA67" s="17">
        <v>0</v>
      </c>
      <c r="BB67" s="17">
        <v>0</v>
      </c>
      <c r="BC67" s="17">
        <v>0</v>
      </c>
      <c r="BD67" s="17">
        <v>442</v>
      </c>
      <c r="BE67" s="12">
        <v>3230</v>
      </c>
    </row>
    <row r="68" spans="1:57" x14ac:dyDescent="0.3">
      <c r="A68" s="4" t="s">
        <v>57</v>
      </c>
      <c r="B68" s="92">
        <v>-50668.869999999995</v>
      </c>
      <c r="C68" s="87">
        <v>9105.18</v>
      </c>
      <c r="D68" s="87">
        <v>-10000</v>
      </c>
      <c r="E68" s="87">
        <v>65013.06</v>
      </c>
      <c r="F68" s="87">
        <v>378780.15999999997</v>
      </c>
      <c r="G68" s="87">
        <v>40000</v>
      </c>
      <c r="H68" s="87">
        <v>14684084.539999999</v>
      </c>
      <c r="I68" s="93">
        <v>15116314.07</v>
      </c>
      <c r="J68" s="16">
        <v>0</v>
      </c>
      <c r="K68" s="17">
        <v>0</v>
      </c>
      <c r="L68" s="17">
        <v>0</v>
      </c>
      <c r="M68" s="17">
        <v>0</v>
      </c>
      <c r="N68" s="17">
        <v>0</v>
      </c>
      <c r="O68" s="17">
        <v>0</v>
      </c>
      <c r="P68" s="17">
        <v>22581.82</v>
      </c>
      <c r="Q68" s="12">
        <v>22581.82</v>
      </c>
      <c r="R68" s="16">
        <v>958527.7</v>
      </c>
      <c r="S68" s="17">
        <v>0</v>
      </c>
      <c r="T68" s="17">
        <v>0</v>
      </c>
      <c r="U68" s="17">
        <v>0</v>
      </c>
      <c r="V68" s="17">
        <v>0</v>
      </c>
      <c r="W68" s="17">
        <v>0</v>
      </c>
      <c r="X68" s="17">
        <v>3770</v>
      </c>
      <c r="Y68" s="12">
        <v>962297.7</v>
      </c>
      <c r="Z68" s="16">
        <v>-564737.18999999994</v>
      </c>
      <c r="AA68" s="17">
        <v>0</v>
      </c>
      <c r="AB68" s="17">
        <v>0</v>
      </c>
      <c r="AC68" s="17">
        <v>0</v>
      </c>
      <c r="AD68" s="17">
        <v>0</v>
      </c>
      <c r="AE68" s="17">
        <v>40000</v>
      </c>
      <c r="AF68" s="17">
        <v>1449893.18</v>
      </c>
      <c r="AG68" s="12">
        <v>925155.99</v>
      </c>
      <c r="AH68" s="16">
        <v>0</v>
      </c>
      <c r="AI68" s="17">
        <v>0</v>
      </c>
      <c r="AJ68" s="17">
        <v>0</v>
      </c>
      <c r="AK68" s="17">
        <v>0</v>
      </c>
      <c r="AL68" s="17">
        <v>0</v>
      </c>
      <c r="AM68" s="17">
        <v>0</v>
      </c>
      <c r="AN68" s="17">
        <v>0</v>
      </c>
      <c r="AO68" s="12">
        <v>0</v>
      </c>
      <c r="AP68" s="16">
        <v>139471.9</v>
      </c>
      <c r="AQ68" s="17">
        <v>9105.18</v>
      </c>
      <c r="AR68" s="17">
        <v>0</v>
      </c>
      <c r="AS68" s="17">
        <v>65013.06</v>
      </c>
      <c r="AT68" s="17">
        <v>0</v>
      </c>
      <c r="AU68" s="17">
        <v>0</v>
      </c>
      <c r="AV68" s="17">
        <v>320669.59999999998</v>
      </c>
      <c r="AW68" s="12">
        <v>534259.74</v>
      </c>
      <c r="AX68" s="16">
        <v>-583931.28</v>
      </c>
      <c r="AY68" s="17">
        <v>0</v>
      </c>
      <c r="AZ68" s="17">
        <v>-10000</v>
      </c>
      <c r="BA68" s="17">
        <v>0</v>
      </c>
      <c r="BB68" s="17">
        <v>378780.15999999997</v>
      </c>
      <c r="BC68" s="17">
        <v>0</v>
      </c>
      <c r="BD68" s="17">
        <v>12887169.939999999</v>
      </c>
      <c r="BE68" s="12">
        <v>12672018.82</v>
      </c>
    </row>
    <row r="69" spans="1:57" x14ac:dyDescent="0.3">
      <c r="A69" s="4" t="s">
        <v>58</v>
      </c>
      <c r="B69" s="92">
        <v>203662.40000000002</v>
      </c>
      <c r="C69" s="87">
        <v>16975.11</v>
      </c>
      <c r="D69" s="87">
        <v>123840</v>
      </c>
      <c r="E69" s="87">
        <v>0</v>
      </c>
      <c r="F69" s="87">
        <v>0</v>
      </c>
      <c r="G69" s="87">
        <v>203.68</v>
      </c>
      <c r="H69" s="87">
        <v>575559.57000000007</v>
      </c>
      <c r="I69" s="93">
        <v>920240.76</v>
      </c>
      <c r="J69" s="16">
        <v>1515.7</v>
      </c>
      <c r="K69" s="17">
        <v>0</v>
      </c>
      <c r="L69" s="17">
        <v>0</v>
      </c>
      <c r="M69" s="17">
        <v>0</v>
      </c>
      <c r="N69" s="17">
        <v>0</v>
      </c>
      <c r="O69" s="17">
        <v>0</v>
      </c>
      <c r="P69" s="17">
        <v>0</v>
      </c>
      <c r="Q69" s="12">
        <v>1515.7</v>
      </c>
      <c r="R69" s="16">
        <v>188459.87</v>
      </c>
      <c r="S69" s="17">
        <v>16975.11</v>
      </c>
      <c r="T69" s="17">
        <v>0</v>
      </c>
      <c r="U69" s="17">
        <v>0</v>
      </c>
      <c r="V69" s="17">
        <v>0</v>
      </c>
      <c r="W69" s="17">
        <v>0</v>
      </c>
      <c r="X69" s="17">
        <v>0</v>
      </c>
      <c r="Y69" s="12">
        <v>205434.97999999998</v>
      </c>
      <c r="Z69" s="16">
        <v>13218.390000000001</v>
      </c>
      <c r="AA69" s="17">
        <v>0</v>
      </c>
      <c r="AB69" s="17">
        <v>0</v>
      </c>
      <c r="AC69" s="17">
        <v>0</v>
      </c>
      <c r="AD69" s="17">
        <v>0</v>
      </c>
      <c r="AE69" s="17">
        <v>0</v>
      </c>
      <c r="AF69" s="17">
        <v>167509</v>
      </c>
      <c r="AG69" s="12">
        <v>180727.39</v>
      </c>
      <c r="AH69" s="16">
        <v>0</v>
      </c>
      <c r="AI69" s="17">
        <v>0</v>
      </c>
      <c r="AJ69" s="17">
        <v>0</v>
      </c>
      <c r="AK69" s="17">
        <v>0</v>
      </c>
      <c r="AL69" s="17">
        <v>0</v>
      </c>
      <c r="AM69" s="17">
        <v>0</v>
      </c>
      <c r="AN69" s="17">
        <v>0</v>
      </c>
      <c r="AO69" s="12">
        <v>0</v>
      </c>
      <c r="AP69" s="16">
        <v>468.44</v>
      </c>
      <c r="AQ69" s="17">
        <v>0</v>
      </c>
      <c r="AR69" s="17">
        <v>1500</v>
      </c>
      <c r="AS69" s="17">
        <v>0</v>
      </c>
      <c r="AT69" s="17">
        <v>0</v>
      </c>
      <c r="AU69" s="17">
        <v>203.68</v>
      </c>
      <c r="AV69" s="17">
        <v>408050.57</v>
      </c>
      <c r="AW69" s="12">
        <v>410222.69</v>
      </c>
      <c r="AX69" s="16">
        <v>0</v>
      </c>
      <c r="AY69" s="17">
        <v>0</v>
      </c>
      <c r="AZ69" s="17">
        <v>122340</v>
      </c>
      <c r="BA69" s="17">
        <v>0</v>
      </c>
      <c r="BB69" s="17">
        <v>0</v>
      </c>
      <c r="BC69" s="17">
        <v>0</v>
      </c>
      <c r="BD69" s="17">
        <v>0</v>
      </c>
      <c r="BE69" s="12">
        <v>122340</v>
      </c>
    </row>
    <row r="70" spans="1:57" x14ac:dyDescent="0.3">
      <c r="A70" s="4" t="s">
        <v>59</v>
      </c>
      <c r="B70" s="92">
        <v>73375.769</v>
      </c>
      <c r="C70" s="87">
        <v>54720.55</v>
      </c>
      <c r="D70" s="87">
        <v>51923.359999999993</v>
      </c>
      <c r="E70" s="87">
        <v>0</v>
      </c>
      <c r="F70" s="87">
        <v>0</v>
      </c>
      <c r="G70" s="87">
        <v>0</v>
      </c>
      <c r="H70" s="87">
        <v>104431.38999999998</v>
      </c>
      <c r="I70" s="93">
        <v>284451.06900000002</v>
      </c>
      <c r="J70" s="16">
        <v>2018.0816000000002</v>
      </c>
      <c r="K70" s="17">
        <v>0</v>
      </c>
      <c r="L70" s="17">
        <v>0</v>
      </c>
      <c r="M70" s="17">
        <v>0</v>
      </c>
      <c r="N70" s="17">
        <v>0</v>
      </c>
      <c r="O70" s="17">
        <v>0</v>
      </c>
      <c r="P70" s="17">
        <v>0</v>
      </c>
      <c r="Q70" s="12">
        <v>2018.0816000000002</v>
      </c>
      <c r="R70" s="16">
        <v>64633.407400000004</v>
      </c>
      <c r="S70" s="17">
        <v>12773.55</v>
      </c>
      <c r="T70" s="17">
        <v>0</v>
      </c>
      <c r="U70" s="17">
        <v>0</v>
      </c>
      <c r="V70" s="17">
        <v>0</v>
      </c>
      <c r="W70" s="17">
        <v>0</v>
      </c>
      <c r="X70" s="17">
        <v>0</v>
      </c>
      <c r="Y70" s="12">
        <v>77406.957399999999</v>
      </c>
      <c r="Z70" s="16">
        <v>6724.28</v>
      </c>
      <c r="AA70" s="17">
        <v>41947</v>
      </c>
      <c r="AB70" s="17">
        <v>438.09</v>
      </c>
      <c r="AC70" s="17">
        <v>0</v>
      </c>
      <c r="AD70" s="17">
        <v>0</v>
      </c>
      <c r="AE70" s="17">
        <v>0</v>
      </c>
      <c r="AF70" s="17">
        <v>104431.38999999998</v>
      </c>
      <c r="AG70" s="12">
        <v>153540.75999999998</v>
      </c>
      <c r="AH70" s="16">
        <v>0</v>
      </c>
      <c r="AI70" s="17">
        <v>0</v>
      </c>
      <c r="AJ70" s="17">
        <v>0</v>
      </c>
      <c r="AK70" s="17">
        <v>0</v>
      </c>
      <c r="AL70" s="17">
        <v>0</v>
      </c>
      <c r="AM70" s="17">
        <v>0</v>
      </c>
      <c r="AN70" s="17">
        <v>0</v>
      </c>
      <c r="AO70" s="12">
        <v>0</v>
      </c>
      <c r="AP70" s="16">
        <v>0</v>
      </c>
      <c r="AQ70" s="17">
        <v>0</v>
      </c>
      <c r="AR70" s="17">
        <v>51485.27</v>
      </c>
      <c r="AS70" s="17">
        <v>0</v>
      </c>
      <c r="AT70" s="17">
        <v>0</v>
      </c>
      <c r="AU70" s="17">
        <v>0</v>
      </c>
      <c r="AV70" s="17">
        <v>0</v>
      </c>
      <c r="AW70" s="12">
        <v>51485.27</v>
      </c>
      <c r="AX70" s="16">
        <v>0</v>
      </c>
      <c r="AY70" s="17">
        <v>0</v>
      </c>
      <c r="AZ70" s="17">
        <v>0</v>
      </c>
      <c r="BA70" s="17">
        <v>0</v>
      </c>
      <c r="BB70" s="17">
        <v>0</v>
      </c>
      <c r="BC70" s="17">
        <v>0</v>
      </c>
      <c r="BD70" s="17">
        <v>0</v>
      </c>
      <c r="BE70" s="12">
        <v>0</v>
      </c>
    </row>
    <row r="71" spans="1:57" x14ac:dyDescent="0.3">
      <c r="A71" s="4" t="s">
        <v>60</v>
      </c>
      <c r="B71" s="92">
        <v>687478</v>
      </c>
      <c r="C71" s="87">
        <v>164908.9</v>
      </c>
      <c r="D71" s="87">
        <v>1325325</v>
      </c>
      <c r="E71" s="87">
        <v>0</v>
      </c>
      <c r="F71" s="87">
        <v>0</v>
      </c>
      <c r="G71" s="87">
        <v>448448</v>
      </c>
      <c r="H71" s="87">
        <v>536615</v>
      </c>
      <c r="I71" s="93">
        <v>3162774.9</v>
      </c>
      <c r="J71" s="16">
        <v>1281</v>
      </c>
      <c r="K71" s="17">
        <v>0</v>
      </c>
      <c r="L71" s="17">
        <v>0</v>
      </c>
      <c r="M71" s="17">
        <v>0</v>
      </c>
      <c r="N71" s="17">
        <v>0</v>
      </c>
      <c r="O71" s="17">
        <v>0</v>
      </c>
      <c r="P71" s="17">
        <v>0</v>
      </c>
      <c r="Q71" s="12">
        <v>1281</v>
      </c>
      <c r="R71" s="16">
        <v>547906</v>
      </c>
      <c r="S71" s="17">
        <v>0</v>
      </c>
      <c r="T71" s="17">
        <v>60000</v>
      </c>
      <c r="U71" s="17">
        <v>0</v>
      </c>
      <c r="V71" s="17">
        <v>0</v>
      </c>
      <c r="W71" s="17">
        <v>1399</v>
      </c>
      <c r="X71" s="17">
        <v>6128</v>
      </c>
      <c r="Y71" s="12">
        <v>615433</v>
      </c>
      <c r="Z71" s="16">
        <v>39160</v>
      </c>
      <c r="AA71" s="17">
        <v>164908.9</v>
      </c>
      <c r="AB71" s="17">
        <v>50959</v>
      </c>
      <c r="AC71" s="17">
        <v>0</v>
      </c>
      <c r="AD71" s="17">
        <v>0</v>
      </c>
      <c r="AE71" s="17">
        <v>70312</v>
      </c>
      <c r="AF71" s="17">
        <v>530487</v>
      </c>
      <c r="AG71" s="12">
        <v>855826.9</v>
      </c>
      <c r="AH71" s="16">
        <v>0</v>
      </c>
      <c r="AI71" s="17">
        <v>0</v>
      </c>
      <c r="AJ71" s="17">
        <v>1214366</v>
      </c>
      <c r="AK71" s="17">
        <v>0</v>
      </c>
      <c r="AL71" s="17">
        <v>0</v>
      </c>
      <c r="AM71" s="17">
        <v>0</v>
      </c>
      <c r="AN71" s="17">
        <v>0</v>
      </c>
      <c r="AO71" s="12">
        <v>1214366</v>
      </c>
      <c r="AP71" s="16">
        <v>0</v>
      </c>
      <c r="AQ71" s="17">
        <v>0</v>
      </c>
      <c r="AR71" s="17">
        <v>0</v>
      </c>
      <c r="AS71" s="17">
        <v>0</v>
      </c>
      <c r="AT71" s="17">
        <v>0</v>
      </c>
      <c r="AU71" s="17">
        <v>376737</v>
      </c>
      <c r="AV71" s="17">
        <v>0</v>
      </c>
      <c r="AW71" s="12">
        <v>376737</v>
      </c>
      <c r="AX71" s="16">
        <v>99131</v>
      </c>
      <c r="AY71" s="17">
        <v>0</v>
      </c>
      <c r="AZ71" s="17">
        <v>0</v>
      </c>
      <c r="BA71" s="17">
        <v>0</v>
      </c>
      <c r="BB71" s="17">
        <v>0</v>
      </c>
      <c r="BC71" s="17">
        <v>0</v>
      </c>
      <c r="BD71" s="17">
        <v>0</v>
      </c>
      <c r="BE71" s="12">
        <v>99131</v>
      </c>
    </row>
    <row r="72" spans="1:57" x14ac:dyDescent="0.3">
      <c r="A72" s="4" t="s">
        <v>61</v>
      </c>
      <c r="B72" s="92">
        <v>313524</v>
      </c>
      <c r="C72" s="87">
        <v>478876</v>
      </c>
      <c r="D72" s="87">
        <v>0</v>
      </c>
      <c r="E72" s="87">
        <v>0</v>
      </c>
      <c r="F72" s="87">
        <v>0</v>
      </c>
      <c r="G72" s="87">
        <v>0</v>
      </c>
      <c r="H72" s="87">
        <v>816956</v>
      </c>
      <c r="I72" s="93">
        <v>1609356</v>
      </c>
      <c r="J72" s="16">
        <v>2116</v>
      </c>
      <c r="K72" s="17">
        <v>1500</v>
      </c>
      <c r="L72" s="17">
        <v>0</v>
      </c>
      <c r="M72" s="17">
        <v>0</v>
      </c>
      <c r="N72" s="17">
        <v>0</v>
      </c>
      <c r="O72" s="17">
        <v>0</v>
      </c>
      <c r="P72" s="17">
        <v>154694</v>
      </c>
      <c r="Q72" s="12">
        <v>158310</v>
      </c>
      <c r="R72" s="16">
        <v>292126</v>
      </c>
      <c r="S72" s="17">
        <v>15532</v>
      </c>
      <c r="T72" s="17">
        <v>0</v>
      </c>
      <c r="U72" s="17">
        <v>0</v>
      </c>
      <c r="V72" s="17">
        <v>0</v>
      </c>
      <c r="W72" s="17">
        <v>0</v>
      </c>
      <c r="X72" s="17">
        <v>7314</v>
      </c>
      <c r="Y72" s="12">
        <v>314972</v>
      </c>
      <c r="Z72" s="16">
        <v>0</v>
      </c>
      <c r="AA72" s="17">
        <v>0</v>
      </c>
      <c r="AB72" s="17">
        <v>0</v>
      </c>
      <c r="AC72" s="17">
        <v>0</v>
      </c>
      <c r="AD72" s="17">
        <v>0</v>
      </c>
      <c r="AE72" s="17">
        <v>0</v>
      </c>
      <c r="AF72" s="17">
        <v>422039</v>
      </c>
      <c r="AG72" s="12">
        <v>422039</v>
      </c>
      <c r="AH72" s="16">
        <v>0</v>
      </c>
      <c r="AI72" s="17">
        <v>451844</v>
      </c>
      <c r="AJ72" s="17">
        <v>0</v>
      </c>
      <c r="AK72" s="17">
        <v>0</v>
      </c>
      <c r="AL72" s="17">
        <v>0</v>
      </c>
      <c r="AM72" s="17">
        <v>0</v>
      </c>
      <c r="AN72" s="17">
        <v>18102</v>
      </c>
      <c r="AO72" s="12">
        <v>469946</v>
      </c>
      <c r="AP72" s="16">
        <v>19282</v>
      </c>
      <c r="AQ72" s="17">
        <v>10000</v>
      </c>
      <c r="AR72" s="17">
        <v>0</v>
      </c>
      <c r="AS72" s="17">
        <v>0</v>
      </c>
      <c r="AT72" s="17">
        <v>0</v>
      </c>
      <c r="AU72" s="17">
        <v>0</v>
      </c>
      <c r="AV72" s="17">
        <v>214807</v>
      </c>
      <c r="AW72" s="12">
        <v>244089</v>
      </c>
      <c r="AX72" s="16">
        <v>0</v>
      </c>
      <c r="AY72" s="17">
        <v>0</v>
      </c>
      <c r="AZ72" s="17">
        <v>0</v>
      </c>
      <c r="BA72" s="17">
        <v>0</v>
      </c>
      <c r="BB72" s="17">
        <v>0</v>
      </c>
      <c r="BC72" s="17">
        <v>0</v>
      </c>
      <c r="BD72" s="17">
        <v>0</v>
      </c>
      <c r="BE72" s="12">
        <v>0</v>
      </c>
    </row>
    <row r="73" spans="1:57" x14ac:dyDescent="0.3">
      <c r="A73" s="4" t="s">
        <v>62</v>
      </c>
      <c r="B73" s="92">
        <v>4554519.03</v>
      </c>
      <c r="C73" s="87">
        <v>25004.6</v>
      </c>
      <c r="D73" s="87">
        <v>0</v>
      </c>
      <c r="E73" s="87">
        <v>0</v>
      </c>
      <c r="F73" s="87">
        <v>0</v>
      </c>
      <c r="G73" s="87">
        <v>993534.76</v>
      </c>
      <c r="H73" s="87">
        <v>3499046.46</v>
      </c>
      <c r="I73" s="93">
        <v>9072104.8499999996</v>
      </c>
      <c r="J73" s="16">
        <v>0</v>
      </c>
      <c r="K73" s="17">
        <v>0</v>
      </c>
      <c r="L73" s="17">
        <v>0</v>
      </c>
      <c r="M73" s="17">
        <v>0</v>
      </c>
      <c r="N73" s="17">
        <v>0</v>
      </c>
      <c r="O73" s="17">
        <v>250647.47</v>
      </c>
      <c r="P73" s="17">
        <v>1842652.6</v>
      </c>
      <c r="Q73" s="12">
        <v>2093300.07</v>
      </c>
      <c r="R73" s="16">
        <v>4285039.99</v>
      </c>
      <c r="S73" s="17">
        <v>25004.6</v>
      </c>
      <c r="T73" s="17">
        <v>0</v>
      </c>
      <c r="U73" s="17">
        <v>0</v>
      </c>
      <c r="V73" s="17">
        <v>0</v>
      </c>
      <c r="W73" s="17">
        <v>11365.49</v>
      </c>
      <c r="X73" s="17">
        <v>0</v>
      </c>
      <c r="Y73" s="12">
        <v>4321410.08</v>
      </c>
      <c r="Z73" s="16">
        <v>267062.43</v>
      </c>
      <c r="AA73" s="17">
        <v>0</v>
      </c>
      <c r="AB73" s="17">
        <v>0</v>
      </c>
      <c r="AC73" s="17">
        <v>0</v>
      </c>
      <c r="AD73" s="17">
        <v>0</v>
      </c>
      <c r="AE73" s="17">
        <v>724603.54</v>
      </c>
      <c r="AF73" s="17">
        <v>1655802.95</v>
      </c>
      <c r="AG73" s="12">
        <v>2647468.92</v>
      </c>
      <c r="AH73" s="16">
        <v>0</v>
      </c>
      <c r="AI73" s="17">
        <v>0</v>
      </c>
      <c r="AJ73" s="17">
        <v>0</v>
      </c>
      <c r="AK73" s="17">
        <v>0</v>
      </c>
      <c r="AL73" s="17">
        <v>0</v>
      </c>
      <c r="AM73" s="17">
        <v>0</v>
      </c>
      <c r="AN73" s="17">
        <v>0</v>
      </c>
      <c r="AO73" s="12">
        <v>0</v>
      </c>
      <c r="AP73" s="16">
        <v>2416.61</v>
      </c>
      <c r="AQ73" s="17">
        <v>0</v>
      </c>
      <c r="AR73" s="17">
        <v>0</v>
      </c>
      <c r="AS73" s="17">
        <v>0</v>
      </c>
      <c r="AT73" s="17">
        <v>0</v>
      </c>
      <c r="AU73" s="17">
        <v>0</v>
      </c>
      <c r="AV73" s="17">
        <v>72.73</v>
      </c>
      <c r="AW73" s="12">
        <v>2489.34</v>
      </c>
      <c r="AX73" s="16">
        <v>0</v>
      </c>
      <c r="AY73" s="17">
        <v>0</v>
      </c>
      <c r="AZ73" s="17">
        <v>0</v>
      </c>
      <c r="BA73" s="17">
        <v>0</v>
      </c>
      <c r="BB73" s="17">
        <v>0</v>
      </c>
      <c r="BC73" s="17">
        <v>6918.26</v>
      </c>
      <c r="BD73" s="17">
        <v>518.17999999999995</v>
      </c>
      <c r="BE73" s="12">
        <v>7436.4400000000005</v>
      </c>
    </row>
    <row r="74" spans="1:57" x14ac:dyDescent="0.3">
      <c r="A74" s="4" t="s">
        <v>63</v>
      </c>
      <c r="B74" s="92">
        <v>149122.93000000002</v>
      </c>
      <c r="C74" s="87">
        <v>9762.56</v>
      </c>
      <c r="D74" s="87">
        <v>751631</v>
      </c>
      <c r="E74" s="87">
        <v>2159352</v>
      </c>
      <c r="F74" s="87">
        <v>0</v>
      </c>
      <c r="G74" s="87">
        <v>0</v>
      </c>
      <c r="H74" s="87">
        <v>514961.11000000004</v>
      </c>
      <c r="I74" s="93">
        <v>3584829.6</v>
      </c>
      <c r="J74" s="16">
        <v>6594.6299999999992</v>
      </c>
      <c r="K74" s="17">
        <v>0</v>
      </c>
      <c r="L74" s="17">
        <v>0</v>
      </c>
      <c r="M74" s="17">
        <v>0</v>
      </c>
      <c r="N74" s="17">
        <v>0</v>
      </c>
      <c r="O74" s="17">
        <v>0</v>
      </c>
      <c r="P74" s="17">
        <v>0</v>
      </c>
      <c r="Q74" s="12">
        <v>6594.6299999999992</v>
      </c>
      <c r="R74" s="16">
        <v>121893.43</v>
      </c>
      <c r="S74" s="17">
        <v>9762.56</v>
      </c>
      <c r="T74" s="17">
        <v>0</v>
      </c>
      <c r="U74" s="17">
        <v>0</v>
      </c>
      <c r="V74" s="17">
        <v>0</v>
      </c>
      <c r="W74" s="17">
        <v>0</v>
      </c>
      <c r="X74" s="17">
        <v>2284.9</v>
      </c>
      <c r="Y74" s="12">
        <v>133940.88999999998</v>
      </c>
      <c r="Z74" s="16">
        <v>17821.39</v>
      </c>
      <c r="AA74" s="17">
        <v>0</v>
      </c>
      <c r="AB74" s="17">
        <v>751631</v>
      </c>
      <c r="AC74" s="17">
        <v>2159352</v>
      </c>
      <c r="AD74" s="17">
        <v>0</v>
      </c>
      <c r="AE74" s="17">
        <v>0</v>
      </c>
      <c r="AF74" s="17">
        <v>489408.89</v>
      </c>
      <c r="AG74" s="12">
        <v>3418213.2800000003</v>
      </c>
      <c r="AH74" s="16">
        <v>0</v>
      </c>
      <c r="AI74" s="17">
        <v>0</v>
      </c>
      <c r="AJ74" s="17">
        <v>0</v>
      </c>
      <c r="AK74" s="17">
        <v>0</v>
      </c>
      <c r="AL74" s="17">
        <v>0</v>
      </c>
      <c r="AM74" s="17">
        <v>0</v>
      </c>
      <c r="AN74" s="17">
        <v>0</v>
      </c>
      <c r="AO74" s="12">
        <v>0</v>
      </c>
      <c r="AP74" s="16">
        <v>666.73</v>
      </c>
      <c r="AQ74" s="17">
        <v>0</v>
      </c>
      <c r="AR74" s="17">
        <v>0</v>
      </c>
      <c r="AS74" s="17">
        <v>0</v>
      </c>
      <c r="AT74" s="17">
        <v>0</v>
      </c>
      <c r="AU74" s="17">
        <v>0</v>
      </c>
      <c r="AV74" s="17">
        <v>23267.32</v>
      </c>
      <c r="AW74" s="12">
        <v>23934.05</v>
      </c>
      <c r="AX74" s="16">
        <v>2146.75</v>
      </c>
      <c r="AY74" s="17">
        <v>0</v>
      </c>
      <c r="AZ74" s="17">
        <v>0</v>
      </c>
      <c r="BA74" s="17">
        <v>0</v>
      </c>
      <c r="BB74" s="17">
        <v>0</v>
      </c>
      <c r="BC74" s="17">
        <v>0</v>
      </c>
      <c r="BD74" s="17">
        <v>0</v>
      </c>
      <c r="BE74" s="12">
        <v>2146.75</v>
      </c>
    </row>
    <row r="75" spans="1:57" x14ac:dyDescent="0.3">
      <c r="A75" s="4" t="s">
        <v>64</v>
      </c>
      <c r="B75" s="92">
        <v>791959.98</v>
      </c>
      <c r="C75" s="87">
        <v>17654.11</v>
      </c>
      <c r="D75" s="87">
        <v>33860</v>
      </c>
      <c r="E75" s="87">
        <v>0</v>
      </c>
      <c r="F75" s="87">
        <v>0</v>
      </c>
      <c r="G75" s="87">
        <v>829812.28</v>
      </c>
      <c r="H75" s="87">
        <v>1106235.7</v>
      </c>
      <c r="I75" s="93">
        <v>2779522.0700000003</v>
      </c>
      <c r="J75" s="16">
        <v>0</v>
      </c>
      <c r="K75" s="17">
        <v>0</v>
      </c>
      <c r="L75" s="17">
        <v>0</v>
      </c>
      <c r="M75" s="17">
        <v>0</v>
      </c>
      <c r="N75" s="17">
        <v>0</v>
      </c>
      <c r="O75" s="17">
        <v>0</v>
      </c>
      <c r="P75" s="17">
        <v>0</v>
      </c>
      <c r="Q75" s="12">
        <v>0</v>
      </c>
      <c r="R75" s="16">
        <v>694784.38</v>
      </c>
      <c r="S75" s="17">
        <v>17654.11</v>
      </c>
      <c r="T75" s="17">
        <v>33860</v>
      </c>
      <c r="U75" s="17">
        <v>0</v>
      </c>
      <c r="V75" s="17">
        <v>0</v>
      </c>
      <c r="W75" s="17">
        <v>87981.8</v>
      </c>
      <c r="X75" s="17">
        <v>0</v>
      </c>
      <c r="Y75" s="12">
        <v>834280.29</v>
      </c>
      <c r="Z75" s="16">
        <v>76508.41</v>
      </c>
      <c r="AA75" s="17">
        <v>0</v>
      </c>
      <c r="AB75" s="17">
        <v>0</v>
      </c>
      <c r="AC75" s="17">
        <v>0</v>
      </c>
      <c r="AD75" s="17">
        <v>0</v>
      </c>
      <c r="AE75" s="17">
        <v>523006.43</v>
      </c>
      <c r="AF75" s="17">
        <v>1106235.7</v>
      </c>
      <c r="AG75" s="12">
        <v>1705750.54</v>
      </c>
      <c r="AH75" s="16">
        <v>0</v>
      </c>
      <c r="AI75" s="17">
        <v>0</v>
      </c>
      <c r="AJ75" s="17">
        <v>0</v>
      </c>
      <c r="AK75" s="17">
        <v>0</v>
      </c>
      <c r="AL75" s="17">
        <v>0</v>
      </c>
      <c r="AM75" s="17">
        <v>0</v>
      </c>
      <c r="AN75" s="17">
        <v>0</v>
      </c>
      <c r="AO75" s="12">
        <v>0</v>
      </c>
      <c r="AP75" s="16">
        <v>20667.189999999999</v>
      </c>
      <c r="AQ75" s="17">
        <v>0</v>
      </c>
      <c r="AR75" s="17">
        <v>0</v>
      </c>
      <c r="AS75" s="17">
        <v>0</v>
      </c>
      <c r="AT75" s="17">
        <v>0</v>
      </c>
      <c r="AU75" s="17">
        <v>218824.05</v>
      </c>
      <c r="AV75" s="17">
        <v>0</v>
      </c>
      <c r="AW75" s="12">
        <v>239491.24</v>
      </c>
      <c r="AX75" s="16">
        <v>0</v>
      </c>
      <c r="AY75" s="17">
        <v>0</v>
      </c>
      <c r="AZ75" s="17">
        <v>0</v>
      </c>
      <c r="BA75" s="17">
        <v>0</v>
      </c>
      <c r="BB75" s="17">
        <v>0</v>
      </c>
      <c r="BC75" s="17">
        <v>0</v>
      </c>
      <c r="BD75" s="17">
        <v>0</v>
      </c>
      <c r="BE75" s="12">
        <v>0</v>
      </c>
    </row>
    <row r="76" spans="1:57" x14ac:dyDescent="0.3">
      <c r="A76" s="4" t="s">
        <v>65</v>
      </c>
      <c r="B76" s="92">
        <v>389496</v>
      </c>
      <c r="C76" s="87">
        <v>0</v>
      </c>
      <c r="D76" s="87">
        <v>602320</v>
      </c>
      <c r="E76" s="87">
        <v>0</v>
      </c>
      <c r="F76" s="87">
        <v>0</v>
      </c>
      <c r="G76" s="87">
        <v>144569</v>
      </c>
      <c r="H76" s="87">
        <v>787184</v>
      </c>
      <c r="I76" s="93">
        <v>1923569</v>
      </c>
      <c r="J76" s="16">
        <v>9531</v>
      </c>
      <c r="K76" s="17">
        <v>0</v>
      </c>
      <c r="L76" s="17">
        <v>0</v>
      </c>
      <c r="M76" s="17">
        <v>0</v>
      </c>
      <c r="N76" s="17">
        <v>0</v>
      </c>
      <c r="O76" s="17">
        <v>10364</v>
      </c>
      <c r="P76" s="17">
        <v>0</v>
      </c>
      <c r="Q76" s="12">
        <v>19895</v>
      </c>
      <c r="R76" s="16">
        <v>240895</v>
      </c>
      <c r="S76" s="17">
        <v>0</v>
      </c>
      <c r="T76" s="17">
        <v>0</v>
      </c>
      <c r="U76" s="17">
        <v>0</v>
      </c>
      <c r="V76" s="17">
        <v>0</v>
      </c>
      <c r="W76" s="17">
        <v>0</v>
      </c>
      <c r="X76" s="17">
        <v>2038</v>
      </c>
      <c r="Y76" s="12">
        <v>242933</v>
      </c>
      <c r="Z76" s="16">
        <v>130249</v>
      </c>
      <c r="AA76" s="17">
        <v>0</v>
      </c>
      <c r="AB76" s="17">
        <v>602320</v>
      </c>
      <c r="AC76" s="17">
        <v>0</v>
      </c>
      <c r="AD76" s="17">
        <v>0</v>
      </c>
      <c r="AE76" s="17">
        <v>0</v>
      </c>
      <c r="AF76" s="17">
        <v>644830</v>
      </c>
      <c r="AG76" s="12">
        <v>1377399</v>
      </c>
      <c r="AH76" s="16">
        <v>2089</v>
      </c>
      <c r="AI76" s="17">
        <v>0</v>
      </c>
      <c r="AJ76" s="17">
        <v>0</v>
      </c>
      <c r="AK76" s="17">
        <v>0</v>
      </c>
      <c r="AL76" s="17">
        <v>0</v>
      </c>
      <c r="AM76" s="17">
        <v>0</v>
      </c>
      <c r="AN76" s="17">
        <v>0</v>
      </c>
      <c r="AO76" s="12">
        <v>2089</v>
      </c>
      <c r="AP76" s="16">
        <v>4134</v>
      </c>
      <c r="AQ76" s="17">
        <v>0</v>
      </c>
      <c r="AR76" s="17">
        <v>0</v>
      </c>
      <c r="AS76" s="17">
        <v>0</v>
      </c>
      <c r="AT76" s="17">
        <v>0</v>
      </c>
      <c r="AU76" s="17">
        <v>133879</v>
      </c>
      <c r="AV76" s="17">
        <v>-300</v>
      </c>
      <c r="AW76" s="12">
        <v>137713</v>
      </c>
      <c r="AX76" s="16">
        <v>2598</v>
      </c>
      <c r="AY76" s="17">
        <v>0</v>
      </c>
      <c r="AZ76" s="17">
        <v>0</v>
      </c>
      <c r="BA76" s="17">
        <v>0</v>
      </c>
      <c r="BB76" s="17">
        <v>0</v>
      </c>
      <c r="BC76" s="17">
        <v>326</v>
      </c>
      <c r="BD76" s="17">
        <v>140616</v>
      </c>
      <c r="BE76" s="12">
        <v>143540</v>
      </c>
    </row>
    <row r="77" spans="1:57" x14ac:dyDescent="0.3">
      <c r="A77" s="4" t="s">
        <v>66</v>
      </c>
      <c r="B77" s="92">
        <v>123746</v>
      </c>
      <c r="C77" s="87">
        <v>0</v>
      </c>
      <c r="D77" s="87">
        <v>5575978</v>
      </c>
      <c r="E77" s="87">
        <v>0</v>
      </c>
      <c r="F77" s="87">
        <v>1275000</v>
      </c>
      <c r="G77" s="87">
        <v>0</v>
      </c>
      <c r="H77" s="87">
        <v>1004333</v>
      </c>
      <c r="I77" s="93">
        <v>7979057</v>
      </c>
      <c r="J77" s="16">
        <v>0</v>
      </c>
      <c r="K77" s="17">
        <v>0</v>
      </c>
      <c r="L77" s="17">
        <v>28318</v>
      </c>
      <c r="M77" s="17">
        <v>0</v>
      </c>
      <c r="N77" s="17">
        <v>0</v>
      </c>
      <c r="O77" s="17">
        <v>0</v>
      </c>
      <c r="P77" s="17">
        <v>0</v>
      </c>
      <c r="Q77" s="12">
        <v>28318</v>
      </c>
      <c r="R77" s="16">
        <v>75709</v>
      </c>
      <c r="S77" s="17">
        <v>0</v>
      </c>
      <c r="T77" s="17">
        <v>0</v>
      </c>
      <c r="U77" s="17">
        <v>0</v>
      </c>
      <c r="V77" s="17">
        <v>0</v>
      </c>
      <c r="W77" s="17">
        <v>0</v>
      </c>
      <c r="X77" s="17">
        <v>28</v>
      </c>
      <c r="Y77" s="12">
        <v>75737</v>
      </c>
      <c r="Z77" s="16">
        <v>8377</v>
      </c>
      <c r="AA77" s="17">
        <v>0</v>
      </c>
      <c r="AB77" s="17">
        <v>0</v>
      </c>
      <c r="AC77" s="17">
        <v>0</v>
      </c>
      <c r="AD77" s="17">
        <v>0</v>
      </c>
      <c r="AE77" s="17">
        <v>0</v>
      </c>
      <c r="AF77" s="17">
        <v>689340</v>
      </c>
      <c r="AG77" s="12">
        <v>697717</v>
      </c>
      <c r="AH77" s="16">
        <v>0</v>
      </c>
      <c r="AI77" s="17">
        <v>0</v>
      </c>
      <c r="AJ77" s="17">
        <v>5547660</v>
      </c>
      <c r="AK77" s="17">
        <v>0</v>
      </c>
      <c r="AL77" s="17">
        <v>1275000</v>
      </c>
      <c r="AM77" s="17">
        <v>0</v>
      </c>
      <c r="AN77" s="17">
        <v>50743</v>
      </c>
      <c r="AO77" s="12">
        <v>6873403</v>
      </c>
      <c r="AP77" s="16">
        <v>39660</v>
      </c>
      <c r="AQ77" s="17">
        <v>0</v>
      </c>
      <c r="AR77" s="17">
        <v>0</v>
      </c>
      <c r="AS77" s="17">
        <v>0</v>
      </c>
      <c r="AT77" s="17">
        <v>0</v>
      </c>
      <c r="AU77" s="17">
        <v>0</v>
      </c>
      <c r="AV77" s="17">
        <v>264222</v>
      </c>
      <c r="AW77" s="12">
        <v>303882</v>
      </c>
      <c r="AX77" s="16">
        <v>0</v>
      </c>
      <c r="AY77" s="17">
        <v>0</v>
      </c>
      <c r="AZ77" s="17">
        <v>0</v>
      </c>
      <c r="BA77" s="17">
        <v>0</v>
      </c>
      <c r="BB77" s="17">
        <v>0</v>
      </c>
      <c r="BC77" s="17">
        <v>0</v>
      </c>
      <c r="BD77" s="17">
        <v>0</v>
      </c>
      <c r="BE77" s="12">
        <v>0</v>
      </c>
    </row>
    <row r="78" spans="1:57" x14ac:dyDescent="0.3">
      <c r="A78" s="4" t="s">
        <v>67</v>
      </c>
      <c r="B78" s="92">
        <v>1361505.4800000002</v>
      </c>
      <c r="C78" s="87">
        <v>0</v>
      </c>
      <c r="D78" s="87">
        <v>629720.6</v>
      </c>
      <c r="E78" s="87">
        <v>0</v>
      </c>
      <c r="F78" s="87">
        <v>0</v>
      </c>
      <c r="G78" s="87">
        <v>387622.72</v>
      </c>
      <c r="H78" s="87">
        <v>350333.55</v>
      </c>
      <c r="I78" s="93">
        <v>2729182.3500000006</v>
      </c>
      <c r="J78" s="16">
        <v>3335.2</v>
      </c>
      <c r="K78" s="17">
        <v>0</v>
      </c>
      <c r="L78" s="17">
        <v>0</v>
      </c>
      <c r="M78" s="17">
        <v>0</v>
      </c>
      <c r="N78" s="17">
        <v>0</v>
      </c>
      <c r="O78" s="17">
        <v>3453.2</v>
      </c>
      <c r="P78" s="17">
        <v>6056</v>
      </c>
      <c r="Q78" s="12">
        <v>12844.4</v>
      </c>
      <c r="R78" s="16">
        <v>392340.30000000005</v>
      </c>
      <c r="S78" s="17">
        <v>0</v>
      </c>
      <c r="T78" s="17">
        <v>0</v>
      </c>
      <c r="U78" s="17">
        <v>0</v>
      </c>
      <c r="V78" s="17">
        <v>0</v>
      </c>
      <c r="W78" s="17">
        <v>380.91</v>
      </c>
      <c r="X78" s="17">
        <v>5441.49</v>
      </c>
      <c r="Y78" s="12">
        <v>398162.7</v>
      </c>
      <c r="Z78" s="16">
        <v>525175.92000000004</v>
      </c>
      <c r="AA78" s="17">
        <v>0</v>
      </c>
      <c r="AB78" s="17">
        <v>0</v>
      </c>
      <c r="AC78" s="17">
        <v>0</v>
      </c>
      <c r="AD78" s="17">
        <v>0</v>
      </c>
      <c r="AE78" s="17">
        <v>2406.38</v>
      </c>
      <c r="AF78" s="17">
        <v>330347.09000000003</v>
      </c>
      <c r="AG78" s="12">
        <v>857929.39000000013</v>
      </c>
      <c r="AH78" s="16">
        <v>0</v>
      </c>
      <c r="AI78" s="17">
        <v>0</v>
      </c>
      <c r="AJ78" s="17">
        <v>621927.6</v>
      </c>
      <c r="AK78" s="17">
        <v>0</v>
      </c>
      <c r="AL78" s="17">
        <v>0</v>
      </c>
      <c r="AM78" s="17">
        <v>94372.9</v>
      </c>
      <c r="AN78" s="17">
        <v>0</v>
      </c>
      <c r="AO78" s="12">
        <v>716300.5</v>
      </c>
      <c r="AP78" s="16">
        <v>0</v>
      </c>
      <c r="AQ78" s="17">
        <v>0</v>
      </c>
      <c r="AR78" s="17">
        <v>7793</v>
      </c>
      <c r="AS78" s="17">
        <v>0</v>
      </c>
      <c r="AT78" s="17">
        <v>0</v>
      </c>
      <c r="AU78" s="17">
        <v>88794.33</v>
      </c>
      <c r="AV78" s="17">
        <v>11988.97</v>
      </c>
      <c r="AW78" s="12">
        <v>108576.3</v>
      </c>
      <c r="AX78" s="16">
        <v>440654.06</v>
      </c>
      <c r="AY78" s="17">
        <v>0</v>
      </c>
      <c r="AZ78" s="17">
        <v>0</v>
      </c>
      <c r="BA78" s="17">
        <v>0</v>
      </c>
      <c r="BB78" s="17">
        <v>0</v>
      </c>
      <c r="BC78" s="17">
        <v>198215</v>
      </c>
      <c r="BD78" s="17">
        <v>-3500</v>
      </c>
      <c r="BE78" s="12">
        <v>635369.06000000006</v>
      </c>
    </row>
    <row r="79" spans="1:57" x14ac:dyDescent="0.3">
      <c r="A79" s="4" t="s">
        <v>68</v>
      </c>
      <c r="B79" s="92">
        <v>1517192.3599999999</v>
      </c>
      <c r="C79" s="87">
        <v>377629.38000000006</v>
      </c>
      <c r="D79" s="87">
        <v>103590</v>
      </c>
      <c r="E79" s="87">
        <v>0</v>
      </c>
      <c r="F79" s="87">
        <v>0</v>
      </c>
      <c r="G79" s="87">
        <v>911454.14000000013</v>
      </c>
      <c r="H79" s="87">
        <v>916673.57000000007</v>
      </c>
      <c r="I79" s="93">
        <v>3826539.45</v>
      </c>
      <c r="J79" s="16">
        <v>0</v>
      </c>
      <c r="K79" s="17">
        <v>0</v>
      </c>
      <c r="L79" s="17">
        <v>0</v>
      </c>
      <c r="M79" s="17">
        <v>0</v>
      </c>
      <c r="N79" s="17">
        <v>0</v>
      </c>
      <c r="O79" s="17">
        <v>526580.56000000006</v>
      </c>
      <c r="P79" s="17">
        <v>3062.16</v>
      </c>
      <c r="Q79" s="12">
        <v>529642.72000000009</v>
      </c>
      <c r="R79" s="16">
        <v>963780.24</v>
      </c>
      <c r="S79" s="17">
        <v>18005.62</v>
      </c>
      <c r="T79" s="17">
        <v>0</v>
      </c>
      <c r="U79" s="17">
        <v>0</v>
      </c>
      <c r="V79" s="17">
        <v>0</v>
      </c>
      <c r="W79" s="17">
        <v>1478</v>
      </c>
      <c r="X79" s="17">
        <v>0</v>
      </c>
      <c r="Y79" s="12">
        <v>983263.86</v>
      </c>
      <c r="Z79" s="16">
        <v>42352.07</v>
      </c>
      <c r="AA79" s="17">
        <v>301078.30000000005</v>
      </c>
      <c r="AB79" s="17">
        <v>0</v>
      </c>
      <c r="AC79" s="17">
        <v>0</v>
      </c>
      <c r="AD79" s="17">
        <v>0</v>
      </c>
      <c r="AE79" s="17">
        <v>171584.66</v>
      </c>
      <c r="AF79" s="17">
        <v>351758.87</v>
      </c>
      <c r="AG79" s="12">
        <v>866773.9</v>
      </c>
      <c r="AH79" s="16">
        <v>0</v>
      </c>
      <c r="AI79" s="17">
        <v>54545.46</v>
      </c>
      <c r="AJ79" s="17">
        <v>0</v>
      </c>
      <c r="AK79" s="17">
        <v>0</v>
      </c>
      <c r="AL79" s="17">
        <v>0</v>
      </c>
      <c r="AM79" s="17">
        <v>0</v>
      </c>
      <c r="AN79" s="17">
        <v>0</v>
      </c>
      <c r="AO79" s="12">
        <v>54545.46</v>
      </c>
      <c r="AP79" s="16">
        <v>427187.72</v>
      </c>
      <c r="AQ79" s="17">
        <v>4000</v>
      </c>
      <c r="AR79" s="17">
        <v>0</v>
      </c>
      <c r="AS79" s="17">
        <v>0</v>
      </c>
      <c r="AT79" s="17">
        <v>0</v>
      </c>
      <c r="AU79" s="17">
        <v>176810.92</v>
      </c>
      <c r="AV79" s="17">
        <v>561588.54</v>
      </c>
      <c r="AW79" s="12">
        <v>1169587.1800000002</v>
      </c>
      <c r="AX79" s="16">
        <v>83872.33</v>
      </c>
      <c r="AY79" s="17">
        <v>0</v>
      </c>
      <c r="AZ79" s="17">
        <v>103590</v>
      </c>
      <c r="BA79" s="17">
        <v>0</v>
      </c>
      <c r="BB79" s="17">
        <v>0</v>
      </c>
      <c r="BC79" s="17">
        <v>35000</v>
      </c>
      <c r="BD79" s="17">
        <v>264</v>
      </c>
      <c r="BE79" s="12">
        <v>222726.33000000002</v>
      </c>
    </row>
    <row r="80" spans="1:57" x14ac:dyDescent="0.3">
      <c r="A80" s="4" t="s">
        <v>69</v>
      </c>
      <c r="B80" s="92">
        <v>1302340.3400000001</v>
      </c>
      <c r="C80" s="87">
        <v>119223.25</v>
      </c>
      <c r="D80" s="87">
        <v>3897725.45</v>
      </c>
      <c r="E80" s="87">
        <v>0</v>
      </c>
      <c r="F80" s="87">
        <v>0</v>
      </c>
      <c r="G80" s="87">
        <v>0</v>
      </c>
      <c r="H80" s="87">
        <v>2006915.504</v>
      </c>
      <c r="I80" s="93">
        <v>7326204.5439999998</v>
      </c>
      <c r="J80" s="16">
        <v>1214.95</v>
      </c>
      <c r="K80" s="17">
        <v>0</v>
      </c>
      <c r="L80" s="17">
        <v>0</v>
      </c>
      <c r="M80" s="17">
        <v>0</v>
      </c>
      <c r="N80" s="17">
        <v>0</v>
      </c>
      <c r="O80" s="17">
        <v>0</v>
      </c>
      <c r="P80" s="17">
        <v>0</v>
      </c>
      <c r="Q80" s="12">
        <v>1214.95</v>
      </c>
      <c r="R80" s="16">
        <v>859667.85000000009</v>
      </c>
      <c r="S80" s="17">
        <v>38992.239999999998</v>
      </c>
      <c r="T80" s="17">
        <v>0</v>
      </c>
      <c r="U80" s="17">
        <v>0</v>
      </c>
      <c r="V80" s="17">
        <v>0</v>
      </c>
      <c r="W80" s="17">
        <v>0</v>
      </c>
      <c r="X80" s="17">
        <v>0</v>
      </c>
      <c r="Y80" s="12">
        <v>898660.09000000008</v>
      </c>
      <c r="Z80" s="16">
        <v>129006.79</v>
      </c>
      <c r="AA80" s="17">
        <v>59231.01</v>
      </c>
      <c r="AB80" s="17">
        <v>3810000</v>
      </c>
      <c r="AC80" s="17">
        <v>0</v>
      </c>
      <c r="AD80" s="17">
        <v>0</v>
      </c>
      <c r="AE80" s="17">
        <v>0</v>
      </c>
      <c r="AF80" s="17">
        <v>2003360.16</v>
      </c>
      <c r="AG80" s="12">
        <v>6001597.96</v>
      </c>
      <c r="AH80" s="16">
        <v>48404.94</v>
      </c>
      <c r="AI80" s="17">
        <v>0</v>
      </c>
      <c r="AJ80" s="17">
        <v>87725.45</v>
      </c>
      <c r="AK80" s="17">
        <v>0</v>
      </c>
      <c r="AL80" s="17">
        <v>0</v>
      </c>
      <c r="AM80" s="17">
        <v>0</v>
      </c>
      <c r="AN80" s="17">
        <v>0</v>
      </c>
      <c r="AO80" s="12">
        <v>136130.39000000001</v>
      </c>
      <c r="AP80" s="16">
        <v>0</v>
      </c>
      <c r="AQ80" s="17">
        <v>21000</v>
      </c>
      <c r="AR80" s="17">
        <v>0</v>
      </c>
      <c r="AS80" s="17">
        <v>0</v>
      </c>
      <c r="AT80" s="17">
        <v>0</v>
      </c>
      <c r="AU80" s="17">
        <v>0</v>
      </c>
      <c r="AV80" s="17">
        <v>0</v>
      </c>
      <c r="AW80" s="12">
        <v>21000</v>
      </c>
      <c r="AX80" s="16">
        <v>264045.81</v>
      </c>
      <c r="AY80" s="17">
        <v>0</v>
      </c>
      <c r="AZ80" s="17">
        <v>0</v>
      </c>
      <c r="BA80" s="17">
        <v>0</v>
      </c>
      <c r="BB80" s="17">
        <v>0</v>
      </c>
      <c r="BC80" s="17">
        <v>0</v>
      </c>
      <c r="BD80" s="17">
        <v>3555.3440000000001</v>
      </c>
      <c r="BE80" s="12">
        <v>267601.15399999998</v>
      </c>
    </row>
    <row r="81" spans="1:57" x14ac:dyDescent="0.3">
      <c r="A81" s="4" t="s">
        <v>70</v>
      </c>
      <c r="B81" s="92">
        <v>67890</v>
      </c>
      <c r="C81" s="87">
        <v>11405</v>
      </c>
      <c r="D81" s="87">
        <v>117533</v>
      </c>
      <c r="E81" s="87">
        <v>0</v>
      </c>
      <c r="F81" s="87">
        <v>2500</v>
      </c>
      <c r="G81" s="87">
        <v>56180</v>
      </c>
      <c r="H81" s="87">
        <v>461806</v>
      </c>
      <c r="I81" s="93">
        <v>717314</v>
      </c>
      <c r="J81" s="16">
        <v>477</v>
      </c>
      <c r="K81" s="17">
        <v>0</v>
      </c>
      <c r="L81" s="17">
        <v>0</v>
      </c>
      <c r="M81" s="17">
        <v>0</v>
      </c>
      <c r="N81" s="17">
        <v>0</v>
      </c>
      <c r="O81" s="17">
        <v>0</v>
      </c>
      <c r="P81" s="17">
        <v>0</v>
      </c>
      <c r="Q81" s="12">
        <v>477</v>
      </c>
      <c r="R81" s="16">
        <v>32332</v>
      </c>
      <c r="S81" s="17">
        <v>11405</v>
      </c>
      <c r="T81" s="17">
        <v>75000</v>
      </c>
      <c r="U81" s="17">
        <v>0</v>
      </c>
      <c r="V81" s="17">
        <v>0</v>
      </c>
      <c r="W81" s="17">
        <v>101</v>
      </c>
      <c r="X81" s="17">
        <v>0</v>
      </c>
      <c r="Y81" s="12">
        <v>118838</v>
      </c>
      <c r="Z81" s="16">
        <v>15702</v>
      </c>
      <c r="AA81" s="17">
        <v>0</v>
      </c>
      <c r="AB81" s="17">
        <v>42533</v>
      </c>
      <c r="AC81" s="17">
        <v>0</v>
      </c>
      <c r="AD81" s="17">
        <v>0</v>
      </c>
      <c r="AE81" s="17">
        <v>340</v>
      </c>
      <c r="AF81" s="17">
        <v>267146</v>
      </c>
      <c r="AG81" s="12">
        <v>325721</v>
      </c>
      <c r="AH81" s="16">
        <v>0</v>
      </c>
      <c r="AI81" s="17">
        <v>0</v>
      </c>
      <c r="AJ81" s="17">
        <v>0</v>
      </c>
      <c r="AK81" s="17">
        <v>0</v>
      </c>
      <c r="AL81" s="17">
        <v>0</v>
      </c>
      <c r="AM81" s="17">
        <v>0</v>
      </c>
      <c r="AN81" s="17">
        <v>0</v>
      </c>
      <c r="AO81" s="12">
        <v>0</v>
      </c>
      <c r="AP81" s="16">
        <v>19379</v>
      </c>
      <c r="AQ81" s="17">
        <v>0</v>
      </c>
      <c r="AR81" s="17">
        <v>0</v>
      </c>
      <c r="AS81" s="17">
        <v>0</v>
      </c>
      <c r="AT81" s="17">
        <v>2500</v>
      </c>
      <c r="AU81" s="17">
        <v>55739</v>
      </c>
      <c r="AV81" s="17">
        <v>193377</v>
      </c>
      <c r="AW81" s="12">
        <v>270995</v>
      </c>
      <c r="AX81" s="16">
        <v>0</v>
      </c>
      <c r="AY81" s="17">
        <v>0</v>
      </c>
      <c r="AZ81" s="17">
        <v>0</v>
      </c>
      <c r="BA81" s="17">
        <v>0</v>
      </c>
      <c r="BB81" s="17">
        <v>0</v>
      </c>
      <c r="BC81" s="17">
        <v>0</v>
      </c>
      <c r="BD81" s="17">
        <v>1283</v>
      </c>
      <c r="BE81" s="12">
        <v>1283</v>
      </c>
    </row>
    <row r="82" spans="1:57" x14ac:dyDescent="0.3">
      <c r="A82" s="4" t="s">
        <v>71</v>
      </c>
      <c r="B82" s="92">
        <v>3077987.1943548657</v>
      </c>
      <c r="C82" s="87">
        <v>20476.599999999999</v>
      </c>
      <c r="D82" s="87">
        <v>0</v>
      </c>
      <c r="E82" s="87">
        <v>0</v>
      </c>
      <c r="F82" s="87">
        <v>0</v>
      </c>
      <c r="G82" s="87">
        <v>93502.868487507309</v>
      </c>
      <c r="H82" s="87">
        <v>4477661.1592355706</v>
      </c>
      <c r="I82" s="93">
        <v>7669627.8220779449</v>
      </c>
      <c r="J82" s="16">
        <v>15257</v>
      </c>
      <c r="K82" s="17">
        <v>0</v>
      </c>
      <c r="L82" s="17">
        <v>0</v>
      </c>
      <c r="M82" s="17">
        <v>0</v>
      </c>
      <c r="N82" s="17">
        <v>0</v>
      </c>
      <c r="O82" s="17">
        <v>0</v>
      </c>
      <c r="P82" s="17">
        <v>0</v>
      </c>
      <c r="Q82" s="12">
        <v>15257</v>
      </c>
      <c r="R82" s="16">
        <v>2435179</v>
      </c>
      <c r="S82" s="17">
        <v>20476.599999999999</v>
      </c>
      <c r="T82" s="17">
        <v>0</v>
      </c>
      <c r="U82" s="17">
        <v>0</v>
      </c>
      <c r="V82" s="17">
        <v>0</v>
      </c>
      <c r="W82" s="17">
        <v>0</v>
      </c>
      <c r="X82" s="17">
        <v>1378</v>
      </c>
      <c r="Y82" s="12">
        <v>2457033.6</v>
      </c>
      <c r="Z82" s="16">
        <v>386489.44</v>
      </c>
      <c r="AA82" s="17">
        <v>0</v>
      </c>
      <c r="AB82" s="17">
        <v>0</v>
      </c>
      <c r="AC82" s="17">
        <v>0</v>
      </c>
      <c r="AD82" s="17">
        <v>0</v>
      </c>
      <c r="AE82" s="17">
        <v>90579</v>
      </c>
      <c r="AF82" s="17">
        <v>4465449</v>
      </c>
      <c r="AG82" s="12">
        <v>4942517.4400000004</v>
      </c>
      <c r="AH82" s="16">
        <v>0</v>
      </c>
      <c r="AI82" s="17">
        <v>0</v>
      </c>
      <c r="AJ82" s="17">
        <v>0</v>
      </c>
      <c r="AK82" s="17">
        <v>0</v>
      </c>
      <c r="AL82" s="17">
        <v>0</v>
      </c>
      <c r="AM82" s="17">
        <v>0</v>
      </c>
      <c r="AN82" s="17">
        <v>-10355</v>
      </c>
      <c r="AO82" s="12">
        <v>-10355</v>
      </c>
      <c r="AP82" s="16">
        <v>0</v>
      </c>
      <c r="AQ82" s="17">
        <v>0</v>
      </c>
      <c r="AR82" s="17">
        <v>0</v>
      </c>
      <c r="AS82" s="17">
        <v>0</v>
      </c>
      <c r="AT82" s="17">
        <v>0</v>
      </c>
      <c r="AU82" s="17">
        <v>0</v>
      </c>
      <c r="AV82" s="17">
        <v>100</v>
      </c>
      <c r="AW82" s="12">
        <v>100</v>
      </c>
      <c r="AX82" s="16">
        <v>241061.75435486587</v>
      </c>
      <c r="AY82" s="17">
        <v>0</v>
      </c>
      <c r="AZ82" s="17">
        <v>0</v>
      </c>
      <c r="BA82" s="17">
        <v>0</v>
      </c>
      <c r="BB82" s="17">
        <v>0</v>
      </c>
      <c r="BC82" s="17">
        <v>2923.8684875073041</v>
      </c>
      <c r="BD82" s="17">
        <v>21089.159235570754</v>
      </c>
      <c r="BE82" s="12">
        <v>265074.78207794391</v>
      </c>
    </row>
    <row r="83" spans="1:57" x14ac:dyDescent="0.3">
      <c r="A83" s="4" t="s">
        <v>72</v>
      </c>
      <c r="B83" s="92">
        <v>2277757.8000000003</v>
      </c>
      <c r="C83" s="87">
        <v>147434.14269741383</v>
      </c>
      <c r="D83" s="87">
        <v>1448023.96</v>
      </c>
      <c r="E83" s="87">
        <v>288362</v>
      </c>
      <c r="F83" s="87">
        <v>0</v>
      </c>
      <c r="G83" s="87">
        <v>1909332.3803897952</v>
      </c>
      <c r="H83" s="87">
        <v>4338879.421609683</v>
      </c>
      <c r="I83" s="93">
        <v>10409789.704696892</v>
      </c>
      <c r="J83" s="16">
        <v>33678.53</v>
      </c>
      <c r="K83" s="17">
        <v>0</v>
      </c>
      <c r="L83" s="17">
        <v>0</v>
      </c>
      <c r="M83" s="17">
        <v>0</v>
      </c>
      <c r="N83" s="17">
        <v>0</v>
      </c>
      <c r="O83" s="17">
        <v>12850.03</v>
      </c>
      <c r="P83" s="17">
        <v>0</v>
      </c>
      <c r="Q83" s="12">
        <v>46528.56</v>
      </c>
      <c r="R83" s="16">
        <v>1961121.86</v>
      </c>
      <c r="S83" s="17">
        <v>628</v>
      </c>
      <c r="T83" s="17">
        <v>0</v>
      </c>
      <c r="U83" s="17">
        <v>0</v>
      </c>
      <c r="V83" s="17">
        <v>0</v>
      </c>
      <c r="W83" s="17">
        <v>219859.16</v>
      </c>
      <c r="X83" s="17">
        <v>0</v>
      </c>
      <c r="Y83" s="12">
        <v>2181609.02</v>
      </c>
      <c r="Z83" s="16">
        <v>211808.29</v>
      </c>
      <c r="AA83" s="17">
        <v>0</v>
      </c>
      <c r="AB83" s="17">
        <v>0</v>
      </c>
      <c r="AC83" s="17">
        <v>0</v>
      </c>
      <c r="AD83" s="17">
        <v>0</v>
      </c>
      <c r="AE83" s="17">
        <v>698256.13</v>
      </c>
      <c r="AF83" s="17">
        <v>3365791.48</v>
      </c>
      <c r="AG83" s="12">
        <v>4275855.9000000004</v>
      </c>
      <c r="AH83" s="16">
        <v>0</v>
      </c>
      <c r="AI83" s="17">
        <v>0</v>
      </c>
      <c r="AJ83" s="17">
        <v>0</v>
      </c>
      <c r="AK83" s="17">
        <v>0</v>
      </c>
      <c r="AL83" s="17">
        <v>0</v>
      </c>
      <c r="AM83" s="17">
        <v>0</v>
      </c>
      <c r="AN83" s="17">
        <v>0</v>
      </c>
      <c r="AO83" s="12">
        <v>0</v>
      </c>
      <c r="AP83" s="16">
        <v>0</v>
      </c>
      <c r="AQ83" s="17">
        <v>63533.340000000004</v>
      </c>
      <c r="AR83" s="17">
        <v>0</v>
      </c>
      <c r="AS83" s="17">
        <v>0</v>
      </c>
      <c r="AT83" s="17">
        <v>0</v>
      </c>
      <c r="AU83" s="17">
        <v>690464.62</v>
      </c>
      <c r="AV83" s="17">
        <v>85112.56</v>
      </c>
      <c r="AW83" s="12">
        <v>839110.52</v>
      </c>
      <c r="AX83" s="16">
        <v>71149.119999999995</v>
      </c>
      <c r="AY83" s="17">
        <v>83272.802697413819</v>
      </c>
      <c r="AZ83" s="17">
        <v>1448023.96</v>
      </c>
      <c r="BA83" s="17">
        <v>288362</v>
      </c>
      <c r="BB83" s="17">
        <v>0</v>
      </c>
      <c r="BC83" s="17">
        <v>287902.44038979511</v>
      </c>
      <c r="BD83" s="17">
        <v>887975.38160968269</v>
      </c>
      <c r="BE83" s="12">
        <v>3066685.7046968918</v>
      </c>
    </row>
    <row r="84" spans="1:57" x14ac:dyDescent="0.3">
      <c r="A84" s="4" t="s">
        <v>73</v>
      </c>
      <c r="B84" s="92">
        <v>1239962</v>
      </c>
      <c r="C84" s="87">
        <v>84677</v>
      </c>
      <c r="D84" s="87">
        <v>247248</v>
      </c>
      <c r="E84" s="87">
        <v>0</v>
      </c>
      <c r="F84" s="87">
        <v>0</v>
      </c>
      <c r="G84" s="87">
        <v>0</v>
      </c>
      <c r="H84" s="87">
        <v>503830</v>
      </c>
      <c r="I84" s="93">
        <v>2075717</v>
      </c>
      <c r="J84" s="16">
        <v>43603</v>
      </c>
      <c r="K84" s="17">
        <v>0</v>
      </c>
      <c r="L84" s="17">
        <v>5000</v>
      </c>
      <c r="M84" s="17">
        <v>0</v>
      </c>
      <c r="N84" s="17">
        <v>0</v>
      </c>
      <c r="O84" s="17">
        <v>0</v>
      </c>
      <c r="P84" s="17">
        <v>0</v>
      </c>
      <c r="Q84" s="12">
        <v>48603</v>
      </c>
      <c r="R84" s="16">
        <v>592007</v>
      </c>
      <c r="S84" s="17">
        <v>84677</v>
      </c>
      <c r="T84" s="17">
        <v>0</v>
      </c>
      <c r="U84" s="17">
        <v>0</v>
      </c>
      <c r="V84" s="17">
        <v>0</v>
      </c>
      <c r="W84" s="17">
        <v>0</v>
      </c>
      <c r="X84" s="17">
        <v>0</v>
      </c>
      <c r="Y84" s="12">
        <v>676684</v>
      </c>
      <c r="Z84" s="16">
        <v>79627</v>
      </c>
      <c r="AA84" s="17">
        <v>0</v>
      </c>
      <c r="AB84" s="17">
        <v>0</v>
      </c>
      <c r="AC84" s="17">
        <v>0</v>
      </c>
      <c r="AD84" s="17">
        <v>0</v>
      </c>
      <c r="AE84" s="17">
        <v>0</v>
      </c>
      <c r="AF84" s="17">
        <v>503830</v>
      </c>
      <c r="AG84" s="12">
        <v>583457</v>
      </c>
      <c r="AH84" s="16">
        <v>0</v>
      </c>
      <c r="AI84" s="17">
        <v>0</v>
      </c>
      <c r="AJ84" s="17">
        <v>242248</v>
      </c>
      <c r="AK84" s="17">
        <v>0</v>
      </c>
      <c r="AL84" s="17">
        <v>0</v>
      </c>
      <c r="AM84" s="17">
        <v>0</v>
      </c>
      <c r="AN84" s="17">
        <v>0</v>
      </c>
      <c r="AO84" s="12">
        <v>242248</v>
      </c>
      <c r="AP84" s="16">
        <v>371720</v>
      </c>
      <c r="AQ84" s="17">
        <v>0</v>
      </c>
      <c r="AR84" s="17">
        <v>0</v>
      </c>
      <c r="AS84" s="17">
        <v>0</v>
      </c>
      <c r="AT84" s="17">
        <v>0</v>
      </c>
      <c r="AU84" s="17">
        <v>0</v>
      </c>
      <c r="AV84" s="17">
        <v>0</v>
      </c>
      <c r="AW84" s="12">
        <v>371720</v>
      </c>
      <c r="AX84" s="16">
        <v>153005</v>
      </c>
      <c r="AY84" s="17">
        <v>0</v>
      </c>
      <c r="AZ84" s="17">
        <v>0</v>
      </c>
      <c r="BA84" s="17">
        <v>0</v>
      </c>
      <c r="BB84" s="17">
        <v>0</v>
      </c>
      <c r="BC84" s="17">
        <v>0</v>
      </c>
      <c r="BD84" s="17">
        <v>0</v>
      </c>
      <c r="BE84" s="12">
        <v>153005</v>
      </c>
    </row>
    <row r="85" spans="1:57" x14ac:dyDescent="0.3">
      <c r="A85" s="4" t="s">
        <v>74</v>
      </c>
      <c r="B85" s="92">
        <v>6634069.9910857053</v>
      </c>
      <c r="C85" s="87">
        <v>24557.06</v>
      </c>
      <c r="D85" s="87">
        <v>33860</v>
      </c>
      <c r="E85" s="87">
        <v>0</v>
      </c>
      <c r="F85" s="87">
        <v>0</v>
      </c>
      <c r="G85" s="87">
        <v>0</v>
      </c>
      <c r="H85" s="87">
        <v>0</v>
      </c>
      <c r="I85" s="93">
        <v>6692487.0510857059</v>
      </c>
      <c r="J85" s="16">
        <v>343973.45011952007</v>
      </c>
      <c r="K85" s="17">
        <v>0</v>
      </c>
      <c r="L85" s="17">
        <v>33860</v>
      </c>
      <c r="M85" s="17">
        <v>0</v>
      </c>
      <c r="N85" s="17">
        <v>0</v>
      </c>
      <c r="O85" s="17">
        <v>0</v>
      </c>
      <c r="P85" s="17">
        <v>0</v>
      </c>
      <c r="Q85" s="12">
        <v>377833.45011952007</v>
      </c>
      <c r="R85" s="16">
        <v>6433139.8076185323</v>
      </c>
      <c r="S85" s="17">
        <v>24557.06</v>
      </c>
      <c r="T85" s="17">
        <v>0</v>
      </c>
      <c r="U85" s="17">
        <v>0</v>
      </c>
      <c r="V85" s="17">
        <v>0</v>
      </c>
      <c r="W85" s="17">
        <v>0</v>
      </c>
      <c r="X85" s="17">
        <v>0</v>
      </c>
      <c r="Y85" s="12">
        <v>6457696.8676185319</v>
      </c>
      <c r="Z85" s="16">
        <v>21730.523448533266</v>
      </c>
      <c r="AA85" s="17">
        <v>0</v>
      </c>
      <c r="AB85" s="17">
        <v>0</v>
      </c>
      <c r="AC85" s="17">
        <v>0</v>
      </c>
      <c r="AD85" s="17">
        <v>0</v>
      </c>
      <c r="AE85" s="17">
        <v>0</v>
      </c>
      <c r="AF85" s="17">
        <v>0</v>
      </c>
      <c r="AG85" s="12">
        <v>21730.523448533266</v>
      </c>
      <c r="AH85" s="16">
        <v>-164773.79010087953</v>
      </c>
      <c r="AI85" s="17">
        <v>0</v>
      </c>
      <c r="AJ85" s="17">
        <v>0</v>
      </c>
      <c r="AK85" s="17">
        <v>0</v>
      </c>
      <c r="AL85" s="17">
        <v>0</v>
      </c>
      <c r="AM85" s="17">
        <v>0</v>
      </c>
      <c r="AN85" s="17">
        <v>0</v>
      </c>
      <c r="AO85" s="12">
        <v>-164773.79010087953</v>
      </c>
      <c r="AP85" s="16">
        <v>0</v>
      </c>
      <c r="AQ85" s="17">
        <v>0</v>
      </c>
      <c r="AR85" s="17">
        <v>0</v>
      </c>
      <c r="AS85" s="17">
        <v>0</v>
      </c>
      <c r="AT85" s="17">
        <v>0</v>
      </c>
      <c r="AU85" s="17">
        <v>0</v>
      </c>
      <c r="AV85" s="17">
        <v>0</v>
      </c>
      <c r="AW85" s="12">
        <v>0</v>
      </c>
      <c r="AX85" s="16">
        <v>0</v>
      </c>
      <c r="AY85" s="17">
        <v>0</v>
      </c>
      <c r="AZ85" s="17">
        <v>0</v>
      </c>
      <c r="BA85" s="17">
        <v>0</v>
      </c>
      <c r="BB85" s="17">
        <v>0</v>
      </c>
      <c r="BC85" s="17">
        <v>0</v>
      </c>
      <c r="BD85" s="17">
        <v>0</v>
      </c>
      <c r="BE85" s="12">
        <v>0</v>
      </c>
    </row>
    <row r="86" spans="1:57" x14ac:dyDescent="0.3">
      <c r="A86" s="4" t="s">
        <v>75</v>
      </c>
      <c r="B86" s="92">
        <v>2631000</v>
      </c>
      <c r="C86" s="87">
        <v>0</v>
      </c>
      <c r="D86" s="87">
        <v>128000</v>
      </c>
      <c r="E86" s="87">
        <v>0</v>
      </c>
      <c r="F86" s="87">
        <v>0</v>
      </c>
      <c r="G86" s="87">
        <v>0</v>
      </c>
      <c r="H86" s="87">
        <v>0</v>
      </c>
      <c r="I86" s="93">
        <v>2759000</v>
      </c>
      <c r="J86" s="16">
        <v>0</v>
      </c>
      <c r="K86" s="17">
        <v>0</v>
      </c>
      <c r="L86" s="17">
        <v>0</v>
      </c>
      <c r="M86" s="17">
        <v>0</v>
      </c>
      <c r="N86" s="17">
        <v>0</v>
      </c>
      <c r="O86" s="17">
        <v>0</v>
      </c>
      <c r="P86" s="17">
        <v>0</v>
      </c>
      <c r="Q86" s="12">
        <v>0</v>
      </c>
      <c r="R86" s="16">
        <v>771000</v>
      </c>
      <c r="S86" s="17">
        <v>0</v>
      </c>
      <c r="T86" s="17">
        <v>0</v>
      </c>
      <c r="U86" s="17">
        <v>0</v>
      </c>
      <c r="V86" s="17">
        <v>0</v>
      </c>
      <c r="W86" s="17">
        <v>0</v>
      </c>
      <c r="X86" s="17">
        <v>0</v>
      </c>
      <c r="Y86" s="12">
        <v>771000</v>
      </c>
      <c r="Z86" s="16">
        <v>1860000</v>
      </c>
      <c r="AA86" s="17">
        <v>0</v>
      </c>
      <c r="AB86" s="17">
        <v>0</v>
      </c>
      <c r="AC86" s="17">
        <v>0</v>
      </c>
      <c r="AD86" s="17">
        <v>0</v>
      </c>
      <c r="AE86" s="17">
        <v>0</v>
      </c>
      <c r="AF86" s="17">
        <v>0</v>
      </c>
      <c r="AG86" s="12">
        <v>1860000</v>
      </c>
      <c r="AH86" s="16">
        <v>0</v>
      </c>
      <c r="AI86" s="17">
        <v>0</v>
      </c>
      <c r="AJ86" s="17">
        <v>0</v>
      </c>
      <c r="AK86" s="17">
        <v>0</v>
      </c>
      <c r="AL86" s="17">
        <v>0</v>
      </c>
      <c r="AM86" s="17">
        <v>0</v>
      </c>
      <c r="AN86" s="17">
        <v>0</v>
      </c>
      <c r="AO86" s="12">
        <v>0</v>
      </c>
      <c r="AP86" s="16">
        <v>0</v>
      </c>
      <c r="AQ86" s="17">
        <v>0</v>
      </c>
      <c r="AR86" s="17">
        <v>128000</v>
      </c>
      <c r="AS86" s="17">
        <v>0</v>
      </c>
      <c r="AT86" s="17">
        <v>0</v>
      </c>
      <c r="AU86" s="17">
        <v>0</v>
      </c>
      <c r="AV86" s="17">
        <v>0</v>
      </c>
      <c r="AW86" s="12">
        <v>128000</v>
      </c>
      <c r="AX86" s="16">
        <v>0</v>
      </c>
      <c r="AY86" s="17">
        <v>0</v>
      </c>
      <c r="AZ86" s="17">
        <v>0</v>
      </c>
      <c r="BA86" s="17">
        <v>0</v>
      </c>
      <c r="BB86" s="17">
        <v>0</v>
      </c>
      <c r="BC86" s="17">
        <v>0</v>
      </c>
      <c r="BD86" s="17">
        <v>0</v>
      </c>
      <c r="BE86" s="12">
        <v>0</v>
      </c>
    </row>
    <row r="87" spans="1:57" x14ac:dyDescent="0.3">
      <c r="A87" s="4" t="s">
        <v>76</v>
      </c>
      <c r="B87" s="92">
        <v>2668099.5900000003</v>
      </c>
      <c r="C87" s="87">
        <v>0</v>
      </c>
      <c r="D87" s="87">
        <v>2482342.6799999997</v>
      </c>
      <c r="E87" s="87">
        <v>0</v>
      </c>
      <c r="F87" s="87">
        <v>0</v>
      </c>
      <c r="G87" s="87">
        <v>500962.13</v>
      </c>
      <c r="H87" s="87">
        <v>919193.01000000013</v>
      </c>
      <c r="I87" s="93">
        <v>6570597.4099999992</v>
      </c>
      <c r="J87" s="16">
        <v>33385.450000000004</v>
      </c>
      <c r="K87" s="17">
        <v>0</v>
      </c>
      <c r="L87" s="17">
        <v>0</v>
      </c>
      <c r="M87" s="17">
        <v>0</v>
      </c>
      <c r="N87" s="17">
        <v>0</v>
      </c>
      <c r="O87" s="17">
        <v>6932.72</v>
      </c>
      <c r="P87" s="17">
        <v>0</v>
      </c>
      <c r="Q87" s="12">
        <v>40318.170000000006</v>
      </c>
      <c r="R87" s="16">
        <v>2366724.11</v>
      </c>
      <c r="S87" s="17">
        <v>0</v>
      </c>
      <c r="T87" s="17">
        <v>0</v>
      </c>
      <c r="U87" s="17">
        <v>0</v>
      </c>
      <c r="V87" s="17">
        <v>0</v>
      </c>
      <c r="W87" s="17">
        <v>2495.4499999999998</v>
      </c>
      <c r="X87" s="17">
        <v>0</v>
      </c>
      <c r="Y87" s="12">
        <v>2369219.56</v>
      </c>
      <c r="Z87" s="16">
        <v>232737.14</v>
      </c>
      <c r="AA87" s="17">
        <v>0</v>
      </c>
      <c r="AB87" s="17">
        <v>0</v>
      </c>
      <c r="AC87" s="17">
        <v>0</v>
      </c>
      <c r="AD87" s="17">
        <v>0</v>
      </c>
      <c r="AE87" s="17">
        <v>178423.89</v>
      </c>
      <c r="AF87" s="17">
        <v>0</v>
      </c>
      <c r="AG87" s="12">
        <v>411161.03</v>
      </c>
      <c r="AH87" s="16">
        <v>0</v>
      </c>
      <c r="AI87" s="17">
        <v>0</v>
      </c>
      <c r="AJ87" s="17">
        <v>2464342.6799999997</v>
      </c>
      <c r="AK87" s="17">
        <v>0</v>
      </c>
      <c r="AL87" s="17">
        <v>0</v>
      </c>
      <c r="AM87" s="17">
        <v>0</v>
      </c>
      <c r="AN87" s="17">
        <v>0</v>
      </c>
      <c r="AO87" s="12">
        <v>2464342.6799999997</v>
      </c>
      <c r="AP87" s="16">
        <v>35252.89</v>
      </c>
      <c r="AQ87" s="17">
        <v>0</v>
      </c>
      <c r="AR87" s="17">
        <v>18000</v>
      </c>
      <c r="AS87" s="17">
        <v>0</v>
      </c>
      <c r="AT87" s="17">
        <v>0</v>
      </c>
      <c r="AU87" s="17">
        <v>148274.82</v>
      </c>
      <c r="AV87" s="17">
        <v>19011.68</v>
      </c>
      <c r="AW87" s="12">
        <v>220539.39</v>
      </c>
      <c r="AX87" s="16">
        <v>0</v>
      </c>
      <c r="AY87" s="17">
        <v>0</v>
      </c>
      <c r="AZ87" s="17">
        <v>0</v>
      </c>
      <c r="BA87" s="17">
        <v>0</v>
      </c>
      <c r="BB87" s="17">
        <v>0</v>
      </c>
      <c r="BC87" s="17">
        <v>164835.25</v>
      </c>
      <c r="BD87" s="17">
        <v>900181.33000000007</v>
      </c>
      <c r="BE87" s="12">
        <v>1065016.58</v>
      </c>
    </row>
    <row r="88" spans="1:57" x14ac:dyDescent="0.3">
      <c r="A88" s="4" t="s">
        <v>77</v>
      </c>
      <c r="B88" s="92">
        <v>66800</v>
      </c>
      <c r="C88" s="87">
        <v>12000</v>
      </c>
      <c r="D88" s="87">
        <v>0</v>
      </c>
      <c r="E88" s="87">
        <v>1000</v>
      </c>
      <c r="F88" s="87">
        <v>0</v>
      </c>
      <c r="G88" s="87">
        <v>147390</v>
      </c>
      <c r="H88" s="87">
        <v>30600</v>
      </c>
      <c r="I88" s="93">
        <v>257790</v>
      </c>
      <c r="J88" s="16">
        <v>6000</v>
      </c>
      <c r="K88" s="17">
        <v>0</v>
      </c>
      <c r="L88" s="17">
        <v>0</v>
      </c>
      <c r="M88" s="17">
        <v>0</v>
      </c>
      <c r="N88" s="17">
        <v>0</v>
      </c>
      <c r="O88" s="17">
        <v>0</v>
      </c>
      <c r="P88" s="17">
        <v>0</v>
      </c>
      <c r="Q88" s="12">
        <v>6000</v>
      </c>
      <c r="R88" s="16">
        <v>49500</v>
      </c>
      <c r="S88" s="17">
        <v>0</v>
      </c>
      <c r="T88" s="17">
        <v>0</v>
      </c>
      <c r="U88" s="17">
        <v>0</v>
      </c>
      <c r="V88" s="17">
        <v>0</v>
      </c>
      <c r="W88" s="17">
        <v>0</v>
      </c>
      <c r="X88" s="17">
        <v>0</v>
      </c>
      <c r="Y88" s="12">
        <v>49500</v>
      </c>
      <c r="Z88" s="16">
        <v>8400</v>
      </c>
      <c r="AA88" s="17">
        <v>1000</v>
      </c>
      <c r="AB88" s="17">
        <v>0</v>
      </c>
      <c r="AC88" s="17">
        <v>0</v>
      </c>
      <c r="AD88" s="17">
        <v>0</v>
      </c>
      <c r="AE88" s="17">
        <v>147390</v>
      </c>
      <c r="AF88" s="17">
        <v>30600</v>
      </c>
      <c r="AG88" s="12">
        <v>187390</v>
      </c>
      <c r="AH88" s="16">
        <v>0</v>
      </c>
      <c r="AI88" s="17">
        <v>0</v>
      </c>
      <c r="AJ88" s="17">
        <v>0</v>
      </c>
      <c r="AK88" s="17">
        <v>0</v>
      </c>
      <c r="AL88" s="17">
        <v>0</v>
      </c>
      <c r="AM88" s="17">
        <v>0</v>
      </c>
      <c r="AN88" s="17">
        <v>0</v>
      </c>
      <c r="AO88" s="12">
        <v>0</v>
      </c>
      <c r="AP88" s="16">
        <v>2900</v>
      </c>
      <c r="AQ88" s="17">
        <v>11000</v>
      </c>
      <c r="AR88" s="17">
        <v>0</v>
      </c>
      <c r="AS88" s="17">
        <v>0</v>
      </c>
      <c r="AT88" s="17">
        <v>0</v>
      </c>
      <c r="AU88" s="17">
        <v>0</v>
      </c>
      <c r="AV88" s="17">
        <v>0</v>
      </c>
      <c r="AW88" s="12">
        <v>13900</v>
      </c>
      <c r="AX88" s="16">
        <v>0</v>
      </c>
      <c r="AY88" s="17">
        <v>0</v>
      </c>
      <c r="AZ88" s="17">
        <v>0</v>
      </c>
      <c r="BA88" s="17">
        <v>1000</v>
      </c>
      <c r="BB88" s="17">
        <v>0</v>
      </c>
      <c r="BC88" s="17">
        <v>0</v>
      </c>
      <c r="BD88" s="17">
        <v>0</v>
      </c>
      <c r="BE88" s="12">
        <v>1000</v>
      </c>
    </row>
    <row r="89" spans="1:57"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row>
    <row r="90" spans="1:57" x14ac:dyDescent="0.3">
      <c r="A90" s="30"/>
      <c r="B90" s="31">
        <f>SUM(B9:B89)</f>
        <v>133128049.76681894</v>
      </c>
      <c r="C90" s="32">
        <f t="shared" ref="C90:BE90" si="0">SUM(C9:C89)</f>
        <v>5038235.372697412</v>
      </c>
      <c r="D90" s="32">
        <f t="shared" ref="D90:E90" si="1">SUM(D9:D89)</f>
        <v>43798683.830000006</v>
      </c>
      <c r="E90" s="32">
        <f t="shared" si="1"/>
        <v>13402055.030000001</v>
      </c>
      <c r="F90" s="32">
        <f t="shared" si="0"/>
        <v>9133457.0099999998</v>
      </c>
      <c r="G90" s="32">
        <f t="shared" si="0"/>
        <v>326170504.53690588</v>
      </c>
      <c r="H90" s="32">
        <f t="shared" si="0"/>
        <v>167810427.75084522</v>
      </c>
      <c r="I90" s="33">
        <f t="shared" si="0"/>
        <v>698481413.29726744</v>
      </c>
      <c r="J90" s="31">
        <f t="shared" si="0"/>
        <v>1359817.7169916823</v>
      </c>
      <c r="K90" s="32">
        <f t="shared" si="0"/>
        <v>139050.18</v>
      </c>
      <c r="L90" s="32">
        <f t="shared" ref="L90:M90" si="2">SUM(L9:L89)</f>
        <v>524774</v>
      </c>
      <c r="M90" s="32">
        <f t="shared" si="2"/>
        <v>0</v>
      </c>
      <c r="N90" s="32">
        <f t="shared" si="0"/>
        <v>0</v>
      </c>
      <c r="O90" s="32">
        <f t="shared" si="0"/>
        <v>1578533.0757834516</v>
      </c>
      <c r="P90" s="32">
        <f t="shared" si="0"/>
        <v>5915162.4100000001</v>
      </c>
      <c r="Q90" s="33">
        <f t="shared" si="0"/>
        <v>9517337.3827751353</v>
      </c>
      <c r="R90" s="31">
        <f t="shared" si="0"/>
        <v>105101144.93413153</v>
      </c>
      <c r="S90" s="32">
        <f t="shared" si="0"/>
        <v>1788800.0500000007</v>
      </c>
      <c r="T90" s="32">
        <f t="shared" ref="T90:U90" si="3">SUM(T9:T89)</f>
        <v>802487.67999999993</v>
      </c>
      <c r="U90" s="32">
        <f t="shared" si="3"/>
        <v>5090.16</v>
      </c>
      <c r="V90" s="32">
        <f t="shared" si="0"/>
        <v>29481</v>
      </c>
      <c r="W90" s="32">
        <f t="shared" si="0"/>
        <v>572318.14165052038</v>
      </c>
      <c r="X90" s="32">
        <f t="shared" si="0"/>
        <v>695465.21000000008</v>
      </c>
      <c r="Y90" s="33">
        <f t="shared" si="0"/>
        <v>108994787.17578208</v>
      </c>
      <c r="Z90" s="31">
        <f t="shared" si="0"/>
        <v>17352852.763780478</v>
      </c>
      <c r="AA90" s="32">
        <f t="shared" si="0"/>
        <v>1508361.4600000004</v>
      </c>
      <c r="AB90" s="32">
        <f t="shared" ref="AB90:AC90" si="4">SUM(AB9:AB89)</f>
        <v>6152766.04</v>
      </c>
      <c r="AC90" s="32">
        <f t="shared" si="4"/>
        <v>11142211.08</v>
      </c>
      <c r="AD90" s="32">
        <f t="shared" si="0"/>
        <v>204542</v>
      </c>
      <c r="AE90" s="32">
        <f t="shared" si="0"/>
        <v>301039217.67219734</v>
      </c>
      <c r="AF90" s="32">
        <f t="shared" si="0"/>
        <v>92900986.030000001</v>
      </c>
      <c r="AG90" s="33">
        <f t="shared" si="0"/>
        <v>430300937.04597753</v>
      </c>
      <c r="AH90" s="31">
        <f t="shared" si="0"/>
        <v>-155929.51010087953</v>
      </c>
      <c r="AI90" s="32">
        <f t="shared" si="0"/>
        <v>1009466.22</v>
      </c>
      <c r="AJ90" s="32">
        <f t="shared" ref="AJ90:AK90" si="5">SUM(AJ9:AJ89)</f>
        <v>18243525.479999997</v>
      </c>
      <c r="AK90" s="32">
        <f t="shared" si="5"/>
        <v>0</v>
      </c>
      <c r="AL90" s="32">
        <f t="shared" si="0"/>
        <v>4189235.0300000003</v>
      </c>
      <c r="AM90" s="32">
        <f t="shared" si="0"/>
        <v>158629.9</v>
      </c>
      <c r="AN90" s="32">
        <f t="shared" si="0"/>
        <v>1680056.0160000001</v>
      </c>
      <c r="AO90" s="33">
        <f t="shared" si="0"/>
        <v>25124983.135899119</v>
      </c>
      <c r="AP90" s="31">
        <f t="shared" si="0"/>
        <v>5584605.177661282</v>
      </c>
      <c r="AQ90" s="32">
        <f t="shared" si="0"/>
        <v>452605.02</v>
      </c>
      <c r="AR90" s="32">
        <f t="shared" ref="AR90:AS90" si="6">SUM(AR9:AR89)</f>
        <v>2264849.5299999998</v>
      </c>
      <c r="AS90" s="32">
        <f t="shared" si="6"/>
        <v>387727.06</v>
      </c>
      <c r="AT90" s="32">
        <f t="shared" si="0"/>
        <v>1296180</v>
      </c>
      <c r="AU90" s="32">
        <f t="shared" si="0"/>
        <v>9560782.784935683</v>
      </c>
      <c r="AV90" s="32">
        <f t="shared" si="0"/>
        <v>38352735.710000001</v>
      </c>
      <c r="AW90" s="33">
        <f t="shared" si="0"/>
        <v>57899485.282596961</v>
      </c>
      <c r="AX90" s="31">
        <f t="shared" si="0"/>
        <v>3885558.6843548664</v>
      </c>
      <c r="AY90" s="32">
        <f t="shared" si="0"/>
        <v>139952.44269741382</v>
      </c>
      <c r="AZ90" s="32">
        <f t="shared" ref="AZ90:BA90" si="7">SUM(AZ9:AZ89)</f>
        <v>15810281.099999998</v>
      </c>
      <c r="BA90" s="32">
        <f t="shared" si="7"/>
        <v>1867026.73</v>
      </c>
      <c r="BB90" s="32">
        <f t="shared" si="0"/>
        <v>3414018.98</v>
      </c>
      <c r="BC90" s="32">
        <f t="shared" si="0"/>
        <v>13261022.962338842</v>
      </c>
      <c r="BD90" s="32">
        <f t="shared" si="0"/>
        <v>28266022.374845251</v>
      </c>
      <c r="BE90" s="33">
        <f t="shared" si="0"/>
        <v>66643883.274236381</v>
      </c>
    </row>
    <row r="91" spans="1:57"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sheetPr>
  <dimension ref="A1:B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57" width="12.7265625" style="9"/>
    <col min="58" max="16384" width="12.7265625" style="6"/>
  </cols>
  <sheetData>
    <row r="1" spans="1:57" x14ac:dyDescent="0.3">
      <c r="A1" s="1" t="s">
        <v>324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row>
    <row r="2" spans="1:57" ht="15.5" x14ac:dyDescent="0.35">
      <c r="A2" s="2" t="s">
        <v>104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row>
    <row r="3" spans="1:57" x14ac:dyDescent="0.3">
      <c r="A3" s="28" t="str">
        <f>'Total Exp'!A3</f>
        <v>2019-20</v>
      </c>
    </row>
    <row r="4" spans="1:57" ht="15.5" x14ac:dyDescent="0.35">
      <c r="A4" s="82" t="s">
        <v>121</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3"/>
      <c r="AP4" s="85"/>
      <c r="AQ4" s="83"/>
      <c r="AR4" s="83"/>
      <c r="AS4" s="83"/>
      <c r="AT4" s="83"/>
      <c r="AU4" s="83"/>
      <c r="AV4" s="83"/>
      <c r="AW4" s="83"/>
      <c r="AX4" s="85"/>
      <c r="AY4" s="83"/>
      <c r="AZ4" s="83"/>
      <c r="BA4" s="83"/>
      <c r="BB4" s="83"/>
      <c r="BC4" s="83"/>
      <c r="BD4" s="83"/>
      <c r="BE4" s="84" t="s">
        <v>285</v>
      </c>
    </row>
    <row r="5" spans="1:57" s="60" customFormat="1" ht="13" x14ac:dyDescent="0.3">
      <c r="A5" s="49"/>
      <c r="B5" s="61" t="s">
        <v>151</v>
      </c>
      <c r="C5" s="62"/>
      <c r="D5" s="62"/>
      <c r="E5" s="62"/>
      <c r="F5" s="62"/>
      <c r="G5" s="62"/>
      <c r="H5" s="62"/>
      <c r="I5" s="63"/>
      <c r="J5" s="64" t="s">
        <v>130</v>
      </c>
      <c r="K5" s="65"/>
      <c r="L5" s="65"/>
      <c r="M5" s="65"/>
      <c r="N5" s="65"/>
      <c r="O5" s="65"/>
      <c r="P5" s="65"/>
      <c r="Q5" s="66"/>
      <c r="R5" s="64" t="s">
        <v>132</v>
      </c>
      <c r="S5" s="65"/>
      <c r="T5" s="65"/>
      <c r="U5" s="65"/>
      <c r="V5" s="65"/>
      <c r="W5" s="65"/>
      <c r="X5" s="65"/>
      <c r="Y5" s="66"/>
      <c r="Z5" s="64" t="s">
        <v>134</v>
      </c>
      <c r="AA5" s="65"/>
      <c r="AB5" s="65"/>
      <c r="AC5" s="65"/>
      <c r="AD5" s="65"/>
      <c r="AE5" s="65"/>
      <c r="AF5" s="65"/>
      <c r="AG5" s="66"/>
      <c r="AH5" s="64" t="s">
        <v>136</v>
      </c>
      <c r="AI5" s="65"/>
      <c r="AJ5" s="65"/>
      <c r="AK5" s="65"/>
      <c r="AL5" s="65"/>
      <c r="AM5" s="65"/>
      <c r="AN5" s="65"/>
      <c r="AO5" s="66"/>
      <c r="AP5" s="65" t="s">
        <v>137</v>
      </c>
      <c r="AQ5" s="65"/>
      <c r="AR5" s="65"/>
      <c r="AS5" s="65"/>
      <c r="AT5" s="65"/>
      <c r="AU5" s="65"/>
      <c r="AV5" s="65"/>
      <c r="AW5" s="66"/>
      <c r="AX5" s="65" t="s">
        <v>138</v>
      </c>
      <c r="AY5" s="65"/>
      <c r="AZ5" s="65"/>
      <c r="BA5" s="65"/>
      <c r="BB5" s="65"/>
      <c r="BC5" s="65"/>
      <c r="BD5" s="65"/>
      <c r="BE5" s="66"/>
    </row>
    <row r="6" spans="1:57" s="60" customFormat="1" ht="13" x14ac:dyDescent="0.3">
      <c r="A6" s="49"/>
      <c r="B6" s="50" t="str">
        <f>$A$4&amp;" Total"</f>
        <v>Family &amp; Community Services Total</v>
      </c>
      <c r="C6" s="51"/>
      <c r="D6" s="51"/>
      <c r="E6" s="51"/>
      <c r="F6" s="51"/>
      <c r="G6" s="51"/>
      <c r="H6" s="51"/>
      <c r="I6" s="52"/>
      <c r="J6" s="50" t="s">
        <v>131</v>
      </c>
      <c r="K6" s="51"/>
      <c r="L6" s="51"/>
      <c r="M6" s="51"/>
      <c r="N6" s="51"/>
      <c r="O6" s="51"/>
      <c r="P6" s="51"/>
      <c r="Q6" s="52"/>
      <c r="R6" s="50" t="s">
        <v>133</v>
      </c>
      <c r="S6" s="51"/>
      <c r="T6" s="51"/>
      <c r="U6" s="51"/>
      <c r="V6" s="51"/>
      <c r="W6" s="51"/>
      <c r="X6" s="51"/>
      <c r="Y6" s="52"/>
      <c r="Z6" s="50" t="s">
        <v>135</v>
      </c>
      <c r="AA6" s="51"/>
      <c r="AB6" s="51"/>
      <c r="AC6" s="51"/>
      <c r="AD6" s="51"/>
      <c r="AE6" s="51"/>
      <c r="AF6" s="51"/>
      <c r="AG6" s="52"/>
      <c r="AH6" s="50" t="s">
        <v>139</v>
      </c>
      <c r="AI6" s="51"/>
      <c r="AJ6" s="51"/>
      <c r="AK6" s="51"/>
      <c r="AL6" s="51"/>
      <c r="AM6" s="51"/>
      <c r="AN6" s="51"/>
      <c r="AO6" s="52"/>
      <c r="AP6" s="51" t="s">
        <v>140</v>
      </c>
      <c r="AQ6" s="51"/>
      <c r="AR6" s="51"/>
      <c r="AS6" s="51"/>
      <c r="AT6" s="51"/>
      <c r="AU6" s="51"/>
      <c r="AV6" s="51"/>
      <c r="AW6" s="52"/>
      <c r="AX6" s="55" t="s">
        <v>141</v>
      </c>
      <c r="AY6" s="51"/>
      <c r="AZ6" s="51"/>
      <c r="BA6" s="51"/>
      <c r="BB6" s="51"/>
      <c r="BC6" s="51"/>
      <c r="BD6" s="51"/>
      <c r="BE6" s="52"/>
    </row>
    <row r="7" spans="1:57" s="59" customFormat="1" ht="21" x14ac:dyDescent="0.25">
      <c r="A7" s="57"/>
      <c r="B7" s="42" t="s">
        <v>105</v>
      </c>
      <c r="C7" s="43" t="s">
        <v>271</v>
      </c>
      <c r="D7" s="43" t="s">
        <v>272</v>
      </c>
      <c r="E7" s="43" t="s">
        <v>273</v>
      </c>
      <c r="F7" s="43" t="s">
        <v>274</v>
      </c>
      <c r="G7" s="43" t="s">
        <v>107</v>
      </c>
      <c r="H7" s="43" t="s">
        <v>108</v>
      </c>
      <c r="I7" s="58" t="s">
        <v>275</v>
      </c>
      <c r="J7" s="42" t="s">
        <v>105</v>
      </c>
      <c r="K7" s="43" t="s">
        <v>271</v>
      </c>
      <c r="L7" s="43" t="s">
        <v>272</v>
      </c>
      <c r="M7" s="43" t="s">
        <v>273</v>
      </c>
      <c r="N7" s="43" t="s">
        <v>274</v>
      </c>
      <c r="O7" s="43" t="s">
        <v>107</v>
      </c>
      <c r="P7" s="43" t="s">
        <v>108</v>
      </c>
      <c r="Q7" s="58" t="s">
        <v>275</v>
      </c>
      <c r="R7" s="42" t="s">
        <v>105</v>
      </c>
      <c r="S7" s="43" t="s">
        <v>271</v>
      </c>
      <c r="T7" s="43" t="s">
        <v>272</v>
      </c>
      <c r="U7" s="43" t="s">
        <v>273</v>
      </c>
      <c r="V7" s="43" t="s">
        <v>274</v>
      </c>
      <c r="W7" s="43" t="s">
        <v>107</v>
      </c>
      <c r="X7" s="43" t="s">
        <v>108</v>
      </c>
      <c r="Y7" s="58" t="s">
        <v>275</v>
      </c>
      <c r="Z7" s="42" t="s">
        <v>105</v>
      </c>
      <c r="AA7" s="43" t="s">
        <v>271</v>
      </c>
      <c r="AB7" s="43" t="s">
        <v>272</v>
      </c>
      <c r="AC7" s="43" t="s">
        <v>273</v>
      </c>
      <c r="AD7" s="43" t="s">
        <v>274</v>
      </c>
      <c r="AE7" s="43" t="s">
        <v>107</v>
      </c>
      <c r="AF7" s="43" t="s">
        <v>108</v>
      </c>
      <c r="AG7" s="58" t="s">
        <v>275</v>
      </c>
      <c r="AH7" s="42" t="s">
        <v>105</v>
      </c>
      <c r="AI7" s="43" t="s">
        <v>271</v>
      </c>
      <c r="AJ7" s="43" t="s">
        <v>272</v>
      </c>
      <c r="AK7" s="43" t="s">
        <v>273</v>
      </c>
      <c r="AL7" s="43" t="s">
        <v>274</v>
      </c>
      <c r="AM7" s="43" t="s">
        <v>107</v>
      </c>
      <c r="AN7" s="43" t="s">
        <v>108</v>
      </c>
      <c r="AO7" s="58" t="s">
        <v>275</v>
      </c>
      <c r="AP7" s="42" t="s">
        <v>105</v>
      </c>
      <c r="AQ7" s="43" t="s">
        <v>271</v>
      </c>
      <c r="AR7" s="43" t="s">
        <v>272</v>
      </c>
      <c r="AS7" s="43" t="s">
        <v>273</v>
      </c>
      <c r="AT7" s="43" t="s">
        <v>274</v>
      </c>
      <c r="AU7" s="43" t="s">
        <v>107</v>
      </c>
      <c r="AV7" s="43" t="s">
        <v>108</v>
      </c>
      <c r="AW7" s="58" t="s">
        <v>275</v>
      </c>
      <c r="AX7" s="42" t="s">
        <v>105</v>
      </c>
      <c r="AY7" s="43" t="s">
        <v>271</v>
      </c>
      <c r="AZ7" s="43" t="s">
        <v>272</v>
      </c>
      <c r="BA7" s="43" t="s">
        <v>273</v>
      </c>
      <c r="BB7" s="43" t="s">
        <v>274</v>
      </c>
      <c r="BC7" s="43" t="s">
        <v>107</v>
      </c>
      <c r="BD7" s="43" t="s">
        <v>108</v>
      </c>
      <c r="BE7" s="58" t="s">
        <v>275</v>
      </c>
    </row>
    <row r="8" spans="1:57" s="59" customFormat="1" ht="10.5" x14ac:dyDescent="0.25">
      <c r="A8" s="67"/>
      <c r="B8" s="46" t="s">
        <v>109</v>
      </c>
      <c r="C8" s="47" t="s">
        <v>110</v>
      </c>
      <c r="D8" s="47" t="s">
        <v>111</v>
      </c>
      <c r="E8" s="47" t="s">
        <v>112</v>
      </c>
      <c r="F8" s="47" t="s">
        <v>113</v>
      </c>
      <c r="G8" s="47" t="s">
        <v>114</v>
      </c>
      <c r="H8" s="47" t="s">
        <v>115</v>
      </c>
      <c r="I8" s="48" t="s">
        <v>116</v>
      </c>
      <c r="J8" s="46" t="s">
        <v>109</v>
      </c>
      <c r="K8" s="47" t="s">
        <v>110</v>
      </c>
      <c r="L8" s="47" t="s">
        <v>111</v>
      </c>
      <c r="M8" s="47" t="s">
        <v>112</v>
      </c>
      <c r="N8" s="47" t="s">
        <v>113</v>
      </c>
      <c r="O8" s="47" t="s">
        <v>114</v>
      </c>
      <c r="P8" s="47" t="s">
        <v>115</v>
      </c>
      <c r="Q8" s="48" t="s">
        <v>116</v>
      </c>
      <c r="R8" s="46" t="s">
        <v>109</v>
      </c>
      <c r="S8" s="47" t="s">
        <v>110</v>
      </c>
      <c r="T8" s="47" t="s">
        <v>111</v>
      </c>
      <c r="U8" s="47" t="s">
        <v>112</v>
      </c>
      <c r="V8" s="47" t="s">
        <v>113</v>
      </c>
      <c r="W8" s="47" t="s">
        <v>114</v>
      </c>
      <c r="X8" s="47" t="s">
        <v>115</v>
      </c>
      <c r="Y8" s="48" t="s">
        <v>116</v>
      </c>
      <c r="Z8" s="46" t="s">
        <v>109</v>
      </c>
      <c r="AA8" s="47" t="s">
        <v>110</v>
      </c>
      <c r="AB8" s="47" t="s">
        <v>111</v>
      </c>
      <c r="AC8" s="47" t="s">
        <v>112</v>
      </c>
      <c r="AD8" s="47" t="s">
        <v>113</v>
      </c>
      <c r="AE8" s="47" t="s">
        <v>114</v>
      </c>
      <c r="AF8" s="47" t="s">
        <v>115</v>
      </c>
      <c r="AG8" s="48" t="s">
        <v>116</v>
      </c>
      <c r="AH8" s="46" t="s">
        <v>109</v>
      </c>
      <c r="AI8" s="47" t="s">
        <v>110</v>
      </c>
      <c r="AJ8" s="47" t="s">
        <v>111</v>
      </c>
      <c r="AK8" s="47" t="s">
        <v>112</v>
      </c>
      <c r="AL8" s="47" t="s">
        <v>113</v>
      </c>
      <c r="AM8" s="47" t="s">
        <v>114</v>
      </c>
      <c r="AN8" s="47" t="s">
        <v>115</v>
      </c>
      <c r="AO8" s="48" t="s">
        <v>116</v>
      </c>
      <c r="AP8" s="46" t="s">
        <v>109</v>
      </c>
      <c r="AQ8" s="47" t="s">
        <v>110</v>
      </c>
      <c r="AR8" s="47" t="s">
        <v>111</v>
      </c>
      <c r="AS8" s="47" t="s">
        <v>112</v>
      </c>
      <c r="AT8" s="47" t="s">
        <v>113</v>
      </c>
      <c r="AU8" s="47" t="s">
        <v>114</v>
      </c>
      <c r="AV8" s="47" t="s">
        <v>115</v>
      </c>
      <c r="AW8" s="48" t="s">
        <v>116</v>
      </c>
      <c r="AX8" s="46" t="s">
        <v>109</v>
      </c>
      <c r="AY8" s="47" t="s">
        <v>110</v>
      </c>
      <c r="AZ8" s="47" t="s">
        <v>111</v>
      </c>
      <c r="BA8" s="47" t="s">
        <v>112</v>
      </c>
      <c r="BB8" s="47" t="s">
        <v>113</v>
      </c>
      <c r="BC8" s="47" t="s">
        <v>114</v>
      </c>
      <c r="BD8" s="47" t="s">
        <v>115</v>
      </c>
      <c r="BE8" s="48" t="s">
        <v>116</v>
      </c>
    </row>
    <row r="9" spans="1:57"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row>
    <row r="10" spans="1:57" x14ac:dyDescent="0.3">
      <c r="A10" s="4" t="s">
        <v>0</v>
      </c>
      <c r="B10" s="92">
        <v>0</v>
      </c>
      <c r="C10" s="87">
        <v>490520.02</v>
      </c>
      <c r="D10" s="87">
        <v>74898.959999999992</v>
      </c>
      <c r="E10" s="87">
        <v>0</v>
      </c>
      <c r="F10" s="87">
        <v>0</v>
      </c>
      <c r="G10" s="87">
        <v>0</v>
      </c>
      <c r="H10" s="87">
        <v>0</v>
      </c>
      <c r="I10" s="93">
        <v>565418.98</v>
      </c>
      <c r="J10" s="16">
        <v>0</v>
      </c>
      <c r="K10" s="17">
        <v>0</v>
      </c>
      <c r="L10" s="17">
        <v>0</v>
      </c>
      <c r="M10" s="17">
        <v>0</v>
      </c>
      <c r="N10" s="17">
        <v>0</v>
      </c>
      <c r="O10" s="17">
        <v>0</v>
      </c>
      <c r="P10" s="17">
        <v>0</v>
      </c>
      <c r="Q10" s="12">
        <v>0</v>
      </c>
      <c r="R10" s="16">
        <v>0</v>
      </c>
      <c r="S10" s="17">
        <v>302354.98</v>
      </c>
      <c r="T10" s="17">
        <v>0</v>
      </c>
      <c r="U10" s="17">
        <v>0</v>
      </c>
      <c r="V10" s="17">
        <v>0</v>
      </c>
      <c r="W10" s="17">
        <v>0</v>
      </c>
      <c r="X10" s="17">
        <v>0</v>
      </c>
      <c r="Y10" s="12">
        <v>302354.98</v>
      </c>
      <c r="Z10" s="16">
        <v>0</v>
      </c>
      <c r="AA10" s="17">
        <v>188165.04</v>
      </c>
      <c r="AB10" s="17">
        <v>74898.959999999992</v>
      </c>
      <c r="AC10" s="17">
        <v>0</v>
      </c>
      <c r="AD10" s="17">
        <v>0</v>
      </c>
      <c r="AE10" s="17">
        <v>0</v>
      </c>
      <c r="AF10" s="17">
        <v>0</v>
      </c>
      <c r="AG10" s="12">
        <v>263064</v>
      </c>
      <c r="AH10" s="16">
        <v>0</v>
      </c>
      <c r="AI10" s="17">
        <v>0</v>
      </c>
      <c r="AJ10" s="17">
        <v>0</v>
      </c>
      <c r="AK10" s="17">
        <v>0</v>
      </c>
      <c r="AL10" s="17">
        <v>0</v>
      </c>
      <c r="AM10" s="17">
        <v>0</v>
      </c>
      <c r="AN10" s="17">
        <v>0</v>
      </c>
      <c r="AO10" s="12">
        <v>0</v>
      </c>
      <c r="AP10" s="16">
        <v>0</v>
      </c>
      <c r="AQ10" s="17">
        <v>0</v>
      </c>
      <c r="AR10" s="17">
        <v>0</v>
      </c>
      <c r="AS10" s="17">
        <v>0</v>
      </c>
      <c r="AT10" s="17">
        <v>0</v>
      </c>
      <c r="AU10" s="17">
        <v>0</v>
      </c>
      <c r="AV10" s="17">
        <v>0</v>
      </c>
      <c r="AW10" s="12">
        <v>0</v>
      </c>
      <c r="AX10" s="16">
        <v>0</v>
      </c>
      <c r="AY10" s="17">
        <v>0</v>
      </c>
      <c r="AZ10" s="17">
        <v>0</v>
      </c>
      <c r="BA10" s="17">
        <v>0</v>
      </c>
      <c r="BB10" s="17">
        <v>0</v>
      </c>
      <c r="BC10" s="17">
        <v>0</v>
      </c>
      <c r="BD10" s="17">
        <v>0</v>
      </c>
      <c r="BE10" s="12">
        <v>0</v>
      </c>
    </row>
    <row r="11" spans="1:57" x14ac:dyDescent="0.3">
      <c r="A11" s="4" t="s">
        <v>1</v>
      </c>
      <c r="B11" s="92">
        <v>5514.52</v>
      </c>
      <c r="C11" s="87">
        <v>255086.93</v>
      </c>
      <c r="D11" s="87">
        <v>10391.77</v>
      </c>
      <c r="E11" s="87">
        <v>0</v>
      </c>
      <c r="F11" s="87">
        <v>0</v>
      </c>
      <c r="G11" s="87">
        <v>0</v>
      </c>
      <c r="H11" s="87">
        <v>0</v>
      </c>
      <c r="I11" s="93">
        <v>270993.21999999997</v>
      </c>
      <c r="J11" s="16">
        <v>0</v>
      </c>
      <c r="K11" s="17">
        <v>0</v>
      </c>
      <c r="L11" s="17">
        <v>0</v>
      </c>
      <c r="M11" s="17">
        <v>0</v>
      </c>
      <c r="N11" s="17">
        <v>0</v>
      </c>
      <c r="O11" s="17">
        <v>0</v>
      </c>
      <c r="P11" s="17">
        <v>0</v>
      </c>
      <c r="Q11" s="12">
        <v>0</v>
      </c>
      <c r="R11" s="16">
        <v>5030.38</v>
      </c>
      <c r="S11" s="17">
        <v>255086.93</v>
      </c>
      <c r="T11" s="17">
        <v>3244.04</v>
      </c>
      <c r="U11" s="17">
        <v>0</v>
      </c>
      <c r="V11" s="17">
        <v>0</v>
      </c>
      <c r="W11" s="17">
        <v>0</v>
      </c>
      <c r="X11" s="17">
        <v>0</v>
      </c>
      <c r="Y11" s="12">
        <v>263361.34999999998</v>
      </c>
      <c r="Z11" s="16">
        <v>484.14</v>
      </c>
      <c r="AA11" s="17">
        <v>0</v>
      </c>
      <c r="AB11" s="17">
        <v>7147.73</v>
      </c>
      <c r="AC11" s="17">
        <v>0</v>
      </c>
      <c r="AD11" s="17">
        <v>0</v>
      </c>
      <c r="AE11" s="17">
        <v>0</v>
      </c>
      <c r="AF11" s="17">
        <v>0</v>
      </c>
      <c r="AG11" s="12">
        <v>7631.87</v>
      </c>
      <c r="AH11" s="16">
        <v>0</v>
      </c>
      <c r="AI11" s="17">
        <v>0</v>
      </c>
      <c r="AJ11" s="17">
        <v>0</v>
      </c>
      <c r="AK11" s="17">
        <v>0</v>
      </c>
      <c r="AL11" s="17">
        <v>0</v>
      </c>
      <c r="AM11" s="17">
        <v>0</v>
      </c>
      <c r="AN11" s="17">
        <v>0</v>
      </c>
      <c r="AO11" s="12">
        <v>0</v>
      </c>
      <c r="AP11" s="16">
        <v>0</v>
      </c>
      <c r="AQ11" s="17">
        <v>0</v>
      </c>
      <c r="AR11" s="17">
        <v>0</v>
      </c>
      <c r="AS11" s="17">
        <v>0</v>
      </c>
      <c r="AT11" s="17">
        <v>0</v>
      </c>
      <c r="AU11" s="17">
        <v>0</v>
      </c>
      <c r="AV11" s="17">
        <v>0</v>
      </c>
      <c r="AW11" s="12">
        <v>0</v>
      </c>
      <c r="AX11" s="16">
        <v>0</v>
      </c>
      <c r="AY11" s="17">
        <v>0</v>
      </c>
      <c r="AZ11" s="17">
        <v>0</v>
      </c>
      <c r="BA11" s="17">
        <v>0</v>
      </c>
      <c r="BB11" s="17">
        <v>0</v>
      </c>
      <c r="BC11" s="17">
        <v>0</v>
      </c>
      <c r="BD11" s="17">
        <v>0</v>
      </c>
      <c r="BE11" s="12">
        <v>0</v>
      </c>
    </row>
    <row r="12" spans="1:57" x14ac:dyDescent="0.3">
      <c r="A12" s="4" t="s">
        <v>2</v>
      </c>
      <c r="B12" s="92">
        <v>1236866</v>
      </c>
      <c r="C12" s="87">
        <v>4217921</v>
      </c>
      <c r="D12" s="87">
        <v>0</v>
      </c>
      <c r="E12" s="87">
        <v>27602</v>
      </c>
      <c r="F12" s="87">
        <v>168969</v>
      </c>
      <c r="G12" s="87">
        <v>12000</v>
      </c>
      <c r="H12" s="87">
        <v>51775</v>
      </c>
      <c r="I12" s="93">
        <v>5715133</v>
      </c>
      <c r="J12" s="16">
        <v>1140686</v>
      </c>
      <c r="K12" s="17">
        <v>2698029</v>
      </c>
      <c r="L12" s="17">
        <v>0</v>
      </c>
      <c r="M12" s="17">
        <v>0</v>
      </c>
      <c r="N12" s="17">
        <v>8057</v>
      </c>
      <c r="O12" s="17">
        <v>2000</v>
      </c>
      <c r="P12" s="17">
        <v>6275</v>
      </c>
      <c r="Q12" s="12">
        <v>3855047</v>
      </c>
      <c r="R12" s="16">
        <v>77678</v>
      </c>
      <c r="S12" s="17">
        <v>1374625</v>
      </c>
      <c r="T12" s="17">
        <v>0</v>
      </c>
      <c r="U12" s="17">
        <v>0</v>
      </c>
      <c r="V12" s="17">
        <v>0</v>
      </c>
      <c r="W12" s="17">
        <v>10000</v>
      </c>
      <c r="X12" s="17">
        <v>0</v>
      </c>
      <c r="Y12" s="12">
        <v>1462303</v>
      </c>
      <c r="Z12" s="16">
        <v>14437</v>
      </c>
      <c r="AA12" s="17">
        <v>145267</v>
      </c>
      <c r="AB12" s="17">
        <v>0</v>
      </c>
      <c r="AC12" s="17">
        <v>0</v>
      </c>
      <c r="AD12" s="17">
        <v>160912</v>
      </c>
      <c r="AE12" s="17">
        <v>0</v>
      </c>
      <c r="AF12" s="17">
        <v>25935</v>
      </c>
      <c r="AG12" s="12">
        <v>346551</v>
      </c>
      <c r="AH12" s="16">
        <v>0</v>
      </c>
      <c r="AI12" s="17">
        <v>0</v>
      </c>
      <c r="AJ12" s="17">
        <v>0</v>
      </c>
      <c r="AK12" s="17">
        <v>0</v>
      </c>
      <c r="AL12" s="17">
        <v>0</v>
      </c>
      <c r="AM12" s="17">
        <v>0</v>
      </c>
      <c r="AN12" s="17">
        <v>0</v>
      </c>
      <c r="AO12" s="12">
        <v>0</v>
      </c>
      <c r="AP12" s="16">
        <v>0</v>
      </c>
      <c r="AQ12" s="17">
        <v>0</v>
      </c>
      <c r="AR12" s="17">
        <v>0</v>
      </c>
      <c r="AS12" s="17">
        <v>0</v>
      </c>
      <c r="AT12" s="17">
        <v>0</v>
      </c>
      <c r="AU12" s="17">
        <v>0</v>
      </c>
      <c r="AV12" s="17">
        <v>0</v>
      </c>
      <c r="AW12" s="12">
        <v>0</v>
      </c>
      <c r="AX12" s="16">
        <v>4065</v>
      </c>
      <c r="AY12" s="17">
        <v>0</v>
      </c>
      <c r="AZ12" s="17">
        <v>0</v>
      </c>
      <c r="BA12" s="17">
        <v>27602</v>
      </c>
      <c r="BB12" s="17">
        <v>0</v>
      </c>
      <c r="BC12" s="17">
        <v>0</v>
      </c>
      <c r="BD12" s="17">
        <v>19565</v>
      </c>
      <c r="BE12" s="12">
        <v>51232</v>
      </c>
    </row>
    <row r="13" spans="1:57" x14ac:dyDescent="0.3">
      <c r="A13" s="4" t="s">
        <v>3</v>
      </c>
      <c r="B13" s="92">
        <v>1224000</v>
      </c>
      <c r="C13" s="87">
        <v>2348000</v>
      </c>
      <c r="D13" s="87">
        <v>513000</v>
      </c>
      <c r="E13" s="87">
        <v>1766000</v>
      </c>
      <c r="F13" s="87">
        <v>7000</v>
      </c>
      <c r="G13" s="87">
        <v>120000</v>
      </c>
      <c r="H13" s="87">
        <v>150000</v>
      </c>
      <c r="I13" s="93">
        <v>6128000</v>
      </c>
      <c r="J13" s="16">
        <v>14000</v>
      </c>
      <c r="K13" s="17">
        <v>1000</v>
      </c>
      <c r="L13" s="17">
        <v>7000</v>
      </c>
      <c r="M13" s="17">
        <v>0</v>
      </c>
      <c r="N13" s="17">
        <v>0</v>
      </c>
      <c r="O13" s="17">
        <v>1000</v>
      </c>
      <c r="P13" s="17">
        <v>1000</v>
      </c>
      <c r="Q13" s="12">
        <v>24000</v>
      </c>
      <c r="R13" s="16">
        <v>221000</v>
      </c>
      <c r="S13" s="17">
        <v>1351000</v>
      </c>
      <c r="T13" s="17">
        <v>0</v>
      </c>
      <c r="U13" s="17">
        <v>18000</v>
      </c>
      <c r="V13" s="17">
        <v>2000</v>
      </c>
      <c r="W13" s="17">
        <v>14000</v>
      </c>
      <c r="X13" s="17">
        <v>27000</v>
      </c>
      <c r="Y13" s="12">
        <v>1633000</v>
      </c>
      <c r="Z13" s="16">
        <v>8000</v>
      </c>
      <c r="AA13" s="17">
        <v>218000</v>
      </c>
      <c r="AB13" s="17">
        <v>0</v>
      </c>
      <c r="AC13" s="17">
        <v>0</v>
      </c>
      <c r="AD13" s="17">
        <v>2000</v>
      </c>
      <c r="AE13" s="17">
        <v>13000</v>
      </c>
      <c r="AF13" s="17">
        <v>19000</v>
      </c>
      <c r="AG13" s="12">
        <v>260000</v>
      </c>
      <c r="AH13" s="16">
        <v>981000</v>
      </c>
      <c r="AI13" s="17">
        <v>778000</v>
      </c>
      <c r="AJ13" s="17">
        <v>506000</v>
      </c>
      <c r="AK13" s="17">
        <v>1748000</v>
      </c>
      <c r="AL13" s="17">
        <v>3000</v>
      </c>
      <c r="AM13" s="17">
        <v>90000</v>
      </c>
      <c r="AN13" s="17">
        <v>100000</v>
      </c>
      <c r="AO13" s="12">
        <v>4206000</v>
      </c>
      <c r="AP13" s="16">
        <v>0</v>
      </c>
      <c r="AQ13" s="17">
        <v>0</v>
      </c>
      <c r="AR13" s="17">
        <v>0</v>
      </c>
      <c r="AS13" s="17">
        <v>0</v>
      </c>
      <c r="AT13" s="17">
        <v>0</v>
      </c>
      <c r="AU13" s="17">
        <v>0</v>
      </c>
      <c r="AV13" s="17">
        <v>0</v>
      </c>
      <c r="AW13" s="12">
        <v>0</v>
      </c>
      <c r="AX13" s="16">
        <v>0</v>
      </c>
      <c r="AY13" s="17">
        <v>0</v>
      </c>
      <c r="AZ13" s="17">
        <v>0</v>
      </c>
      <c r="BA13" s="17">
        <v>0</v>
      </c>
      <c r="BB13" s="17">
        <v>0</v>
      </c>
      <c r="BC13" s="17">
        <v>2000</v>
      </c>
      <c r="BD13" s="17">
        <v>3000</v>
      </c>
      <c r="BE13" s="12">
        <v>5000</v>
      </c>
    </row>
    <row r="14" spans="1:57" x14ac:dyDescent="0.3">
      <c r="A14" s="4" t="s">
        <v>4</v>
      </c>
      <c r="B14" s="92">
        <v>8041</v>
      </c>
      <c r="C14" s="87">
        <v>78995.97</v>
      </c>
      <c r="D14" s="87">
        <v>41678</v>
      </c>
      <c r="E14" s="87">
        <v>0</v>
      </c>
      <c r="F14" s="87">
        <v>0</v>
      </c>
      <c r="G14" s="87">
        <v>35000</v>
      </c>
      <c r="H14" s="87">
        <v>2000</v>
      </c>
      <c r="I14" s="93">
        <v>165714.97</v>
      </c>
      <c r="J14" s="16">
        <v>0</v>
      </c>
      <c r="K14" s="17">
        <v>0</v>
      </c>
      <c r="L14" s="17">
        <v>0</v>
      </c>
      <c r="M14" s="17">
        <v>0</v>
      </c>
      <c r="N14" s="17">
        <v>0</v>
      </c>
      <c r="O14" s="17">
        <v>0</v>
      </c>
      <c r="P14" s="17">
        <v>0</v>
      </c>
      <c r="Q14" s="12">
        <v>0</v>
      </c>
      <c r="R14" s="16">
        <v>7136</v>
      </c>
      <c r="S14" s="17">
        <v>18318.41</v>
      </c>
      <c r="T14" s="17">
        <v>7818</v>
      </c>
      <c r="U14" s="17">
        <v>0</v>
      </c>
      <c r="V14" s="17">
        <v>0</v>
      </c>
      <c r="W14" s="17">
        <v>0</v>
      </c>
      <c r="X14" s="17">
        <v>0</v>
      </c>
      <c r="Y14" s="12">
        <v>33272.410000000003</v>
      </c>
      <c r="Z14" s="16">
        <v>905</v>
      </c>
      <c r="AA14" s="17">
        <v>60677.56</v>
      </c>
      <c r="AB14" s="17">
        <v>33860</v>
      </c>
      <c r="AC14" s="17">
        <v>0</v>
      </c>
      <c r="AD14" s="17">
        <v>0</v>
      </c>
      <c r="AE14" s="17">
        <v>35000</v>
      </c>
      <c r="AF14" s="17">
        <v>2000</v>
      </c>
      <c r="AG14" s="12">
        <v>132442.56</v>
      </c>
      <c r="AH14" s="16">
        <v>0</v>
      </c>
      <c r="AI14" s="17">
        <v>0</v>
      </c>
      <c r="AJ14" s="17">
        <v>0</v>
      </c>
      <c r="AK14" s="17">
        <v>0</v>
      </c>
      <c r="AL14" s="17">
        <v>0</v>
      </c>
      <c r="AM14" s="17">
        <v>0</v>
      </c>
      <c r="AN14" s="17">
        <v>0</v>
      </c>
      <c r="AO14" s="12">
        <v>0</v>
      </c>
      <c r="AP14" s="16">
        <v>0</v>
      </c>
      <c r="AQ14" s="17">
        <v>0</v>
      </c>
      <c r="AR14" s="17">
        <v>0</v>
      </c>
      <c r="AS14" s="17">
        <v>0</v>
      </c>
      <c r="AT14" s="17">
        <v>0</v>
      </c>
      <c r="AU14" s="17">
        <v>0</v>
      </c>
      <c r="AV14" s="17">
        <v>0</v>
      </c>
      <c r="AW14" s="12">
        <v>0</v>
      </c>
      <c r="AX14" s="16">
        <v>0</v>
      </c>
      <c r="AY14" s="17">
        <v>0</v>
      </c>
      <c r="AZ14" s="17">
        <v>0</v>
      </c>
      <c r="BA14" s="17">
        <v>0</v>
      </c>
      <c r="BB14" s="17">
        <v>0</v>
      </c>
      <c r="BC14" s="17">
        <v>0</v>
      </c>
      <c r="BD14" s="17">
        <v>0</v>
      </c>
      <c r="BE14" s="12">
        <v>0</v>
      </c>
    </row>
    <row r="15" spans="1:57" x14ac:dyDescent="0.3">
      <c r="A15" s="4" t="s">
        <v>5</v>
      </c>
      <c r="B15" s="92">
        <v>127607.79</v>
      </c>
      <c r="C15" s="87">
        <v>167718</v>
      </c>
      <c r="D15" s="87">
        <v>294892</v>
      </c>
      <c r="E15" s="87">
        <v>785066</v>
      </c>
      <c r="F15" s="87">
        <v>3000</v>
      </c>
      <c r="G15" s="87">
        <v>0</v>
      </c>
      <c r="H15" s="87">
        <v>8714</v>
      </c>
      <c r="I15" s="93">
        <v>1386997.79</v>
      </c>
      <c r="J15" s="16">
        <v>109461</v>
      </c>
      <c r="K15" s="17">
        <v>9091</v>
      </c>
      <c r="L15" s="17">
        <v>3494</v>
      </c>
      <c r="M15" s="17">
        <v>785066</v>
      </c>
      <c r="N15" s="17">
        <v>0</v>
      </c>
      <c r="O15" s="17">
        <v>0</v>
      </c>
      <c r="P15" s="17">
        <v>3250</v>
      </c>
      <c r="Q15" s="12">
        <v>910362</v>
      </c>
      <c r="R15" s="16">
        <v>764</v>
      </c>
      <c r="S15" s="17">
        <v>-130578</v>
      </c>
      <c r="T15" s="17">
        <v>62072</v>
      </c>
      <c r="U15" s="17">
        <v>0</v>
      </c>
      <c r="V15" s="17">
        <v>3000</v>
      </c>
      <c r="W15" s="17">
        <v>0</v>
      </c>
      <c r="X15" s="17">
        <v>0</v>
      </c>
      <c r="Y15" s="12">
        <v>-64742</v>
      </c>
      <c r="Z15" s="16">
        <v>0</v>
      </c>
      <c r="AA15" s="17">
        <v>0</v>
      </c>
      <c r="AB15" s="17">
        <v>0</v>
      </c>
      <c r="AC15" s="17">
        <v>0</v>
      </c>
      <c r="AD15" s="17">
        <v>0</v>
      </c>
      <c r="AE15" s="17">
        <v>0</v>
      </c>
      <c r="AF15" s="17">
        <v>2135</v>
      </c>
      <c r="AG15" s="12">
        <v>2135</v>
      </c>
      <c r="AH15" s="16">
        <v>15139</v>
      </c>
      <c r="AI15" s="17">
        <v>231366</v>
      </c>
      <c r="AJ15" s="17">
        <v>89326</v>
      </c>
      <c r="AK15" s="17">
        <v>0</v>
      </c>
      <c r="AL15" s="17">
        <v>0</v>
      </c>
      <c r="AM15" s="17">
        <v>0</v>
      </c>
      <c r="AN15" s="17">
        <v>350</v>
      </c>
      <c r="AO15" s="12">
        <v>336181</v>
      </c>
      <c r="AP15" s="16">
        <v>0</v>
      </c>
      <c r="AQ15" s="17">
        <v>0</v>
      </c>
      <c r="AR15" s="17">
        <v>0</v>
      </c>
      <c r="AS15" s="17">
        <v>0</v>
      </c>
      <c r="AT15" s="17">
        <v>0</v>
      </c>
      <c r="AU15" s="17">
        <v>0</v>
      </c>
      <c r="AV15" s="17">
        <v>0</v>
      </c>
      <c r="AW15" s="12">
        <v>0</v>
      </c>
      <c r="AX15" s="16">
        <v>2243.79</v>
      </c>
      <c r="AY15" s="17">
        <v>57839</v>
      </c>
      <c r="AZ15" s="17">
        <v>140000</v>
      </c>
      <c r="BA15" s="17">
        <v>0</v>
      </c>
      <c r="BB15" s="17">
        <v>0</v>
      </c>
      <c r="BC15" s="17">
        <v>0</v>
      </c>
      <c r="BD15" s="17">
        <v>2979</v>
      </c>
      <c r="BE15" s="12">
        <v>203061.79</v>
      </c>
    </row>
    <row r="16" spans="1:57" x14ac:dyDescent="0.3">
      <c r="A16" s="4" t="s">
        <v>6</v>
      </c>
      <c r="B16" s="92">
        <v>65575.51999999999</v>
      </c>
      <c r="C16" s="87">
        <v>705790.44</v>
      </c>
      <c r="D16" s="87">
        <v>5585</v>
      </c>
      <c r="E16" s="87">
        <v>8712</v>
      </c>
      <c r="F16" s="87">
        <v>0</v>
      </c>
      <c r="G16" s="87">
        <v>3310.51</v>
      </c>
      <c r="H16" s="87">
        <v>171453.16</v>
      </c>
      <c r="I16" s="93">
        <v>960426.63</v>
      </c>
      <c r="J16" s="16">
        <v>0</v>
      </c>
      <c r="K16" s="17">
        <v>0</v>
      </c>
      <c r="L16" s="17">
        <v>0</v>
      </c>
      <c r="M16" s="17">
        <v>0</v>
      </c>
      <c r="N16" s="17">
        <v>0</v>
      </c>
      <c r="O16" s="17">
        <v>1133.3000000000002</v>
      </c>
      <c r="P16" s="17">
        <v>0</v>
      </c>
      <c r="Q16" s="12">
        <v>1133.3000000000002</v>
      </c>
      <c r="R16" s="16">
        <v>8130.6</v>
      </c>
      <c r="S16" s="17">
        <v>654041.59999999998</v>
      </c>
      <c r="T16" s="17">
        <v>0</v>
      </c>
      <c r="U16" s="17">
        <v>8712</v>
      </c>
      <c r="V16" s="17">
        <v>0</v>
      </c>
      <c r="W16" s="17">
        <v>2177.21</v>
      </c>
      <c r="X16" s="17">
        <v>-2020</v>
      </c>
      <c r="Y16" s="12">
        <v>671041.40999999992</v>
      </c>
      <c r="Z16" s="16">
        <v>14675.4</v>
      </c>
      <c r="AA16" s="17">
        <v>24700</v>
      </c>
      <c r="AB16" s="17">
        <v>5585</v>
      </c>
      <c r="AC16" s="17">
        <v>0</v>
      </c>
      <c r="AD16" s="17">
        <v>0</v>
      </c>
      <c r="AE16" s="17">
        <v>0</v>
      </c>
      <c r="AF16" s="17">
        <v>630</v>
      </c>
      <c r="AG16" s="12">
        <v>45590.400000000001</v>
      </c>
      <c r="AH16" s="16">
        <v>42769.52</v>
      </c>
      <c r="AI16" s="17">
        <v>27048.84</v>
      </c>
      <c r="AJ16" s="17">
        <v>0</v>
      </c>
      <c r="AK16" s="17">
        <v>0</v>
      </c>
      <c r="AL16" s="17">
        <v>0</v>
      </c>
      <c r="AM16" s="17">
        <v>0</v>
      </c>
      <c r="AN16" s="17">
        <v>172843.16</v>
      </c>
      <c r="AO16" s="12">
        <v>242661.52000000002</v>
      </c>
      <c r="AP16" s="16">
        <v>0</v>
      </c>
      <c r="AQ16" s="17">
        <v>0</v>
      </c>
      <c r="AR16" s="17">
        <v>0</v>
      </c>
      <c r="AS16" s="17">
        <v>0</v>
      </c>
      <c r="AT16" s="17">
        <v>0</v>
      </c>
      <c r="AU16" s="17">
        <v>0</v>
      </c>
      <c r="AV16" s="17">
        <v>0</v>
      </c>
      <c r="AW16" s="12">
        <v>0</v>
      </c>
      <c r="AX16" s="16">
        <v>0</v>
      </c>
      <c r="AY16" s="17">
        <v>0</v>
      </c>
      <c r="AZ16" s="17">
        <v>0</v>
      </c>
      <c r="BA16" s="17">
        <v>0</v>
      </c>
      <c r="BB16" s="17">
        <v>0</v>
      </c>
      <c r="BC16" s="17">
        <v>0</v>
      </c>
      <c r="BD16" s="17">
        <v>0</v>
      </c>
      <c r="BE16" s="12">
        <v>0</v>
      </c>
    </row>
    <row r="17" spans="1:57" x14ac:dyDescent="0.3">
      <c r="A17" s="4" t="s">
        <v>7</v>
      </c>
      <c r="B17" s="92">
        <v>69156</v>
      </c>
      <c r="C17" s="87">
        <v>701535</v>
      </c>
      <c r="D17" s="87">
        <v>105823</v>
      </c>
      <c r="E17" s="87">
        <v>0</v>
      </c>
      <c r="F17" s="87">
        <v>11649</v>
      </c>
      <c r="G17" s="87">
        <v>67023</v>
      </c>
      <c r="H17" s="87">
        <v>0</v>
      </c>
      <c r="I17" s="93">
        <v>955186</v>
      </c>
      <c r="J17" s="16">
        <v>3464</v>
      </c>
      <c r="K17" s="17">
        <v>57588</v>
      </c>
      <c r="L17" s="17">
        <v>2831</v>
      </c>
      <c r="M17" s="17">
        <v>0</v>
      </c>
      <c r="N17" s="17">
        <v>0</v>
      </c>
      <c r="O17" s="17">
        <v>18024</v>
      </c>
      <c r="P17" s="17">
        <v>0</v>
      </c>
      <c r="Q17" s="12">
        <v>81907</v>
      </c>
      <c r="R17" s="16">
        <v>57458</v>
      </c>
      <c r="S17" s="17">
        <v>144017</v>
      </c>
      <c r="T17" s="17">
        <v>45792</v>
      </c>
      <c r="U17" s="17">
        <v>0</v>
      </c>
      <c r="V17" s="17">
        <v>11649</v>
      </c>
      <c r="W17" s="17">
        <v>20628</v>
      </c>
      <c r="X17" s="17">
        <v>0</v>
      </c>
      <c r="Y17" s="12">
        <v>279544</v>
      </c>
      <c r="Z17" s="16">
        <v>843</v>
      </c>
      <c r="AA17" s="17">
        <v>475797</v>
      </c>
      <c r="AB17" s="17">
        <v>57200</v>
      </c>
      <c r="AC17" s="17">
        <v>0</v>
      </c>
      <c r="AD17" s="17">
        <v>0</v>
      </c>
      <c r="AE17" s="17">
        <v>20416</v>
      </c>
      <c r="AF17" s="17">
        <v>0</v>
      </c>
      <c r="AG17" s="12">
        <v>554256</v>
      </c>
      <c r="AH17" s="16">
        <v>0</v>
      </c>
      <c r="AI17" s="17">
        <v>0</v>
      </c>
      <c r="AJ17" s="17">
        <v>0</v>
      </c>
      <c r="AK17" s="17">
        <v>0</v>
      </c>
      <c r="AL17" s="17">
        <v>0</v>
      </c>
      <c r="AM17" s="17">
        <v>0</v>
      </c>
      <c r="AN17" s="17">
        <v>0</v>
      </c>
      <c r="AO17" s="12">
        <v>0</v>
      </c>
      <c r="AP17" s="16">
        <v>0</v>
      </c>
      <c r="AQ17" s="17">
        <v>0</v>
      </c>
      <c r="AR17" s="17">
        <v>0</v>
      </c>
      <c r="AS17" s="17">
        <v>0</v>
      </c>
      <c r="AT17" s="17">
        <v>0</v>
      </c>
      <c r="AU17" s="17">
        <v>0</v>
      </c>
      <c r="AV17" s="17">
        <v>0</v>
      </c>
      <c r="AW17" s="12">
        <v>0</v>
      </c>
      <c r="AX17" s="16">
        <v>7391</v>
      </c>
      <c r="AY17" s="17">
        <v>24133</v>
      </c>
      <c r="AZ17" s="17">
        <v>0</v>
      </c>
      <c r="BA17" s="17">
        <v>0</v>
      </c>
      <c r="BB17" s="17">
        <v>0</v>
      </c>
      <c r="BC17" s="17">
        <v>7955</v>
      </c>
      <c r="BD17" s="17">
        <v>0</v>
      </c>
      <c r="BE17" s="12">
        <v>39479</v>
      </c>
    </row>
    <row r="18" spans="1:57" x14ac:dyDescent="0.3">
      <c r="A18" s="4" t="s">
        <v>8</v>
      </c>
      <c r="B18" s="92">
        <v>1166810.02</v>
      </c>
      <c r="C18" s="87">
        <v>2322299</v>
      </c>
      <c r="D18" s="87">
        <v>167765</v>
      </c>
      <c r="E18" s="87">
        <v>623086</v>
      </c>
      <c r="F18" s="87">
        <v>926</v>
      </c>
      <c r="G18" s="87">
        <v>417812.11</v>
      </c>
      <c r="H18" s="87">
        <v>2293.2399999999998</v>
      </c>
      <c r="I18" s="93">
        <v>4700991.37</v>
      </c>
      <c r="J18" s="16">
        <v>0</v>
      </c>
      <c r="K18" s="17">
        <v>0</v>
      </c>
      <c r="L18" s="17">
        <v>66436</v>
      </c>
      <c r="M18" s="17">
        <v>0</v>
      </c>
      <c r="N18" s="17">
        <v>0</v>
      </c>
      <c r="O18" s="17">
        <v>150000</v>
      </c>
      <c r="P18" s="17">
        <v>0</v>
      </c>
      <c r="Q18" s="12">
        <v>216436</v>
      </c>
      <c r="R18" s="16">
        <v>1037489.47</v>
      </c>
      <c r="S18" s="17">
        <v>168317</v>
      </c>
      <c r="T18" s="17">
        <v>81829</v>
      </c>
      <c r="U18" s="17">
        <v>22470</v>
      </c>
      <c r="V18" s="17">
        <v>0</v>
      </c>
      <c r="W18" s="17">
        <v>6163.84</v>
      </c>
      <c r="X18" s="17">
        <v>986.4</v>
      </c>
      <c r="Y18" s="12">
        <v>1317255.71</v>
      </c>
      <c r="Z18" s="16">
        <v>12889.37</v>
      </c>
      <c r="AA18" s="17">
        <v>1271247</v>
      </c>
      <c r="AB18" s="17">
        <v>1500</v>
      </c>
      <c r="AC18" s="17">
        <v>456553</v>
      </c>
      <c r="AD18" s="17">
        <v>0</v>
      </c>
      <c r="AE18" s="17">
        <v>261648.27</v>
      </c>
      <c r="AF18" s="17">
        <v>0</v>
      </c>
      <c r="AG18" s="12">
        <v>2003837.6400000001</v>
      </c>
      <c r="AH18" s="16">
        <v>116431.18</v>
      </c>
      <c r="AI18" s="17">
        <v>882735</v>
      </c>
      <c r="AJ18" s="17">
        <v>18000</v>
      </c>
      <c r="AK18" s="17">
        <v>0</v>
      </c>
      <c r="AL18" s="17">
        <v>926</v>
      </c>
      <c r="AM18" s="17">
        <v>0</v>
      </c>
      <c r="AN18" s="17">
        <v>0</v>
      </c>
      <c r="AO18" s="12">
        <v>1018092.1799999999</v>
      </c>
      <c r="AP18" s="16">
        <v>0</v>
      </c>
      <c r="AQ18" s="17">
        <v>0</v>
      </c>
      <c r="AR18" s="17">
        <v>0</v>
      </c>
      <c r="AS18" s="17">
        <v>0</v>
      </c>
      <c r="AT18" s="17">
        <v>0</v>
      </c>
      <c r="AU18" s="17">
        <v>0</v>
      </c>
      <c r="AV18" s="17">
        <v>0</v>
      </c>
      <c r="AW18" s="12">
        <v>0</v>
      </c>
      <c r="AX18" s="16">
        <v>0</v>
      </c>
      <c r="AY18" s="17">
        <v>0</v>
      </c>
      <c r="AZ18" s="17">
        <v>0</v>
      </c>
      <c r="BA18" s="17">
        <v>144063</v>
      </c>
      <c r="BB18" s="17">
        <v>0</v>
      </c>
      <c r="BC18" s="17">
        <v>0</v>
      </c>
      <c r="BD18" s="17">
        <v>1306.8399999999999</v>
      </c>
      <c r="BE18" s="12">
        <v>145369.84</v>
      </c>
    </row>
    <row r="19" spans="1:57" x14ac:dyDescent="0.3">
      <c r="A19" s="4" t="s">
        <v>9</v>
      </c>
      <c r="B19" s="92">
        <v>93375</v>
      </c>
      <c r="C19" s="87">
        <v>3553792</v>
      </c>
      <c r="D19" s="87">
        <v>622410</v>
      </c>
      <c r="E19" s="87">
        <v>7421</v>
      </c>
      <c r="F19" s="87">
        <v>0</v>
      </c>
      <c r="G19" s="87">
        <v>0</v>
      </c>
      <c r="H19" s="87">
        <v>104303</v>
      </c>
      <c r="I19" s="93">
        <v>4381301</v>
      </c>
      <c r="J19" s="16">
        <v>0</v>
      </c>
      <c r="K19" s="17">
        <v>374323</v>
      </c>
      <c r="L19" s="17">
        <v>225000</v>
      </c>
      <c r="M19" s="17">
        <v>0</v>
      </c>
      <c r="N19" s="17">
        <v>0</v>
      </c>
      <c r="O19" s="17">
        <v>0</v>
      </c>
      <c r="P19" s="17">
        <v>0</v>
      </c>
      <c r="Q19" s="12">
        <v>599323</v>
      </c>
      <c r="R19" s="16">
        <v>0</v>
      </c>
      <c r="S19" s="17">
        <v>2689625</v>
      </c>
      <c r="T19" s="17">
        <v>0</v>
      </c>
      <c r="U19" s="17">
        <v>7421</v>
      </c>
      <c r="V19" s="17">
        <v>0</v>
      </c>
      <c r="W19" s="17">
        <v>0</v>
      </c>
      <c r="X19" s="17">
        <v>3424</v>
      </c>
      <c r="Y19" s="12">
        <v>2700470</v>
      </c>
      <c r="Z19" s="16">
        <v>93375</v>
      </c>
      <c r="AA19" s="17">
        <v>117045</v>
      </c>
      <c r="AB19" s="17">
        <v>138260</v>
      </c>
      <c r="AC19" s="17">
        <v>0</v>
      </c>
      <c r="AD19" s="17">
        <v>0</v>
      </c>
      <c r="AE19" s="17">
        <v>0</v>
      </c>
      <c r="AF19" s="17">
        <v>91659</v>
      </c>
      <c r="AG19" s="12">
        <v>440339</v>
      </c>
      <c r="AH19" s="16">
        <v>0</v>
      </c>
      <c r="AI19" s="17">
        <v>372799</v>
      </c>
      <c r="AJ19" s="17">
        <v>170000</v>
      </c>
      <c r="AK19" s="17">
        <v>0</v>
      </c>
      <c r="AL19" s="17">
        <v>0</v>
      </c>
      <c r="AM19" s="17">
        <v>0</v>
      </c>
      <c r="AN19" s="17">
        <v>9220</v>
      </c>
      <c r="AO19" s="12">
        <v>552019</v>
      </c>
      <c r="AP19" s="16">
        <v>0</v>
      </c>
      <c r="AQ19" s="17">
        <v>0</v>
      </c>
      <c r="AR19" s="17">
        <v>0</v>
      </c>
      <c r="AS19" s="17">
        <v>0</v>
      </c>
      <c r="AT19" s="17">
        <v>0</v>
      </c>
      <c r="AU19" s="17">
        <v>0</v>
      </c>
      <c r="AV19" s="17">
        <v>0</v>
      </c>
      <c r="AW19" s="12">
        <v>0</v>
      </c>
      <c r="AX19" s="16">
        <v>0</v>
      </c>
      <c r="AY19" s="17">
        <v>0</v>
      </c>
      <c r="AZ19" s="17">
        <v>89150</v>
      </c>
      <c r="BA19" s="17">
        <v>0</v>
      </c>
      <c r="BB19" s="17">
        <v>0</v>
      </c>
      <c r="BC19" s="17">
        <v>0</v>
      </c>
      <c r="BD19" s="17">
        <v>0</v>
      </c>
      <c r="BE19" s="12">
        <v>89150</v>
      </c>
    </row>
    <row r="20" spans="1:57" x14ac:dyDescent="0.3">
      <c r="A20" s="4" t="s">
        <v>10</v>
      </c>
      <c r="B20" s="92">
        <v>0</v>
      </c>
      <c r="C20" s="87">
        <v>375018.67000000004</v>
      </c>
      <c r="D20" s="87">
        <v>107116.72</v>
      </c>
      <c r="E20" s="87">
        <v>0</v>
      </c>
      <c r="F20" s="87">
        <v>0</v>
      </c>
      <c r="G20" s="87">
        <v>12396.73</v>
      </c>
      <c r="H20" s="87">
        <v>25236.560000000001</v>
      </c>
      <c r="I20" s="93">
        <v>519768.68000000005</v>
      </c>
      <c r="J20" s="16">
        <v>0</v>
      </c>
      <c r="K20" s="17">
        <v>22713.22</v>
      </c>
      <c r="L20" s="17">
        <v>0</v>
      </c>
      <c r="M20" s="17">
        <v>0</v>
      </c>
      <c r="N20" s="17">
        <v>0</v>
      </c>
      <c r="O20" s="17">
        <v>0</v>
      </c>
      <c r="P20" s="17">
        <v>0</v>
      </c>
      <c r="Q20" s="12">
        <v>22713.22</v>
      </c>
      <c r="R20" s="16">
        <v>0</v>
      </c>
      <c r="S20" s="17">
        <v>284957.45</v>
      </c>
      <c r="T20" s="17">
        <v>0</v>
      </c>
      <c r="U20" s="17">
        <v>0</v>
      </c>
      <c r="V20" s="17">
        <v>0</v>
      </c>
      <c r="W20" s="17">
        <v>11924</v>
      </c>
      <c r="X20" s="17">
        <v>0</v>
      </c>
      <c r="Y20" s="12">
        <v>296881.45</v>
      </c>
      <c r="Z20" s="16">
        <v>0</v>
      </c>
      <c r="AA20" s="17">
        <v>0</v>
      </c>
      <c r="AB20" s="17">
        <v>700</v>
      </c>
      <c r="AC20" s="17">
        <v>0</v>
      </c>
      <c r="AD20" s="17">
        <v>0</v>
      </c>
      <c r="AE20" s="17">
        <v>0</v>
      </c>
      <c r="AF20" s="17">
        <v>0</v>
      </c>
      <c r="AG20" s="12">
        <v>700</v>
      </c>
      <c r="AH20" s="16">
        <v>0</v>
      </c>
      <c r="AI20" s="17">
        <v>12348</v>
      </c>
      <c r="AJ20" s="17">
        <v>0</v>
      </c>
      <c r="AK20" s="17">
        <v>0</v>
      </c>
      <c r="AL20" s="17">
        <v>0</v>
      </c>
      <c r="AM20" s="17">
        <v>0</v>
      </c>
      <c r="AN20" s="17">
        <v>0</v>
      </c>
      <c r="AO20" s="12">
        <v>12348</v>
      </c>
      <c r="AP20" s="16">
        <v>0</v>
      </c>
      <c r="AQ20" s="17">
        <v>0</v>
      </c>
      <c r="AR20" s="17">
        <v>0</v>
      </c>
      <c r="AS20" s="17">
        <v>0</v>
      </c>
      <c r="AT20" s="17">
        <v>0</v>
      </c>
      <c r="AU20" s="17">
        <v>0</v>
      </c>
      <c r="AV20" s="17">
        <v>0</v>
      </c>
      <c r="AW20" s="12">
        <v>0</v>
      </c>
      <c r="AX20" s="16">
        <v>0</v>
      </c>
      <c r="AY20" s="17">
        <v>55000</v>
      </c>
      <c r="AZ20" s="17">
        <v>106416.72</v>
      </c>
      <c r="BA20" s="17">
        <v>0</v>
      </c>
      <c r="BB20" s="17">
        <v>0</v>
      </c>
      <c r="BC20" s="17">
        <v>472.73</v>
      </c>
      <c r="BD20" s="17">
        <v>25236.560000000001</v>
      </c>
      <c r="BE20" s="12">
        <v>187126.01</v>
      </c>
    </row>
    <row r="21" spans="1:57" x14ac:dyDescent="0.3">
      <c r="A21" s="4" t="s">
        <v>11</v>
      </c>
      <c r="B21" s="92">
        <v>2388608.0299999998</v>
      </c>
      <c r="C21" s="87">
        <v>1204194.5899999999</v>
      </c>
      <c r="D21" s="87">
        <v>0</v>
      </c>
      <c r="E21" s="87">
        <v>138312.12</v>
      </c>
      <c r="F21" s="87">
        <v>0</v>
      </c>
      <c r="G21" s="87">
        <v>0</v>
      </c>
      <c r="H21" s="87">
        <v>13885.53</v>
      </c>
      <c r="I21" s="93">
        <v>3745000.27</v>
      </c>
      <c r="J21" s="16">
        <v>2309639.65</v>
      </c>
      <c r="K21" s="17">
        <v>115176.44</v>
      </c>
      <c r="L21" s="17">
        <v>0</v>
      </c>
      <c r="M21" s="17">
        <v>75000</v>
      </c>
      <c r="N21" s="17">
        <v>0</v>
      </c>
      <c r="O21" s="17">
        <v>0</v>
      </c>
      <c r="P21" s="17">
        <v>0</v>
      </c>
      <c r="Q21" s="12">
        <v>2499816.09</v>
      </c>
      <c r="R21" s="16">
        <v>51850.07</v>
      </c>
      <c r="S21" s="17">
        <v>954791.48</v>
      </c>
      <c r="T21" s="17">
        <v>0</v>
      </c>
      <c r="U21" s="17">
        <v>63312.12</v>
      </c>
      <c r="V21" s="17">
        <v>0</v>
      </c>
      <c r="W21" s="17">
        <v>0</v>
      </c>
      <c r="X21" s="17">
        <v>13885.53</v>
      </c>
      <c r="Y21" s="12">
        <v>1083839.2</v>
      </c>
      <c r="Z21" s="16">
        <v>1604</v>
      </c>
      <c r="AA21" s="17">
        <v>70526.67</v>
      </c>
      <c r="AB21" s="17">
        <v>0</v>
      </c>
      <c r="AC21" s="17">
        <v>0</v>
      </c>
      <c r="AD21" s="17">
        <v>0</v>
      </c>
      <c r="AE21" s="17">
        <v>0</v>
      </c>
      <c r="AF21" s="17">
        <v>0</v>
      </c>
      <c r="AG21" s="12">
        <v>72130.67</v>
      </c>
      <c r="AH21" s="16">
        <v>25514.31</v>
      </c>
      <c r="AI21" s="17">
        <v>63700</v>
      </c>
      <c r="AJ21" s="17">
        <v>0</v>
      </c>
      <c r="AK21" s="17">
        <v>0</v>
      </c>
      <c r="AL21" s="17">
        <v>0</v>
      </c>
      <c r="AM21" s="17">
        <v>0</v>
      </c>
      <c r="AN21" s="17">
        <v>0</v>
      </c>
      <c r="AO21" s="12">
        <v>89214.31</v>
      </c>
      <c r="AP21" s="16">
        <v>0</v>
      </c>
      <c r="AQ21" s="17">
        <v>0</v>
      </c>
      <c r="AR21" s="17">
        <v>0</v>
      </c>
      <c r="AS21" s="17">
        <v>0</v>
      </c>
      <c r="AT21" s="17">
        <v>0</v>
      </c>
      <c r="AU21" s="17">
        <v>0</v>
      </c>
      <c r="AV21" s="17">
        <v>0</v>
      </c>
      <c r="AW21" s="12">
        <v>0</v>
      </c>
      <c r="AX21" s="16">
        <v>0</v>
      </c>
      <c r="AY21" s="17">
        <v>0</v>
      </c>
      <c r="AZ21" s="17">
        <v>0</v>
      </c>
      <c r="BA21" s="17">
        <v>0</v>
      </c>
      <c r="BB21" s="17">
        <v>0</v>
      </c>
      <c r="BC21" s="17">
        <v>0</v>
      </c>
      <c r="BD21" s="17">
        <v>0</v>
      </c>
      <c r="BE21" s="12">
        <v>0</v>
      </c>
    </row>
    <row r="22" spans="1:57" x14ac:dyDescent="0.3">
      <c r="A22" s="4" t="s">
        <v>12</v>
      </c>
      <c r="B22" s="92">
        <v>604599.73</v>
      </c>
      <c r="C22" s="87">
        <v>1578769.2</v>
      </c>
      <c r="D22" s="87">
        <v>1914969.36</v>
      </c>
      <c r="E22" s="87">
        <v>37781.43</v>
      </c>
      <c r="F22" s="87">
        <v>0</v>
      </c>
      <c r="G22" s="87">
        <v>326759.81</v>
      </c>
      <c r="H22" s="87">
        <v>134178.69</v>
      </c>
      <c r="I22" s="93">
        <v>4597058.2200000007</v>
      </c>
      <c r="J22" s="16">
        <v>506382.21</v>
      </c>
      <c r="K22" s="17">
        <v>254345.78</v>
      </c>
      <c r="L22" s="17">
        <v>1914969.36</v>
      </c>
      <c r="M22" s="17">
        <v>0</v>
      </c>
      <c r="N22" s="17">
        <v>0</v>
      </c>
      <c r="O22" s="17">
        <v>292544.33</v>
      </c>
      <c r="P22" s="17">
        <v>2921.6499999999996</v>
      </c>
      <c r="Q22" s="12">
        <v>2971163.33</v>
      </c>
      <c r="R22" s="16">
        <v>167.28</v>
      </c>
      <c r="S22" s="17">
        <v>1188145.17</v>
      </c>
      <c r="T22" s="17">
        <v>0</v>
      </c>
      <c r="U22" s="17">
        <v>0</v>
      </c>
      <c r="V22" s="17">
        <v>0</v>
      </c>
      <c r="W22" s="17">
        <v>0</v>
      </c>
      <c r="X22" s="17">
        <v>0</v>
      </c>
      <c r="Y22" s="12">
        <v>1188312.45</v>
      </c>
      <c r="Z22" s="16">
        <v>35017.300000000003</v>
      </c>
      <c r="AA22" s="17">
        <v>136278.25</v>
      </c>
      <c r="AB22" s="17">
        <v>0</v>
      </c>
      <c r="AC22" s="17">
        <v>37781.43</v>
      </c>
      <c r="AD22" s="17">
        <v>0</v>
      </c>
      <c r="AE22" s="17">
        <v>34215.479999999996</v>
      </c>
      <c r="AF22" s="17">
        <v>77151.87</v>
      </c>
      <c r="AG22" s="12">
        <v>320444.32999999996</v>
      </c>
      <c r="AH22" s="16">
        <v>63032.94</v>
      </c>
      <c r="AI22" s="17">
        <v>0</v>
      </c>
      <c r="AJ22" s="17">
        <v>0</v>
      </c>
      <c r="AK22" s="17">
        <v>0</v>
      </c>
      <c r="AL22" s="17">
        <v>0</v>
      </c>
      <c r="AM22" s="17">
        <v>0</v>
      </c>
      <c r="AN22" s="17">
        <v>2526.13</v>
      </c>
      <c r="AO22" s="12">
        <v>65559.070000000007</v>
      </c>
      <c r="AP22" s="16">
        <v>0</v>
      </c>
      <c r="AQ22" s="17">
        <v>0</v>
      </c>
      <c r="AR22" s="17">
        <v>0</v>
      </c>
      <c r="AS22" s="17">
        <v>0</v>
      </c>
      <c r="AT22" s="17">
        <v>0</v>
      </c>
      <c r="AU22" s="17">
        <v>0</v>
      </c>
      <c r="AV22" s="17">
        <v>50531.25</v>
      </c>
      <c r="AW22" s="12">
        <v>50531.25</v>
      </c>
      <c r="AX22" s="16">
        <v>0</v>
      </c>
      <c r="AY22" s="17">
        <v>0</v>
      </c>
      <c r="AZ22" s="17">
        <v>0</v>
      </c>
      <c r="BA22" s="17">
        <v>0</v>
      </c>
      <c r="BB22" s="17">
        <v>0</v>
      </c>
      <c r="BC22" s="17">
        <v>0</v>
      </c>
      <c r="BD22" s="17">
        <v>1047.79</v>
      </c>
      <c r="BE22" s="12">
        <v>1047.79</v>
      </c>
    </row>
    <row r="23" spans="1:57" x14ac:dyDescent="0.3">
      <c r="A23" s="4" t="s">
        <v>13</v>
      </c>
      <c r="B23" s="92">
        <v>4838248.97</v>
      </c>
      <c r="C23" s="87">
        <v>20515393.09</v>
      </c>
      <c r="D23" s="87">
        <v>2143407.4299999997</v>
      </c>
      <c r="E23" s="87">
        <v>7030344.6799999997</v>
      </c>
      <c r="F23" s="87">
        <v>0</v>
      </c>
      <c r="G23" s="87">
        <v>14649.369999999999</v>
      </c>
      <c r="H23" s="87">
        <v>0</v>
      </c>
      <c r="I23" s="93">
        <v>34542043.540000007</v>
      </c>
      <c r="J23" s="16">
        <v>2079626.94</v>
      </c>
      <c r="K23" s="17">
        <v>306451.11</v>
      </c>
      <c r="L23" s="17">
        <v>10700</v>
      </c>
      <c r="M23" s="17">
        <v>6300103.8799999999</v>
      </c>
      <c r="N23" s="17">
        <v>0</v>
      </c>
      <c r="O23" s="17">
        <v>0</v>
      </c>
      <c r="P23" s="17">
        <v>0</v>
      </c>
      <c r="Q23" s="12">
        <v>8696881.9299999997</v>
      </c>
      <c r="R23" s="16">
        <v>-1050</v>
      </c>
      <c r="S23" s="17">
        <v>4523787.28</v>
      </c>
      <c r="T23" s="17">
        <v>250165.09</v>
      </c>
      <c r="U23" s="17">
        <v>14838</v>
      </c>
      <c r="V23" s="17">
        <v>0</v>
      </c>
      <c r="W23" s="17">
        <v>9737</v>
      </c>
      <c r="X23" s="17">
        <v>0</v>
      </c>
      <c r="Y23" s="12">
        <v>4797477.37</v>
      </c>
      <c r="Z23" s="16">
        <v>82985.03</v>
      </c>
      <c r="AA23" s="17">
        <v>84629.67</v>
      </c>
      <c r="AB23" s="17">
        <v>329851.90000000002</v>
      </c>
      <c r="AC23" s="17">
        <v>715402.8</v>
      </c>
      <c r="AD23" s="17">
        <v>0</v>
      </c>
      <c r="AE23" s="17">
        <v>0</v>
      </c>
      <c r="AF23" s="17">
        <v>0</v>
      </c>
      <c r="AG23" s="12">
        <v>1212869.4000000001</v>
      </c>
      <c r="AH23" s="16">
        <v>2676687</v>
      </c>
      <c r="AI23" s="17">
        <v>15600525.029999999</v>
      </c>
      <c r="AJ23" s="17">
        <v>1552690.44</v>
      </c>
      <c r="AK23" s="17">
        <v>0</v>
      </c>
      <c r="AL23" s="17">
        <v>0</v>
      </c>
      <c r="AM23" s="17">
        <v>4912.37</v>
      </c>
      <c r="AN23" s="17">
        <v>0</v>
      </c>
      <c r="AO23" s="12">
        <v>19834814.840000004</v>
      </c>
      <c r="AP23" s="16">
        <v>0</v>
      </c>
      <c r="AQ23" s="17">
        <v>0</v>
      </c>
      <c r="AR23" s="17">
        <v>0</v>
      </c>
      <c r="AS23" s="17">
        <v>0</v>
      </c>
      <c r="AT23" s="17">
        <v>0</v>
      </c>
      <c r="AU23" s="17">
        <v>0</v>
      </c>
      <c r="AV23" s="17">
        <v>0</v>
      </c>
      <c r="AW23" s="12">
        <v>0</v>
      </c>
      <c r="AX23" s="16">
        <v>0</v>
      </c>
      <c r="AY23" s="17">
        <v>0</v>
      </c>
      <c r="AZ23" s="17">
        <v>0</v>
      </c>
      <c r="BA23" s="17">
        <v>0</v>
      </c>
      <c r="BB23" s="17">
        <v>0</v>
      </c>
      <c r="BC23" s="17">
        <v>0</v>
      </c>
      <c r="BD23" s="17">
        <v>0</v>
      </c>
      <c r="BE23" s="12">
        <v>0</v>
      </c>
    </row>
    <row r="24" spans="1:57" x14ac:dyDescent="0.3">
      <c r="A24" s="4" t="s">
        <v>14</v>
      </c>
      <c r="B24" s="92">
        <v>464564</v>
      </c>
      <c r="C24" s="87">
        <v>1663469</v>
      </c>
      <c r="D24" s="87">
        <v>23333</v>
      </c>
      <c r="E24" s="87">
        <v>0</v>
      </c>
      <c r="F24" s="87">
        <v>0</v>
      </c>
      <c r="G24" s="87">
        <v>6364</v>
      </c>
      <c r="H24" s="87">
        <v>0</v>
      </c>
      <c r="I24" s="93">
        <v>2157730</v>
      </c>
      <c r="J24" s="16">
        <v>418687</v>
      </c>
      <c r="K24" s="17">
        <v>669184</v>
      </c>
      <c r="L24" s="17">
        <v>0</v>
      </c>
      <c r="M24" s="17">
        <v>0</v>
      </c>
      <c r="N24" s="17">
        <v>0</v>
      </c>
      <c r="O24" s="17">
        <v>0</v>
      </c>
      <c r="P24" s="17">
        <v>0</v>
      </c>
      <c r="Q24" s="12">
        <v>1087871</v>
      </c>
      <c r="R24" s="16">
        <v>43809</v>
      </c>
      <c r="S24" s="17">
        <v>33565</v>
      </c>
      <c r="T24" s="17">
        <v>0</v>
      </c>
      <c r="U24" s="17">
        <v>0</v>
      </c>
      <c r="V24" s="17">
        <v>0</v>
      </c>
      <c r="W24" s="17">
        <v>0</v>
      </c>
      <c r="X24" s="17">
        <v>0</v>
      </c>
      <c r="Y24" s="12">
        <v>77374</v>
      </c>
      <c r="Z24" s="16">
        <v>2068</v>
      </c>
      <c r="AA24" s="17">
        <v>719167</v>
      </c>
      <c r="AB24" s="17">
        <v>23333</v>
      </c>
      <c r="AC24" s="17">
        <v>0</v>
      </c>
      <c r="AD24" s="17">
        <v>0</v>
      </c>
      <c r="AE24" s="17">
        <v>6364</v>
      </c>
      <c r="AF24" s="17">
        <v>0</v>
      </c>
      <c r="AG24" s="12">
        <v>750932</v>
      </c>
      <c r="AH24" s="16">
        <v>0</v>
      </c>
      <c r="AI24" s="17">
        <v>241553</v>
      </c>
      <c r="AJ24" s="17">
        <v>0</v>
      </c>
      <c r="AK24" s="17">
        <v>0</v>
      </c>
      <c r="AL24" s="17">
        <v>0</v>
      </c>
      <c r="AM24" s="17">
        <v>0</v>
      </c>
      <c r="AN24" s="17">
        <v>0</v>
      </c>
      <c r="AO24" s="12">
        <v>241553</v>
      </c>
      <c r="AP24" s="16">
        <v>0</v>
      </c>
      <c r="AQ24" s="17">
        <v>0</v>
      </c>
      <c r="AR24" s="17">
        <v>0</v>
      </c>
      <c r="AS24" s="17">
        <v>0</v>
      </c>
      <c r="AT24" s="17">
        <v>0</v>
      </c>
      <c r="AU24" s="17">
        <v>0</v>
      </c>
      <c r="AV24" s="17">
        <v>0</v>
      </c>
      <c r="AW24" s="12">
        <v>0</v>
      </c>
      <c r="AX24" s="16">
        <v>0</v>
      </c>
      <c r="AY24" s="17">
        <v>0</v>
      </c>
      <c r="AZ24" s="17">
        <v>0</v>
      </c>
      <c r="BA24" s="17">
        <v>0</v>
      </c>
      <c r="BB24" s="17">
        <v>0</v>
      </c>
      <c r="BC24" s="17">
        <v>0</v>
      </c>
      <c r="BD24" s="17">
        <v>0</v>
      </c>
      <c r="BE24" s="12">
        <v>0</v>
      </c>
    </row>
    <row r="25" spans="1:57" x14ac:dyDescent="0.3">
      <c r="A25" s="4" t="s">
        <v>15</v>
      </c>
      <c r="B25" s="92">
        <v>84488.86</v>
      </c>
      <c r="C25" s="87">
        <v>505714.18</v>
      </c>
      <c r="D25" s="87">
        <v>63675</v>
      </c>
      <c r="E25" s="87">
        <v>537856.44999999995</v>
      </c>
      <c r="F25" s="87">
        <v>0</v>
      </c>
      <c r="G25" s="87">
        <v>0</v>
      </c>
      <c r="H25" s="87">
        <v>783.96</v>
      </c>
      <c r="I25" s="93">
        <v>1192518.45</v>
      </c>
      <c r="J25" s="16">
        <v>81592.86</v>
      </c>
      <c r="K25" s="17">
        <v>0</v>
      </c>
      <c r="L25" s="17">
        <v>63675</v>
      </c>
      <c r="M25" s="17">
        <v>537856.44999999995</v>
      </c>
      <c r="N25" s="17">
        <v>0</v>
      </c>
      <c r="O25" s="17">
        <v>0</v>
      </c>
      <c r="P25" s="17">
        <v>758.96</v>
      </c>
      <c r="Q25" s="12">
        <v>683883.2699999999</v>
      </c>
      <c r="R25" s="16">
        <v>2896</v>
      </c>
      <c r="S25" s="17">
        <v>505714.18</v>
      </c>
      <c r="T25" s="17">
        <v>0</v>
      </c>
      <c r="U25" s="17">
        <v>0</v>
      </c>
      <c r="V25" s="17">
        <v>0</v>
      </c>
      <c r="W25" s="17">
        <v>0</v>
      </c>
      <c r="X25" s="17">
        <v>25</v>
      </c>
      <c r="Y25" s="12">
        <v>508635.18</v>
      </c>
      <c r="Z25" s="16">
        <v>0</v>
      </c>
      <c r="AA25" s="17">
        <v>0</v>
      </c>
      <c r="AB25" s="17">
        <v>0</v>
      </c>
      <c r="AC25" s="17">
        <v>0</v>
      </c>
      <c r="AD25" s="17">
        <v>0</v>
      </c>
      <c r="AE25" s="17">
        <v>0</v>
      </c>
      <c r="AF25" s="17">
        <v>0</v>
      </c>
      <c r="AG25" s="12">
        <v>0</v>
      </c>
      <c r="AH25" s="16">
        <v>0</v>
      </c>
      <c r="AI25" s="17">
        <v>0</v>
      </c>
      <c r="AJ25" s="17">
        <v>0</v>
      </c>
      <c r="AK25" s="17">
        <v>0</v>
      </c>
      <c r="AL25" s="17">
        <v>0</v>
      </c>
      <c r="AM25" s="17">
        <v>0</v>
      </c>
      <c r="AN25" s="17">
        <v>0</v>
      </c>
      <c r="AO25" s="12">
        <v>0</v>
      </c>
      <c r="AP25" s="16">
        <v>0</v>
      </c>
      <c r="AQ25" s="17">
        <v>0</v>
      </c>
      <c r="AR25" s="17">
        <v>0</v>
      </c>
      <c r="AS25" s="17">
        <v>0</v>
      </c>
      <c r="AT25" s="17">
        <v>0</v>
      </c>
      <c r="AU25" s="17">
        <v>0</v>
      </c>
      <c r="AV25" s="17">
        <v>0</v>
      </c>
      <c r="AW25" s="12">
        <v>0</v>
      </c>
      <c r="AX25" s="16">
        <v>0</v>
      </c>
      <c r="AY25" s="17">
        <v>0</v>
      </c>
      <c r="AZ25" s="17">
        <v>0</v>
      </c>
      <c r="BA25" s="17">
        <v>0</v>
      </c>
      <c r="BB25" s="17">
        <v>0</v>
      </c>
      <c r="BC25" s="17">
        <v>0</v>
      </c>
      <c r="BD25" s="17">
        <v>0</v>
      </c>
      <c r="BE25" s="12">
        <v>0</v>
      </c>
    </row>
    <row r="26" spans="1:57" x14ac:dyDescent="0.3">
      <c r="A26" s="4" t="s">
        <v>16</v>
      </c>
      <c r="B26" s="92">
        <v>1272437.6700000002</v>
      </c>
      <c r="C26" s="87">
        <v>1502343.5100000002</v>
      </c>
      <c r="D26" s="87">
        <v>7500</v>
      </c>
      <c r="E26" s="87">
        <v>353161.82</v>
      </c>
      <c r="F26" s="87">
        <v>0</v>
      </c>
      <c r="G26" s="87">
        <v>36030.729999999996</v>
      </c>
      <c r="H26" s="87">
        <v>0</v>
      </c>
      <c r="I26" s="93">
        <v>3171473.7300000004</v>
      </c>
      <c r="J26" s="16">
        <v>1051955.4400000002</v>
      </c>
      <c r="K26" s="17">
        <v>0</v>
      </c>
      <c r="L26" s="17">
        <v>0</v>
      </c>
      <c r="M26" s="17">
        <v>353161.82</v>
      </c>
      <c r="N26" s="17">
        <v>0</v>
      </c>
      <c r="O26" s="17">
        <v>16030.73</v>
      </c>
      <c r="P26" s="17">
        <v>0</v>
      </c>
      <c r="Q26" s="12">
        <v>1421147.9900000002</v>
      </c>
      <c r="R26" s="16">
        <v>10794.09</v>
      </c>
      <c r="S26" s="17">
        <v>289019.93999999989</v>
      </c>
      <c r="T26" s="17">
        <v>0</v>
      </c>
      <c r="U26" s="17">
        <v>0</v>
      </c>
      <c r="V26" s="17">
        <v>0</v>
      </c>
      <c r="W26" s="17">
        <v>0</v>
      </c>
      <c r="X26" s="17">
        <v>0</v>
      </c>
      <c r="Y26" s="12">
        <v>299814.02999999991</v>
      </c>
      <c r="Z26" s="16">
        <v>711.48</v>
      </c>
      <c r="AA26" s="17">
        <v>54522.720000000001</v>
      </c>
      <c r="AB26" s="17">
        <v>7500</v>
      </c>
      <c r="AC26" s="17">
        <v>0</v>
      </c>
      <c r="AD26" s="17">
        <v>0</v>
      </c>
      <c r="AE26" s="17">
        <v>0</v>
      </c>
      <c r="AF26" s="17">
        <v>0</v>
      </c>
      <c r="AG26" s="12">
        <v>62734.200000000004</v>
      </c>
      <c r="AH26" s="16">
        <v>208976.66</v>
      </c>
      <c r="AI26" s="17">
        <v>1158800.8500000003</v>
      </c>
      <c r="AJ26" s="17">
        <v>0</v>
      </c>
      <c r="AK26" s="17">
        <v>0</v>
      </c>
      <c r="AL26" s="17">
        <v>0</v>
      </c>
      <c r="AM26" s="17">
        <v>20000</v>
      </c>
      <c r="AN26" s="17">
        <v>0</v>
      </c>
      <c r="AO26" s="12">
        <v>1387777.5100000002</v>
      </c>
      <c r="AP26" s="16">
        <v>0</v>
      </c>
      <c r="AQ26" s="17">
        <v>0</v>
      </c>
      <c r="AR26" s="17">
        <v>0</v>
      </c>
      <c r="AS26" s="17">
        <v>0</v>
      </c>
      <c r="AT26" s="17">
        <v>0</v>
      </c>
      <c r="AU26" s="17">
        <v>0</v>
      </c>
      <c r="AV26" s="17">
        <v>0</v>
      </c>
      <c r="AW26" s="12">
        <v>0</v>
      </c>
      <c r="AX26" s="16">
        <v>0</v>
      </c>
      <c r="AY26" s="17">
        <v>0</v>
      </c>
      <c r="AZ26" s="17">
        <v>0</v>
      </c>
      <c r="BA26" s="17">
        <v>0</v>
      </c>
      <c r="BB26" s="17">
        <v>0</v>
      </c>
      <c r="BC26" s="17">
        <v>0</v>
      </c>
      <c r="BD26" s="17">
        <v>0</v>
      </c>
      <c r="BE26" s="12">
        <v>0</v>
      </c>
    </row>
    <row r="27" spans="1:57" x14ac:dyDescent="0.3">
      <c r="A27" s="4" t="s">
        <v>17</v>
      </c>
      <c r="B27" s="92">
        <v>168021.11000000002</v>
      </c>
      <c r="C27" s="87">
        <v>2581860.5499999998</v>
      </c>
      <c r="D27" s="87">
        <v>213000</v>
      </c>
      <c r="E27" s="87">
        <v>0</v>
      </c>
      <c r="F27" s="87">
        <v>0</v>
      </c>
      <c r="G27" s="87">
        <v>24012.62</v>
      </c>
      <c r="H27" s="87">
        <v>10982.35</v>
      </c>
      <c r="I27" s="93">
        <v>2997876.63</v>
      </c>
      <c r="J27" s="16">
        <v>0</v>
      </c>
      <c r="K27" s="17">
        <v>0</v>
      </c>
      <c r="L27" s="17">
        <v>0</v>
      </c>
      <c r="M27" s="17">
        <v>0</v>
      </c>
      <c r="N27" s="17">
        <v>0</v>
      </c>
      <c r="O27" s="17">
        <v>0</v>
      </c>
      <c r="P27" s="17">
        <v>0</v>
      </c>
      <c r="Q27" s="12">
        <v>0</v>
      </c>
      <c r="R27" s="16">
        <v>108755.55</v>
      </c>
      <c r="S27" s="17">
        <v>1572236.78</v>
      </c>
      <c r="T27" s="17">
        <v>80000</v>
      </c>
      <c r="U27" s="17">
        <v>0</v>
      </c>
      <c r="V27" s="17">
        <v>0</v>
      </c>
      <c r="W27" s="17">
        <v>0</v>
      </c>
      <c r="X27" s="17">
        <v>5629.59</v>
      </c>
      <c r="Y27" s="12">
        <v>1766621.9200000002</v>
      </c>
      <c r="Z27" s="16">
        <v>2221.44</v>
      </c>
      <c r="AA27" s="17">
        <v>577172.31000000006</v>
      </c>
      <c r="AB27" s="17">
        <v>39000</v>
      </c>
      <c r="AC27" s="17">
        <v>0</v>
      </c>
      <c r="AD27" s="17">
        <v>0</v>
      </c>
      <c r="AE27" s="17">
        <v>24012.62</v>
      </c>
      <c r="AF27" s="17">
        <v>0</v>
      </c>
      <c r="AG27" s="12">
        <v>642406.37</v>
      </c>
      <c r="AH27" s="16">
        <v>56944.12</v>
      </c>
      <c r="AI27" s="17">
        <v>432451.45999999996</v>
      </c>
      <c r="AJ27" s="17">
        <v>94000</v>
      </c>
      <c r="AK27" s="17">
        <v>0</v>
      </c>
      <c r="AL27" s="17">
        <v>0</v>
      </c>
      <c r="AM27" s="17">
        <v>0</v>
      </c>
      <c r="AN27" s="17">
        <v>5352.76</v>
      </c>
      <c r="AO27" s="12">
        <v>588748.34</v>
      </c>
      <c r="AP27" s="16">
        <v>0</v>
      </c>
      <c r="AQ27" s="17">
        <v>0</v>
      </c>
      <c r="AR27" s="17">
        <v>0</v>
      </c>
      <c r="AS27" s="17">
        <v>0</v>
      </c>
      <c r="AT27" s="17">
        <v>0</v>
      </c>
      <c r="AU27" s="17">
        <v>0</v>
      </c>
      <c r="AV27" s="17">
        <v>0</v>
      </c>
      <c r="AW27" s="12">
        <v>0</v>
      </c>
      <c r="AX27" s="16">
        <v>100</v>
      </c>
      <c r="AY27" s="17">
        <v>0</v>
      </c>
      <c r="AZ27" s="17">
        <v>0</v>
      </c>
      <c r="BA27" s="17">
        <v>0</v>
      </c>
      <c r="BB27" s="17">
        <v>0</v>
      </c>
      <c r="BC27" s="17">
        <v>0</v>
      </c>
      <c r="BD27" s="17">
        <v>0</v>
      </c>
      <c r="BE27" s="12">
        <v>100</v>
      </c>
    </row>
    <row r="28" spans="1:57" x14ac:dyDescent="0.3">
      <c r="A28" s="4" t="s">
        <v>18</v>
      </c>
      <c r="B28" s="92">
        <v>28269</v>
      </c>
      <c r="C28" s="87">
        <v>241690</v>
      </c>
      <c r="D28" s="87">
        <v>35000</v>
      </c>
      <c r="E28" s="87">
        <v>0</v>
      </c>
      <c r="F28" s="87">
        <v>39000</v>
      </c>
      <c r="G28" s="87">
        <v>35379</v>
      </c>
      <c r="H28" s="87">
        <v>0</v>
      </c>
      <c r="I28" s="93">
        <v>379338</v>
      </c>
      <c r="J28" s="16">
        <v>0</v>
      </c>
      <c r="K28" s="17">
        <v>0</v>
      </c>
      <c r="L28" s="17">
        <v>0</v>
      </c>
      <c r="M28" s="17">
        <v>0</v>
      </c>
      <c r="N28" s="17">
        <v>0</v>
      </c>
      <c r="O28" s="17">
        <v>17338</v>
      </c>
      <c r="P28" s="17">
        <v>0</v>
      </c>
      <c r="Q28" s="12">
        <v>17338</v>
      </c>
      <c r="R28" s="16">
        <v>28269</v>
      </c>
      <c r="S28" s="17">
        <v>26565</v>
      </c>
      <c r="T28" s="17">
        <v>35000</v>
      </c>
      <c r="U28" s="17">
        <v>0</v>
      </c>
      <c r="V28" s="17">
        <v>0</v>
      </c>
      <c r="W28" s="17">
        <v>4066</v>
      </c>
      <c r="X28" s="17">
        <v>0</v>
      </c>
      <c r="Y28" s="12">
        <v>93900</v>
      </c>
      <c r="Z28" s="16">
        <v>0</v>
      </c>
      <c r="AA28" s="17">
        <v>215125</v>
      </c>
      <c r="AB28" s="17">
        <v>0</v>
      </c>
      <c r="AC28" s="17">
        <v>0</v>
      </c>
      <c r="AD28" s="17">
        <v>39000</v>
      </c>
      <c r="AE28" s="17">
        <v>10572</v>
      </c>
      <c r="AF28" s="17">
        <v>0</v>
      </c>
      <c r="AG28" s="12">
        <v>264697</v>
      </c>
      <c r="AH28" s="16">
        <v>0</v>
      </c>
      <c r="AI28" s="17">
        <v>0</v>
      </c>
      <c r="AJ28" s="17">
        <v>0</v>
      </c>
      <c r="AK28" s="17">
        <v>0</v>
      </c>
      <c r="AL28" s="17">
        <v>0</v>
      </c>
      <c r="AM28" s="17">
        <v>0</v>
      </c>
      <c r="AN28" s="17">
        <v>0</v>
      </c>
      <c r="AO28" s="12">
        <v>0</v>
      </c>
      <c r="AP28" s="16">
        <v>0</v>
      </c>
      <c r="AQ28" s="17">
        <v>0</v>
      </c>
      <c r="AR28" s="17">
        <v>0</v>
      </c>
      <c r="AS28" s="17">
        <v>0</v>
      </c>
      <c r="AT28" s="17">
        <v>0</v>
      </c>
      <c r="AU28" s="17">
        <v>0</v>
      </c>
      <c r="AV28" s="17">
        <v>0</v>
      </c>
      <c r="AW28" s="12">
        <v>0</v>
      </c>
      <c r="AX28" s="16">
        <v>0</v>
      </c>
      <c r="AY28" s="17">
        <v>0</v>
      </c>
      <c r="AZ28" s="17">
        <v>0</v>
      </c>
      <c r="BA28" s="17">
        <v>0</v>
      </c>
      <c r="BB28" s="17">
        <v>0</v>
      </c>
      <c r="BC28" s="17">
        <v>3403</v>
      </c>
      <c r="BD28" s="17">
        <v>0</v>
      </c>
      <c r="BE28" s="12">
        <v>3403</v>
      </c>
    </row>
    <row r="29" spans="1:57" x14ac:dyDescent="0.3">
      <c r="A29" s="4" t="s">
        <v>19</v>
      </c>
      <c r="B29" s="92">
        <v>400272.37</v>
      </c>
      <c r="C29" s="87">
        <v>1813740.73</v>
      </c>
      <c r="D29" s="87">
        <v>370008.88</v>
      </c>
      <c r="E29" s="87">
        <v>893550.9</v>
      </c>
      <c r="F29" s="87">
        <v>0</v>
      </c>
      <c r="G29" s="87">
        <v>0</v>
      </c>
      <c r="H29" s="87">
        <v>74734.28</v>
      </c>
      <c r="I29" s="93">
        <v>3552307.1599999997</v>
      </c>
      <c r="J29" s="16">
        <v>197165.87</v>
      </c>
      <c r="K29" s="17">
        <v>206977.93</v>
      </c>
      <c r="L29" s="17">
        <v>79380.149999999994</v>
      </c>
      <c r="M29" s="17">
        <v>877899.63</v>
      </c>
      <c r="N29" s="17">
        <v>0</v>
      </c>
      <c r="O29" s="17">
        <v>0</v>
      </c>
      <c r="P29" s="17">
        <v>250</v>
      </c>
      <c r="Q29" s="12">
        <v>1361673.58</v>
      </c>
      <c r="R29" s="16">
        <v>0</v>
      </c>
      <c r="S29" s="17">
        <v>1389903.95</v>
      </c>
      <c r="T29" s="17">
        <v>0</v>
      </c>
      <c r="U29" s="17">
        <v>15651.27</v>
      </c>
      <c r="V29" s="17">
        <v>0</v>
      </c>
      <c r="W29" s="17">
        <v>0</v>
      </c>
      <c r="X29" s="17">
        <v>0</v>
      </c>
      <c r="Y29" s="12">
        <v>1405555.22</v>
      </c>
      <c r="Z29" s="16">
        <v>169356.14</v>
      </c>
      <c r="AA29" s="17">
        <v>216858.85</v>
      </c>
      <c r="AB29" s="17">
        <v>288870.73</v>
      </c>
      <c r="AC29" s="17">
        <v>0</v>
      </c>
      <c r="AD29" s="17">
        <v>0</v>
      </c>
      <c r="AE29" s="17">
        <v>0</v>
      </c>
      <c r="AF29" s="17">
        <v>74484.28</v>
      </c>
      <c r="AG29" s="12">
        <v>749570</v>
      </c>
      <c r="AH29" s="16">
        <v>33750.36</v>
      </c>
      <c r="AI29" s="17">
        <v>0</v>
      </c>
      <c r="AJ29" s="17">
        <v>1758</v>
      </c>
      <c r="AK29" s="17">
        <v>0</v>
      </c>
      <c r="AL29" s="17">
        <v>0</v>
      </c>
      <c r="AM29" s="17">
        <v>0</v>
      </c>
      <c r="AN29" s="17">
        <v>0</v>
      </c>
      <c r="AO29" s="12">
        <v>35508.36</v>
      </c>
      <c r="AP29" s="16">
        <v>0</v>
      </c>
      <c r="AQ29" s="17">
        <v>0</v>
      </c>
      <c r="AR29" s="17">
        <v>0</v>
      </c>
      <c r="AS29" s="17">
        <v>0</v>
      </c>
      <c r="AT29" s="17">
        <v>0</v>
      </c>
      <c r="AU29" s="17">
        <v>0</v>
      </c>
      <c r="AV29" s="17">
        <v>0</v>
      </c>
      <c r="AW29" s="12">
        <v>0</v>
      </c>
      <c r="AX29" s="16">
        <v>0</v>
      </c>
      <c r="AY29" s="17">
        <v>0</v>
      </c>
      <c r="AZ29" s="17">
        <v>0</v>
      </c>
      <c r="BA29" s="17">
        <v>0</v>
      </c>
      <c r="BB29" s="17">
        <v>0</v>
      </c>
      <c r="BC29" s="17">
        <v>0</v>
      </c>
      <c r="BD29" s="17">
        <v>0</v>
      </c>
      <c r="BE29" s="12">
        <v>0</v>
      </c>
    </row>
    <row r="30" spans="1:57" x14ac:dyDescent="0.3">
      <c r="A30" s="4" t="s">
        <v>20</v>
      </c>
      <c r="B30" s="92">
        <v>495799</v>
      </c>
      <c r="C30" s="87">
        <v>1211197</v>
      </c>
      <c r="D30" s="87">
        <v>10000</v>
      </c>
      <c r="E30" s="87">
        <v>282300</v>
      </c>
      <c r="F30" s="87">
        <v>333945</v>
      </c>
      <c r="G30" s="87">
        <v>1038956</v>
      </c>
      <c r="H30" s="87">
        <v>11518</v>
      </c>
      <c r="I30" s="93">
        <v>3383715</v>
      </c>
      <c r="J30" s="16">
        <v>429846</v>
      </c>
      <c r="K30" s="17">
        <v>72065</v>
      </c>
      <c r="L30" s="17">
        <v>0</v>
      </c>
      <c r="M30" s="17">
        <v>282300</v>
      </c>
      <c r="N30" s="17">
        <v>0</v>
      </c>
      <c r="O30" s="17">
        <v>1038600</v>
      </c>
      <c r="P30" s="17">
        <v>143</v>
      </c>
      <c r="Q30" s="12">
        <v>1822954</v>
      </c>
      <c r="R30" s="16">
        <v>24353</v>
      </c>
      <c r="S30" s="17">
        <v>247895</v>
      </c>
      <c r="T30" s="17">
        <v>0</v>
      </c>
      <c r="U30" s="17">
        <v>0</v>
      </c>
      <c r="V30" s="17">
        <v>333945</v>
      </c>
      <c r="W30" s="17">
        <v>0</v>
      </c>
      <c r="X30" s="17">
        <v>0</v>
      </c>
      <c r="Y30" s="12">
        <v>606193</v>
      </c>
      <c r="Z30" s="16">
        <v>0</v>
      </c>
      <c r="AA30" s="17">
        <v>107979</v>
      </c>
      <c r="AB30" s="17">
        <v>0</v>
      </c>
      <c r="AC30" s="17">
        <v>0</v>
      </c>
      <c r="AD30" s="17">
        <v>0</v>
      </c>
      <c r="AE30" s="17">
        <v>356</v>
      </c>
      <c r="AF30" s="17">
        <v>0</v>
      </c>
      <c r="AG30" s="12">
        <v>108335</v>
      </c>
      <c r="AH30" s="16">
        <v>41600</v>
      </c>
      <c r="AI30" s="17">
        <v>783258</v>
      </c>
      <c r="AJ30" s="17">
        <v>10000</v>
      </c>
      <c r="AK30" s="17">
        <v>0</v>
      </c>
      <c r="AL30" s="17">
        <v>0</v>
      </c>
      <c r="AM30" s="17">
        <v>0</v>
      </c>
      <c r="AN30" s="17">
        <v>1818</v>
      </c>
      <c r="AO30" s="12">
        <v>836676</v>
      </c>
      <c r="AP30" s="16">
        <v>0</v>
      </c>
      <c r="AQ30" s="17">
        <v>0</v>
      </c>
      <c r="AR30" s="17">
        <v>0</v>
      </c>
      <c r="AS30" s="17">
        <v>0</v>
      </c>
      <c r="AT30" s="17">
        <v>0</v>
      </c>
      <c r="AU30" s="17">
        <v>0</v>
      </c>
      <c r="AV30" s="17">
        <v>9557</v>
      </c>
      <c r="AW30" s="12">
        <v>9557</v>
      </c>
      <c r="AX30" s="16">
        <v>0</v>
      </c>
      <c r="AY30" s="17">
        <v>0</v>
      </c>
      <c r="AZ30" s="17">
        <v>0</v>
      </c>
      <c r="BA30" s="17">
        <v>0</v>
      </c>
      <c r="BB30" s="17">
        <v>0</v>
      </c>
      <c r="BC30" s="17">
        <v>0</v>
      </c>
      <c r="BD30" s="17">
        <v>0</v>
      </c>
      <c r="BE30" s="12">
        <v>0</v>
      </c>
    </row>
    <row r="31" spans="1:57" x14ac:dyDescent="0.3">
      <c r="A31" s="4" t="s">
        <v>21</v>
      </c>
      <c r="B31" s="92">
        <v>1610791.88</v>
      </c>
      <c r="C31" s="87">
        <v>1331904.08</v>
      </c>
      <c r="D31" s="87">
        <v>372500</v>
      </c>
      <c r="E31" s="87">
        <v>2476016.54</v>
      </c>
      <c r="F31" s="87">
        <v>0</v>
      </c>
      <c r="G31" s="87">
        <v>0</v>
      </c>
      <c r="H31" s="87">
        <v>371966.51</v>
      </c>
      <c r="I31" s="93">
        <v>6163179.0100000007</v>
      </c>
      <c r="J31" s="16">
        <v>1545129.71</v>
      </c>
      <c r="K31" s="17">
        <v>45684.32</v>
      </c>
      <c r="L31" s="17">
        <v>0</v>
      </c>
      <c r="M31" s="17">
        <v>2388016.54</v>
      </c>
      <c r="N31" s="17">
        <v>0</v>
      </c>
      <c r="O31" s="17">
        <v>0</v>
      </c>
      <c r="P31" s="17">
        <v>0</v>
      </c>
      <c r="Q31" s="12">
        <v>3978830.5700000003</v>
      </c>
      <c r="R31" s="16">
        <v>0</v>
      </c>
      <c r="S31" s="17">
        <v>1251551.76</v>
      </c>
      <c r="T31" s="17">
        <v>0</v>
      </c>
      <c r="U31" s="17">
        <v>0</v>
      </c>
      <c r="V31" s="17">
        <v>0</v>
      </c>
      <c r="W31" s="17">
        <v>0</v>
      </c>
      <c r="X31" s="17">
        <v>12688.27</v>
      </c>
      <c r="Y31" s="12">
        <v>1264240.03</v>
      </c>
      <c r="Z31" s="16">
        <v>40324.639999999999</v>
      </c>
      <c r="AA31" s="17">
        <v>34668</v>
      </c>
      <c r="AB31" s="17">
        <v>0</v>
      </c>
      <c r="AC31" s="17">
        <v>0</v>
      </c>
      <c r="AD31" s="17">
        <v>0</v>
      </c>
      <c r="AE31" s="17">
        <v>0</v>
      </c>
      <c r="AF31" s="17">
        <v>0</v>
      </c>
      <c r="AG31" s="12">
        <v>74992.639999999999</v>
      </c>
      <c r="AH31" s="16">
        <v>16653.16</v>
      </c>
      <c r="AI31" s="17">
        <v>0</v>
      </c>
      <c r="AJ31" s="17">
        <v>332500</v>
      </c>
      <c r="AK31" s="17">
        <v>0</v>
      </c>
      <c r="AL31" s="17">
        <v>0</v>
      </c>
      <c r="AM31" s="17">
        <v>0</v>
      </c>
      <c r="AN31" s="17">
        <v>0</v>
      </c>
      <c r="AO31" s="12">
        <v>349153.16</v>
      </c>
      <c r="AP31" s="16">
        <v>0</v>
      </c>
      <c r="AQ31" s="17">
        <v>0</v>
      </c>
      <c r="AR31" s="17">
        <v>40000</v>
      </c>
      <c r="AS31" s="17">
        <v>0</v>
      </c>
      <c r="AT31" s="17">
        <v>0</v>
      </c>
      <c r="AU31" s="17">
        <v>0</v>
      </c>
      <c r="AV31" s="17">
        <v>359278.24</v>
      </c>
      <c r="AW31" s="12">
        <v>399278.24</v>
      </c>
      <c r="AX31" s="16">
        <v>8684.3700000000008</v>
      </c>
      <c r="AY31" s="17">
        <v>0</v>
      </c>
      <c r="AZ31" s="17">
        <v>0</v>
      </c>
      <c r="BA31" s="17">
        <v>88000</v>
      </c>
      <c r="BB31" s="17">
        <v>0</v>
      </c>
      <c r="BC31" s="17">
        <v>0</v>
      </c>
      <c r="BD31" s="17">
        <v>0</v>
      </c>
      <c r="BE31" s="12">
        <v>96684.37</v>
      </c>
    </row>
    <row r="32" spans="1:57" x14ac:dyDescent="0.3">
      <c r="A32" s="4" t="s">
        <v>22</v>
      </c>
      <c r="B32" s="92">
        <v>559402.53</v>
      </c>
      <c r="C32" s="87">
        <v>1193448.8400000001</v>
      </c>
      <c r="D32" s="87">
        <v>755001.19</v>
      </c>
      <c r="E32" s="87">
        <v>26500</v>
      </c>
      <c r="F32" s="87">
        <v>1155999.21</v>
      </c>
      <c r="G32" s="87">
        <v>56163.61</v>
      </c>
      <c r="H32" s="87">
        <v>6517.45</v>
      </c>
      <c r="I32" s="93">
        <v>3753032.83</v>
      </c>
      <c r="J32" s="16">
        <v>0</v>
      </c>
      <c r="K32" s="17">
        <v>0</v>
      </c>
      <c r="L32" s="17">
        <v>0</v>
      </c>
      <c r="M32" s="17">
        <v>0</v>
      </c>
      <c r="N32" s="17">
        <v>0</v>
      </c>
      <c r="O32" s="17">
        <v>0</v>
      </c>
      <c r="P32" s="17">
        <v>0</v>
      </c>
      <c r="Q32" s="12">
        <v>0</v>
      </c>
      <c r="R32" s="16">
        <v>0</v>
      </c>
      <c r="S32" s="17">
        <v>355083.57</v>
      </c>
      <c r="T32" s="17">
        <v>78875.66</v>
      </c>
      <c r="U32" s="17">
        <v>0</v>
      </c>
      <c r="V32" s="17">
        <v>810</v>
      </c>
      <c r="W32" s="17">
        <v>100</v>
      </c>
      <c r="X32" s="17">
        <v>2000</v>
      </c>
      <c r="Y32" s="12">
        <v>436869.23</v>
      </c>
      <c r="Z32" s="16">
        <v>6267.72</v>
      </c>
      <c r="AA32" s="17">
        <v>125481.87</v>
      </c>
      <c r="AB32" s="17">
        <v>174536.37</v>
      </c>
      <c r="AC32" s="17">
        <v>0</v>
      </c>
      <c r="AD32" s="17">
        <v>0</v>
      </c>
      <c r="AE32" s="17">
        <v>28272.65</v>
      </c>
      <c r="AF32" s="17">
        <v>1874.7</v>
      </c>
      <c r="AG32" s="12">
        <v>336433.31</v>
      </c>
      <c r="AH32" s="16">
        <v>553134.81000000006</v>
      </c>
      <c r="AI32" s="17">
        <v>712883.4</v>
      </c>
      <c r="AJ32" s="17">
        <v>501589.16</v>
      </c>
      <c r="AK32" s="17">
        <v>26500</v>
      </c>
      <c r="AL32" s="17">
        <v>1155189.21</v>
      </c>
      <c r="AM32" s="17">
        <v>27790.959999999999</v>
      </c>
      <c r="AN32" s="17">
        <v>2642.75</v>
      </c>
      <c r="AO32" s="12">
        <v>2979730.29</v>
      </c>
      <c r="AP32" s="16">
        <v>0</v>
      </c>
      <c r="AQ32" s="17">
        <v>0</v>
      </c>
      <c r="AR32" s="17">
        <v>0</v>
      </c>
      <c r="AS32" s="17">
        <v>0</v>
      </c>
      <c r="AT32" s="17">
        <v>0</v>
      </c>
      <c r="AU32" s="17">
        <v>0</v>
      </c>
      <c r="AV32" s="17">
        <v>0</v>
      </c>
      <c r="AW32" s="12">
        <v>0</v>
      </c>
      <c r="AX32" s="16">
        <v>0</v>
      </c>
      <c r="AY32" s="17">
        <v>0</v>
      </c>
      <c r="AZ32" s="17">
        <v>0</v>
      </c>
      <c r="BA32" s="17">
        <v>0</v>
      </c>
      <c r="BB32" s="17">
        <v>0</v>
      </c>
      <c r="BC32" s="17">
        <v>0</v>
      </c>
      <c r="BD32" s="17">
        <v>0</v>
      </c>
      <c r="BE32" s="12">
        <v>0</v>
      </c>
    </row>
    <row r="33" spans="1:57" x14ac:dyDescent="0.3">
      <c r="A33" s="4" t="s">
        <v>23</v>
      </c>
      <c r="B33" s="92">
        <v>1187139.1799123525</v>
      </c>
      <c r="C33" s="87">
        <v>1592982.29</v>
      </c>
      <c r="D33" s="87">
        <v>104745</v>
      </c>
      <c r="E33" s="87">
        <v>1738548.94</v>
      </c>
      <c r="F33" s="87">
        <v>0</v>
      </c>
      <c r="G33" s="87">
        <v>91411.777455948148</v>
      </c>
      <c r="H33" s="87">
        <v>0</v>
      </c>
      <c r="I33" s="93">
        <v>4714827.1873682998</v>
      </c>
      <c r="J33" s="16">
        <v>575747.18803038995</v>
      </c>
      <c r="K33" s="17">
        <v>378970.31</v>
      </c>
      <c r="L33" s="17">
        <v>71395</v>
      </c>
      <c r="M33" s="17">
        <v>1540404.29</v>
      </c>
      <c r="N33" s="17">
        <v>0</v>
      </c>
      <c r="O33" s="17">
        <v>54712.933293335751</v>
      </c>
      <c r="P33" s="17">
        <v>0</v>
      </c>
      <c r="Q33" s="12">
        <v>2621229.7213237253</v>
      </c>
      <c r="R33" s="16">
        <v>326939.48755726172</v>
      </c>
      <c r="S33" s="17">
        <v>494910.85</v>
      </c>
      <c r="T33" s="17">
        <v>33350</v>
      </c>
      <c r="U33" s="17">
        <v>0</v>
      </c>
      <c r="V33" s="17">
        <v>0</v>
      </c>
      <c r="W33" s="17">
        <v>6361.5605634472604</v>
      </c>
      <c r="X33" s="17">
        <v>0</v>
      </c>
      <c r="Y33" s="12">
        <v>861561.898120709</v>
      </c>
      <c r="Z33" s="16">
        <v>8123.4267270967775</v>
      </c>
      <c r="AA33" s="17">
        <v>64500</v>
      </c>
      <c r="AB33" s="17">
        <v>0</v>
      </c>
      <c r="AC33" s="17">
        <v>198144.65</v>
      </c>
      <c r="AD33" s="17">
        <v>0</v>
      </c>
      <c r="AE33" s="17">
        <v>11007.489430941023</v>
      </c>
      <c r="AF33" s="17">
        <v>0</v>
      </c>
      <c r="AG33" s="12">
        <v>281775.56615803781</v>
      </c>
      <c r="AH33" s="16">
        <v>276329.07759760396</v>
      </c>
      <c r="AI33" s="17">
        <v>654601.13</v>
      </c>
      <c r="AJ33" s="17">
        <v>0</v>
      </c>
      <c r="AK33" s="17">
        <v>0</v>
      </c>
      <c r="AL33" s="17">
        <v>0</v>
      </c>
      <c r="AM33" s="17">
        <v>19329.794168224125</v>
      </c>
      <c r="AN33" s="17">
        <v>0</v>
      </c>
      <c r="AO33" s="12">
        <v>950260.00176582811</v>
      </c>
      <c r="AP33" s="16">
        <v>0</v>
      </c>
      <c r="AQ33" s="17">
        <v>0</v>
      </c>
      <c r="AR33" s="17">
        <v>0</v>
      </c>
      <c r="AS33" s="17">
        <v>0</v>
      </c>
      <c r="AT33" s="17">
        <v>0</v>
      </c>
      <c r="AU33" s="17">
        <v>0</v>
      </c>
      <c r="AV33" s="17">
        <v>0</v>
      </c>
      <c r="AW33" s="12">
        <v>0</v>
      </c>
      <c r="AX33" s="16">
        <v>0</v>
      </c>
      <c r="AY33" s="17">
        <v>0</v>
      </c>
      <c r="AZ33" s="17">
        <v>0</v>
      </c>
      <c r="BA33" s="17">
        <v>0</v>
      </c>
      <c r="BB33" s="17">
        <v>0</v>
      </c>
      <c r="BC33" s="17">
        <v>0</v>
      </c>
      <c r="BD33" s="17">
        <v>0</v>
      </c>
      <c r="BE33" s="12">
        <v>0</v>
      </c>
    </row>
    <row r="34" spans="1:57" ht="13.15" customHeight="1" x14ac:dyDescent="0.3">
      <c r="A34" s="4" t="s">
        <v>24</v>
      </c>
      <c r="B34" s="92">
        <v>4122682.44</v>
      </c>
      <c r="C34" s="87">
        <v>1899686.3299999998</v>
      </c>
      <c r="D34" s="87">
        <v>514028.88</v>
      </c>
      <c r="E34" s="87">
        <v>9760.9</v>
      </c>
      <c r="F34" s="87">
        <v>0</v>
      </c>
      <c r="G34" s="87">
        <v>224506.78</v>
      </c>
      <c r="H34" s="87">
        <v>146131.73000000001</v>
      </c>
      <c r="I34" s="93">
        <v>6916797.0599999996</v>
      </c>
      <c r="J34" s="16">
        <v>3351511.29</v>
      </c>
      <c r="K34" s="17">
        <v>121411.54000000001</v>
      </c>
      <c r="L34" s="17">
        <v>377805</v>
      </c>
      <c r="M34" s="17">
        <v>0</v>
      </c>
      <c r="N34" s="17">
        <v>0</v>
      </c>
      <c r="O34" s="17">
        <v>140178.20000000001</v>
      </c>
      <c r="P34" s="17">
        <v>35559.03</v>
      </c>
      <c r="Q34" s="12">
        <v>4026465.06</v>
      </c>
      <c r="R34" s="16">
        <v>768428.33</v>
      </c>
      <c r="S34" s="17">
        <v>1543890.4999999998</v>
      </c>
      <c r="T34" s="17">
        <v>54908.880000000005</v>
      </c>
      <c r="U34" s="17">
        <v>9760.9</v>
      </c>
      <c r="V34" s="17">
        <v>0</v>
      </c>
      <c r="W34" s="17">
        <v>58294.04</v>
      </c>
      <c r="X34" s="17">
        <v>22737.64</v>
      </c>
      <c r="Y34" s="12">
        <v>2458020.2899999996</v>
      </c>
      <c r="Z34" s="16">
        <v>552.79999999999995</v>
      </c>
      <c r="AA34" s="17">
        <v>217884.28999999998</v>
      </c>
      <c r="AB34" s="17">
        <v>51315</v>
      </c>
      <c r="AC34" s="17">
        <v>0</v>
      </c>
      <c r="AD34" s="17">
        <v>0</v>
      </c>
      <c r="AE34" s="17">
        <v>317.27</v>
      </c>
      <c r="AF34" s="17">
        <v>56921.8</v>
      </c>
      <c r="AG34" s="12">
        <v>326991.15999999997</v>
      </c>
      <c r="AH34" s="16">
        <v>2190.02</v>
      </c>
      <c r="AI34" s="17">
        <v>16500</v>
      </c>
      <c r="AJ34" s="17">
        <v>30000</v>
      </c>
      <c r="AK34" s="17">
        <v>0</v>
      </c>
      <c r="AL34" s="17">
        <v>0</v>
      </c>
      <c r="AM34" s="17">
        <v>22717.27</v>
      </c>
      <c r="AN34" s="17">
        <v>0</v>
      </c>
      <c r="AO34" s="12">
        <v>71407.290000000008</v>
      </c>
      <c r="AP34" s="16">
        <v>0</v>
      </c>
      <c r="AQ34" s="17">
        <v>0</v>
      </c>
      <c r="AR34" s="17">
        <v>0</v>
      </c>
      <c r="AS34" s="17">
        <v>0</v>
      </c>
      <c r="AT34" s="17">
        <v>0</v>
      </c>
      <c r="AU34" s="17">
        <v>0</v>
      </c>
      <c r="AV34" s="17">
        <v>30913.26</v>
      </c>
      <c r="AW34" s="12">
        <v>30913.26</v>
      </c>
      <c r="AX34" s="16">
        <v>0</v>
      </c>
      <c r="AY34" s="17">
        <v>0</v>
      </c>
      <c r="AZ34" s="17">
        <v>0</v>
      </c>
      <c r="BA34" s="17">
        <v>0</v>
      </c>
      <c r="BB34" s="17">
        <v>0</v>
      </c>
      <c r="BC34" s="17">
        <v>3000</v>
      </c>
      <c r="BD34" s="17">
        <v>0</v>
      </c>
      <c r="BE34" s="12">
        <v>3000</v>
      </c>
    </row>
    <row r="35" spans="1:57" x14ac:dyDescent="0.3">
      <c r="A35" s="4" t="s">
        <v>25</v>
      </c>
      <c r="B35" s="92">
        <v>901618</v>
      </c>
      <c r="C35" s="87">
        <v>4458829.4800000004</v>
      </c>
      <c r="D35" s="87">
        <v>209011.91999999998</v>
      </c>
      <c r="E35" s="87">
        <v>5009097.8099999996</v>
      </c>
      <c r="F35" s="87">
        <v>90000</v>
      </c>
      <c r="G35" s="87">
        <v>2000</v>
      </c>
      <c r="H35" s="87">
        <v>173060</v>
      </c>
      <c r="I35" s="93">
        <v>10843617.209999999</v>
      </c>
      <c r="J35" s="16">
        <v>898087</v>
      </c>
      <c r="K35" s="17">
        <v>276366.76999999996</v>
      </c>
      <c r="L35" s="17">
        <v>130700</v>
      </c>
      <c r="M35" s="17">
        <v>4651295.2399999993</v>
      </c>
      <c r="N35" s="17">
        <v>90000</v>
      </c>
      <c r="O35" s="17">
        <v>0</v>
      </c>
      <c r="P35" s="17">
        <v>110684</v>
      </c>
      <c r="Q35" s="12">
        <v>6157133.0099999998</v>
      </c>
      <c r="R35" s="16">
        <v>0</v>
      </c>
      <c r="S35" s="17">
        <v>2697101.3600000003</v>
      </c>
      <c r="T35" s="17">
        <v>32704.92</v>
      </c>
      <c r="U35" s="17">
        <v>23220</v>
      </c>
      <c r="V35" s="17">
        <v>0</v>
      </c>
      <c r="W35" s="17">
        <v>0</v>
      </c>
      <c r="X35" s="17">
        <v>3477</v>
      </c>
      <c r="Y35" s="12">
        <v>2756503.2800000003</v>
      </c>
      <c r="Z35" s="16">
        <v>3531</v>
      </c>
      <c r="AA35" s="17">
        <v>1293075.3500000001</v>
      </c>
      <c r="AB35" s="17">
        <v>45607</v>
      </c>
      <c r="AC35" s="17">
        <v>334582.57</v>
      </c>
      <c r="AD35" s="17">
        <v>0</v>
      </c>
      <c r="AE35" s="17">
        <v>2000</v>
      </c>
      <c r="AF35" s="17">
        <v>49227</v>
      </c>
      <c r="AG35" s="12">
        <v>1728022.9200000002</v>
      </c>
      <c r="AH35" s="16">
        <v>0</v>
      </c>
      <c r="AI35" s="17">
        <v>192285.99999999997</v>
      </c>
      <c r="AJ35" s="17">
        <v>0</v>
      </c>
      <c r="AK35" s="17">
        <v>0</v>
      </c>
      <c r="AL35" s="17">
        <v>0</v>
      </c>
      <c r="AM35" s="17">
        <v>0</v>
      </c>
      <c r="AN35" s="17">
        <v>9672</v>
      </c>
      <c r="AO35" s="12">
        <v>201957.99999999997</v>
      </c>
      <c r="AP35" s="16">
        <v>0</v>
      </c>
      <c r="AQ35" s="17">
        <v>0</v>
      </c>
      <c r="AR35" s="17">
        <v>0</v>
      </c>
      <c r="AS35" s="17">
        <v>0</v>
      </c>
      <c r="AT35" s="17">
        <v>0</v>
      </c>
      <c r="AU35" s="17">
        <v>0</v>
      </c>
      <c r="AV35" s="17">
        <v>0</v>
      </c>
      <c r="AW35" s="12">
        <v>0</v>
      </c>
      <c r="AX35" s="16">
        <v>0</v>
      </c>
      <c r="AY35" s="17">
        <v>0</v>
      </c>
      <c r="AZ35" s="17">
        <v>0</v>
      </c>
      <c r="BA35" s="17">
        <v>0</v>
      </c>
      <c r="BB35" s="17">
        <v>0</v>
      </c>
      <c r="BC35" s="17">
        <v>0</v>
      </c>
      <c r="BD35" s="17">
        <v>0</v>
      </c>
      <c r="BE35" s="12">
        <v>0</v>
      </c>
    </row>
    <row r="36" spans="1:57" x14ac:dyDescent="0.3">
      <c r="A36" s="4" t="s">
        <v>26</v>
      </c>
      <c r="B36" s="92">
        <v>5710337.2199999997</v>
      </c>
      <c r="C36" s="87">
        <v>3352998.25</v>
      </c>
      <c r="D36" s="87">
        <v>3279374.67</v>
      </c>
      <c r="E36" s="87">
        <v>9527214.8499999996</v>
      </c>
      <c r="F36" s="87">
        <v>140381.60999999999</v>
      </c>
      <c r="G36" s="87">
        <v>0</v>
      </c>
      <c r="H36" s="87">
        <v>551942.79</v>
      </c>
      <c r="I36" s="93">
        <v>22562249.390000001</v>
      </c>
      <c r="J36" s="16">
        <v>5129972.99</v>
      </c>
      <c r="K36" s="17">
        <v>888800</v>
      </c>
      <c r="L36" s="17">
        <v>1008790.2</v>
      </c>
      <c r="M36" s="17">
        <v>9451099.25</v>
      </c>
      <c r="N36" s="17">
        <v>107857.61</v>
      </c>
      <c r="O36" s="17">
        <v>0</v>
      </c>
      <c r="P36" s="17">
        <v>9842.94</v>
      </c>
      <c r="Q36" s="12">
        <v>16596362.99</v>
      </c>
      <c r="R36" s="16">
        <v>0</v>
      </c>
      <c r="S36" s="17">
        <v>2175687.16</v>
      </c>
      <c r="T36" s="17">
        <v>-3302</v>
      </c>
      <c r="U36" s="17">
        <v>0</v>
      </c>
      <c r="V36" s="17">
        <v>29094</v>
      </c>
      <c r="W36" s="17">
        <v>0</v>
      </c>
      <c r="X36" s="17">
        <v>93310.06</v>
      </c>
      <c r="Y36" s="12">
        <v>2294789.2200000002</v>
      </c>
      <c r="Z36" s="16">
        <v>149999.84</v>
      </c>
      <c r="AA36" s="17">
        <v>296009.69</v>
      </c>
      <c r="AB36" s="17">
        <v>159097.69</v>
      </c>
      <c r="AC36" s="17">
        <v>0</v>
      </c>
      <c r="AD36" s="17">
        <v>-5402</v>
      </c>
      <c r="AE36" s="17">
        <v>0</v>
      </c>
      <c r="AF36" s="17">
        <v>196651.03</v>
      </c>
      <c r="AG36" s="12">
        <v>796356.25</v>
      </c>
      <c r="AH36" s="16">
        <v>424258.97</v>
      </c>
      <c r="AI36" s="17">
        <v>-7498.6</v>
      </c>
      <c r="AJ36" s="17">
        <v>2114788.7799999998</v>
      </c>
      <c r="AK36" s="17">
        <v>76115.600000000006</v>
      </c>
      <c r="AL36" s="17">
        <v>8832</v>
      </c>
      <c r="AM36" s="17">
        <v>0</v>
      </c>
      <c r="AN36" s="17">
        <v>226034.64</v>
      </c>
      <c r="AO36" s="12">
        <v>2842531.39</v>
      </c>
      <c r="AP36" s="16">
        <v>0</v>
      </c>
      <c r="AQ36" s="17">
        <v>0</v>
      </c>
      <c r="AR36" s="17">
        <v>0</v>
      </c>
      <c r="AS36" s="17">
        <v>0</v>
      </c>
      <c r="AT36" s="17">
        <v>0</v>
      </c>
      <c r="AU36" s="17">
        <v>0</v>
      </c>
      <c r="AV36" s="17">
        <v>0</v>
      </c>
      <c r="AW36" s="12">
        <v>0</v>
      </c>
      <c r="AX36" s="16">
        <v>6105.42</v>
      </c>
      <c r="AY36" s="17">
        <v>0</v>
      </c>
      <c r="AZ36" s="17">
        <v>0</v>
      </c>
      <c r="BA36" s="17">
        <v>0</v>
      </c>
      <c r="BB36" s="17">
        <v>0</v>
      </c>
      <c r="BC36" s="17">
        <v>0</v>
      </c>
      <c r="BD36" s="17">
        <v>26104.12</v>
      </c>
      <c r="BE36" s="12">
        <v>32209.54</v>
      </c>
    </row>
    <row r="37" spans="1:57" x14ac:dyDescent="0.3">
      <c r="A37" s="4" t="s">
        <v>27</v>
      </c>
      <c r="B37" s="92">
        <v>1587003</v>
      </c>
      <c r="C37" s="87">
        <v>4165759</v>
      </c>
      <c r="D37" s="87">
        <v>118761</v>
      </c>
      <c r="E37" s="87">
        <v>3216288</v>
      </c>
      <c r="F37" s="87">
        <v>4784</v>
      </c>
      <c r="G37" s="87">
        <v>13347</v>
      </c>
      <c r="H37" s="87">
        <v>72131</v>
      </c>
      <c r="I37" s="93">
        <v>9178073</v>
      </c>
      <c r="J37" s="16">
        <v>344664</v>
      </c>
      <c r="K37" s="17">
        <v>0</v>
      </c>
      <c r="L37" s="17">
        <v>0</v>
      </c>
      <c r="M37" s="17">
        <v>1021630</v>
      </c>
      <c r="N37" s="17">
        <v>0</v>
      </c>
      <c r="O37" s="17">
        <v>12867</v>
      </c>
      <c r="P37" s="17">
        <v>0</v>
      </c>
      <c r="Q37" s="12">
        <v>1379161</v>
      </c>
      <c r="R37" s="16">
        <v>21235</v>
      </c>
      <c r="S37" s="17">
        <v>1051851</v>
      </c>
      <c r="T37" s="17">
        <v>0</v>
      </c>
      <c r="U37" s="17">
        <v>6810</v>
      </c>
      <c r="V37" s="17">
        <v>0</v>
      </c>
      <c r="W37" s="17">
        <v>0</v>
      </c>
      <c r="X37" s="17">
        <v>4371</v>
      </c>
      <c r="Y37" s="12">
        <v>1084267</v>
      </c>
      <c r="Z37" s="16">
        <v>27354</v>
      </c>
      <c r="AA37" s="17">
        <v>0</v>
      </c>
      <c r="AB37" s="17">
        <v>14319</v>
      </c>
      <c r="AC37" s="17">
        <v>0</v>
      </c>
      <c r="AD37" s="17">
        <v>0</v>
      </c>
      <c r="AE37" s="17">
        <v>480</v>
      </c>
      <c r="AF37" s="17">
        <v>28245</v>
      </c>
      <c r="AG37" s="12">
        <v>70398</v>
      </c>
      <c r="AH37" s="16">
        <v>215393</v>
      </c>
      <c r="AI37" s="17">
        <v>2141216</v>
      </c>
      <c r="AJ37" s="17">
        <v>0</v>
      </c>
      <c r="AK37" s="17">
        <v>0</v>
      </c>
      <c r="AL37" s="17">
        <v>0</v>
      </c>
      <c r="AM37" s="17">
        <v>0</v>
      </c>
      <c r="AN37" s="17">
        <v>32768</v>
      </c>
      <c r="AO37" s="12">
        <v>2389377</v>
      </c>
      <c r="AP37" s="16">
        <v>0</v>
      </c>
      <c r="AQ37" s="17">
        <v>0</v>
      </c>
      <c r="AR37" s="17">
        <v>0</v>
      </c>
      <c r="AS37" s="17">
        <v>0</v>
      </c>
      <c r="AT37" s="17">
        <v>0</v>
      </c>
      <c r="AU37" s="17">
        <v>0</v>
      </c>
      <c r="AV37" s="17">
        <v>0</v>
      </c>
      <c r="AW37" s="12">
        <v>0</v>
      </c>
      <c r="AX37" s="16">
        <v>978357</v>
      </c>
      <c r="AY37" s="17">
        <v>972692</v>
      </c>
      <c r="AZ37" s="17">
        <v>104442</v>
      </c>
      <c r="BA37" s="17">
        <v>2187848</v>
      </c>
      <c r="BB37" s="17">
        <v>4784</v>
      </c>
      <c r="BC37" s="17">
        <v>0</v>
      </c>
      <c r="BD37" s="17">
        <v>6747</v>
      </c>
      <c r="BE37" s="12">
        <v>4254870</v>
      </c>
    </row>
    <row r="38" spans="1:57" x14ac:dyDescent="0.3">
      <c r="A38" s="4" t="s">
        <v>28</v>
      </c>
      <c r="B38" s="92">
        <v>0</v>
      </c>
      <c r="C38" s="87">
        <v>212568.57</v>
      </c>
      <c r="D38" s="87">
        <v>327392.5</v>
      </c>
      <c r="E38" s="87">
        <v>0</v>
      </c>
      <c r="F38" s="87">
        <v>0</v>
      </c>
      <c r="G38" s="87">
        <v>0</v>
      </c>
      <c r="H38" s="87">
        <v>0</v>
      </c>
      <c r="I38" s="93">
        <v>539961.07000000007</v>
      </c>
      <c r="J38" s="16">
        <v>0</v>
      </c>
      <c r="K38" s="17">
        <v>22000</v>
      </c>
      <c r="L38" s="17">
        <v>132000</v>
      </c>
      <c r="M38" s="17">
        <v>0</v>
      </c>
      <c r="N38" s="17">
        <v>0</v>
      </c>
      <c r="O38" s="17">
        <v>0</v>
      </c>
      <c r="P38" s="17">
        <v>0</v>
      </c>
      <c r="Q38" s="12">
        <v>154000</v>
      </c>
      <c r="R38" s="16">
        <v>0</v>
      </c>
      <c r="S38" s="17">
        <v>190568.57</v>
      </c>
      <c r="T38" s="17">
        <v>57000</v>
      </c>
      <c r="U38" s="17">
        <v>0</v>
      </c>
      <c r="V38" s="17">
        <v>0</v>
      </c>
      <c r="W38" s="17">
        <v>0</v>
      </c>
      <c r="X38" s="17">
        <v>0</v>
      </c>
      <c r="Y38" s="12">
        <v>247568.57</v>
      </c>
      <c r="Z38" s="16">
        <v>0</v>
      </c>
      <c r="AA38" s="17">
        <v>0</v>
      </c>
      <c r="AB38" s="17">
        <v>41670</v>
      </c>
      <c r="AC38" s="17">
        <v>0</v>
      </c>
      <c r="AD38" s="17">
        <v>0</v>
      </c>
      <c r="AE38" s="17">
        <v>0</v>
      </c>
      <c r="AF38" s="17">
        <v>0</v>
      </c>
      <c r="AG38" s="12">
        <v>41670</v>
      </c>
      <c r="AH38" s="16">
        <v>0</v>
      </c>
      <c r="AI38" s="17">
        <v>0</v>
      </c>
      <c r="AJ38" s="17">
        <v>96722.5</v>
      </c>
      <c r="AK38" s="17">
        <v>0</v>
      </c>
      <c r="AL38" s="17">
        <v>0</v>
      </c>
      <c r="AM38" s="17">
        <v>0</v>
      </c>
      <c r="AN38" s="17">
        <v>0</v>
      </c>
      <c r="AO38" s="12">
        <v>96722.5</v>
      </c>
      <c r="AP38" s="16">
        <v>0</v>
      </c>
      <c r="AQ38" s="17">
        <v>0</v>
      </c>
      <c r="AR38" s="17">
        <v>0</v>
      </c>
      <c r="AS38" s="17">
        <v>0</v>
      </c>
      <c r="AT38" s="17">
        <v>0</v>
      </c>
      <c r="AU38" s="17">
        <v>0</v>
      </c>
      <c r="AV38" s="17">
        <v>0</v>
      </c>
      <c r="AW38" s="12">
        <v>0</v>
      </c>
      <c r="AX38" s="16">
        <v>0</v>
      </c>
      <c r="AY38" s="17">
        <v>0</v>
      </c>
      <c r="AZ38" s="17">
        <v>0</v>
      </c>
      <c r="BA38" s="17">
        <v>0</v>
      </c>
      <c r="BB38" s="17">
        <v>0</v>
      </c>
      <c r="BC38" s="17">
        <v>0</v>
      </c>
      <c r="BD38" s="17">
        <v>0</v>
      </c>
      <c r="BE38" s="12">
        <v>0</v>
      </c>
    </row>
    <row r="39" spans="1:57" x14ac:dyDescent="0.3">
      <c r="A39" s="4" t="s">
        <v>29</v>
      </c>
      <c r="B39" s="92">
        <v>22526</v>
      </c>
      <c r="C39" s="87">
        <v>24500</v>
      </c>
      <c r="D39" s="87">
        <v>109564</v>
      </c>
      <c r="E39" s="87">
        <v>0</v>
      </c>
      <c r="F39" s="87">
        <v>0</v>
      </c>
      <c r="G39" s="87">
        <v>15083</v>
      </c>
      <c r="H39" s="87">
        <v>0</v>
      </c>
      <c r="I39" s="93">
        <v>171673</v>
      </c>
      <c r="J39" s="16">
        <v>0</v>
      </c>
      <c r="K39" s="17">
        <v>0</v>
      </c>
      <c r="L39" s="17">
        <v>0</v>
      </c>
      <c r="M39" s="17">
        <v>0</v>
      </c>
      <c r="N39" s="17">
        <v>0</v>
      </c>
      <c r="O39" s="17">
        <v>0</v>
      </c>
      <c r="P39" s="17">
        <v>0</v>
      </c>
      <c r="Q39" s="12">
        <v>0</v>
      </c>
      <c r="R39" s="16">
        <v>21786</v>
      </c>
      <c r="S39" s="17">
        <v>0</v>
      </c>
      <c r="T39" s="17">
        <v>0</v>
      </c>
      <c r="U39" s="17">
        <v>0</v>
      </c>
      <c r="V39" s="17">
        <v>0</v>
      </c>
      <c r="W39" s="17">
        <v>14956</v>
      </c>
      <c r="X39" s="17">
        <v>0</v>
      </c>
      <c r="Y39" s="12">
        <v>36742</v>
      </c>
      <c r="Z39" s="16">
        <v>740</v>
      </c>
      <c r="AA39" s="17">
        <v>24500</v>
      </c>
      <c r="AB39" s="17">
        <v>700</v>
      </c>
      <c r="AC39" s="17">
        <v>0</v>
      </c>
      <c r="AD39" s="17">
        <v>0</v>
      </c>
      <c r="AE39" s="17">
        <v>127</v>
      </c>
      <c r="AF39" s="17">
        <v>0</v>
      </c>
      <c r="AG39" s="12">
        <v>26067</v>
      </c>
      <c r="AH39" s="16">
        <v>0</v>
      </c>
      <c r="AI39" s="17">
        <v>0</v>
      </c>
      <c r="AJ39" s="17">
        <v>108864</v>
      </c>
      <c r="AK39" s="17">
        <v>0</v>
      </c>
      <c r="AL39" s="17">
        <v>0</v>
      </c>
      <c r="AM39" s="17">
        <v>0</v>
      </c>
      <c r="AN39" s="17">
        <v>0</v>
      </c>
      <c r="AO39" s="12">
        <v>108864</v>
      </c>
      <c r="AP39" s="16">
        <v>0</v>
      </c>
      <c r="AQ39" s="17">
        <v>0</v>
      </c>
      <c r="AR39" s="17">
        <v>0</v>
      </c>
      <c r="AS39" s="17">
        <v>0</v>
      </c>
      <c r="AT39" s="17">
        <v>0</v>
      </c>
      <c r="AU39" s="17">
        <v>0</v>
      </c>
      <c r="AV39" s="17">
        <v>0</v>
      </c>
      <c r="AW39" s="12">
        <v>0</v>
      </c>
      <c r="AX39" s="16">
        <v>0</v>
      </c>
      <c r="AY39" s="17">
        <v>0</v>
      </c>
      <c r="AZ39" s="17">
        <v>0</v>
      </c>
      <c r="BA39" s="17">
        <v>0</v>
      </c>
      <c r="BB39" s="17">
        <v>0</v>
      </c>
      <c r="BC39" s="17">
        <v>0</v>
      </c>
      <c r="BD39" s="17">
        <v>0</v>
      </c>
      <c r="BE39" s="12">
        <v>0</v>
      </c>
    </row>
    <row r="40" spans="1:57" x14ac:dyDescent="0.3">
      <c r="A40" s="4" t="s">
        <v>30</v>
      </c>
      <c r="B40" s="92">
        <v>670217</v>
      </c>
      <c r="C40" s="87">
        <v>2056022</v>
      </c>
      <c r="D40" s="87">
        <v>156438</v>
      </c>
      <c r="E40" s="87">
        <v>0</v>
      </c>
      <c r="F40" s="87">
        <v>0</v>
      </c>
      <c r="G40" s="87">
        <v>0</v>
      </c>
      <c r="H40" s="87">
        <v>11881</v>
      </c>
      <c r="I40" s="93">
        <v>2894558</v>
      </c>
      <c r="J40" s="16">
        <v>112507</v>
      </c>
      <c r="K40" s="17">
        <v>1275539</v>
      </c>
      <c r="L40" s="17">
        <v>156438</v>
      </c>
      <c r="M40" s="17">
        <v>0</v>
      </c>
      <c r="N40" s="17">
        <v>0</v>
      </c>
      <c r="O40" s="17">
        <v>0</v>
      </c>
      <c r="P40" s="17">
        <v>0</v>
      </c>
      <c r="Q40" s="12">
        <v>1544484</v>
      </c>
      <c r="R40" s="16">
        <v>239422</v>
      </c>
      <c r="S40" s="17">
        <v>93398</v>
      </c>
      <c r="T40" s="17">
        <v>0</v>
      </c>
      <c r="U40" s="17">
        <v>0</v>
      </c>
      <c r="V40" s="17">
        <v>0</v>
      </c>
      <c r="W40" s="17">
        <v>0</v>
      </c>
      <c r="X40" s="17">
        <v>0</v>
      </c>
      <c r="Y40" s="12">
        <v>332820</v>
      </c>
      <c r="Z40" s="16">
        <v>257473</v>
      </c>
      <c r="AA40" s="17">
        <v>599085</v>
      </c>
      <c r="AB40" s="17">
        <v>0</v>
      </c>
      <c r="AC40" s="17">
        <v>0</v>
      </c>
      <c r="AD40" s="17">
        <v>0</v>
      </c>
      <c r="AE40" s="17">
        <v>0</v>
      </c>
      <c r="AF40" s="17">
        <v>10250</v>
      </c>
      <c r="AG40" s="12">
        <v>866808</v>
      </c>
      <c r="AH40" s="16">
        <v>60815</v>
      </c>
      <c r="AI40" s="17">
        <v>88000</v>
      </c>
      <c r="AJ40" s="17">
        <v>0</v>
      </c>
      <c r="AK40" s="17">
        <v>0</v>
      </c>
      <c r="AL40" s="17">
        <v>0</v>
      </c>
      <c r="AM40" s="17">
        <v>0</v>
      </c>
      <c r="AN40" s="17">
        <v>1631</v>
      </c>
      <c r="AO40" s="12">
        <v>150446</v>
      </c>
      <c r="AP40" s="16">
        <v>0</v>
      </c>
      <c r="AQ40" s="17">
        <v>0</v>
      </c>
      <c r="AR40" s="17">
        <v>0</v>
      </c>
      <c r="AS40" s="17">
        <v>0</v>
      </c>
      <c r="AT40" s="17">
        <v>0</v>
      </c>
      <c r="AU40" s="17">
        <v>0</v>
      </c>
      <c r="AV40" s="17">
        <v>0</v>
      </c>
      <c r="AW40" s="12">
        <v>0</v>
      </c>
      <c r="AX40" s="16">
        <v>0</v>
      </c>
      <c r="AY40" s="17">
        <v>0</v>
      </c>
      <c r="AZ40" s="17">
        <v>0</v>
      </c>
      <c r="BA40" s="17">
        <v>0</v>
      </c>
      <c r="BB40" s="17">
        <v>0</v>
      </c>
      <c r="BC40" s="17">
        <v>0</v>
      </c>
      <c r="BD40" s="17">
        <v>0</v>
      </c>
      <c r="BE40" s="12">
        <v>0</v>
      </c>
    </row>
    <row r="41" spans="1:57" x14ac:dyDescent="0.3">
      <c r="A41" s="4" t="s">
        <v>31</v>
      </c>
      <c r="B41" s="92">
        <v>37675</v>
      </c>
      <c r="C41" s="87">
        <v>1039010</v>
      </c>
      <c r="D41" s="87">
        <v>129124</v>
      </c>
      <c r="E41" s="87">
        <v>34573</v>
      </c>
      <c r="F41" s="87">
        <v>0</v>
      </c>
      <c r="G41" s="87">
        <v>7648</v>
      </c>
      <c r="H41" s="87">
        <v>93400</v>
      </c>
      <c r="I41" s="93">
        <v>1341430</v>
      </c>
      <c r="J41" s="16">
        <v>37675</v>
      </c>
      <c r="K41" s="17">
        <v>254066</v>
      </c>
      <c r="L41" s="17">
        <v>0</v>
      </c>
      <c r="M41" s="17">
        <v>0</v>
      </c>
      <c r="N41" s="17">
        <v>0</v>
      </c>
      <c r="O41" s="17">
        <v>1550</v>
      </c>
      <c r="P41" s="17">
        <v>176</v>
      </c>
      <c r="Q41" s="12">
        <v>293467</v>
      </c>
      <c r="R41" s="16">
        <v>0</v>
      </c>
      <c r="S41" s="17">
        <v>511611</v>
      </c>
      <c r="T41" s="17">
        <v>6003</v>
      </c>
      <c r="U41" s="17">
        <v>34573</v>
      </c>
      <c r="V41" s="17">
        <v>0</v>
      </c>
      <c r="W41" s="17">
        <v>0</v>
      </c>
      <c r="X41" s="17">
        <v>71529</v>
      </c>
      <c r="Y41" s="12">
        <v>623716</v>
      </c>
      <c r="Z41" s="16">
        <v>0</v>
      </c>
      <c r="AA41" s="17">
        <v>273333</v>
      </c>
      <c r="AB41" s="17">
        <v>87421</v>
      </c>
      <c r="AC41" s="17">
        <v>0</v>
      </c>
      <c r="AD41" s="17">
        <v>0</v>
      </c>
      <c r="AE41" s="17">
        <v>6098</v>
      </c>
      <c r="AF41" s="17">
        <v>7308</v>
      </c>
      <c r="AG41" s="12">
        <v>374160</v>
      </c>
      <c r="AH41" s="16">
        <v>0</v>
      </c>
      <c r="AI41" s="17">
        <v>0</v>
      </c>
      <c r="AJ41" s="17">
        <v>35700</v>
      </c>
      <c r="AK41" s="17">
        <v>0</v>
      </c>
      <c r="AL41" s="17">
        <v>0</v>
      </c>
      <c r="AM41" s="17">
        <v>0</v>
      </c>
      <c r="AN41" s="17">
        <v>2657</v>
      </c>
      <c r="AO41" s="12">
        <v>38357</v>
      </c>
      <c r="AP41" s="16">
        <v>0</v>
      </c>
      <c r="AQ41" s="17">
        <v>0</v>
      </c>
      <c r="AR41" s="17">
        <v>0</v>
      </c>
      <c r="AS41" s="17">
        <v>0</v>
      </c>
      <c r="AT41" s="17">
        <v>0</v>
      </c>
      <c r="AU41" s="17">
        <v>0</v>
      </c>
      <c r="AV41" s="17">
        <v>11730</v>
      </c>
      <c r="AW41" s="12">
        <v>11730</v>
      </c>
      <c r="AX41" s="16">
        <v>0</v>
      </c>
      <c r="AY41" s="17">
        <v>0</v>
      </c>
      <c r="AZ41" s="17">
        <v>0</v>
      </c>
      <c r="BA41" s="17">
        <v>0</v>
      </c>
      <c r="BB41" s="17">
        <v>0</v>
      </c>
      <c r="BC41" s="17">
        <v>0</v>
      </c>
      <c r="BD41" s="17">
        <v>0</v>
      </c>
      <c r="BE41" s="12">
        <v>0</v>
      </c>
    </row>
    <row r="42" spans="1:57" x14ac:dyDescent="0.3">
      <c r="A42" s="4" t="s">
        <v>32</v>
      </c>
      <c r="B42" s="92">
        <v>2662306.9700000002</v>
      </c>
      <c r="C42" s="87">
        <v>18722624.926089868</v>
      </c>
      <c r="D42" s="87">
        <v>86051.19</v>
      </c>
      <c r="E42" s="87">
        <v>3401037.0399999996</v>
      </c>
      <c r="F42" s="87">
        <v>0</v>
      </c>
      <c r="G42" s="87">
        <v>384.22000000000116</v>
      </c>
      <c r="H42" s="87">
        <v>17472</v>
      </c>
      <c r="I42" s="93">
        <v>24889876.34608987</v>
      </c>
      <c r="J42" s="16">
        <v>1164307.5700000003</v>
      </c>
      <c r="K42" s="17">
        <v>9158.75</v>
      </c>
      <c r="L42" s="17">
        <v>66000</v>
      </c>
      <c r="M42" s="17">
        <v>2943837.26</v>
      </c>
      <c r="N42" s="17">
        <v>0</v>
      </c>
      <c r="O42" s="17">
        <v>0</v>
      </c>
      <c r="P42" s="17">
        <v>0</v>
      </c>
      <c r="Q42" s="12">
        <v>4183303.58</v>
      </c>
      <c r="R42" s="16">
        <v>3212.1800000000003</v>
      </c>
      <c r="S42" s="17">
        <v>3952578.5860898662</v>
      </c>
      <c r="T42" s="17">
        <v>0</v>
      </c>
      <c r="U42" s="17">
        <v>84121.78</v>
      </c>
      <c r="V42" s="17">
        <v>0</v>
      </c>
      <c r="W42" s="17">
        <v>0</v>
      </c>
      <c r="X42" s="17">
        <v>0</v>
      </c>
      <c r="Y42" s="12">
        <v>4039912.5460898662</v>
      </c>
      <c r="Z42" s="16">
        <v>53768.30999999999</v>
      </c>
      <c r="AA42" s="17">
        <v>0</v>
      </c>
      <c r="AB42" s="17">
        <v>20051.190000000002</v>
      </c>
      <c r="AC42" s="17">
        <v>144578</v>
      </c>
      <c r="AD42" s="17">
        <v>0</v>
      </c>
      <c r="AE42" s="17">
        <v>98.179999999993015</v>
      </c>
      <c r="AF42" s="17">
        <v>0</v>
      </c>
      <c r="AG42" s="12">
        <v>218495.68</v>
      </c>
      <c r="AH42" s="16">
        <v>1441018.91</v>
      </c>
      <c r="AI42" s="17">
        <v>14037463.630000001</v>
      </c>
      <c r="AJ42" s="17">
        <v>0</v>
      </c>
      <c r="AK42" s="17">
        <v>228500</v>
      </c>
      <c r="AL42" s="17">
        <v>0</v>
      </c>
      <c r="AM42" s="17">
        <v>286.04000000000815</v>
      </c>
      <c r="AN42" s="17">
        <v>0</v>
      </c>
      <c r="AO42" s="12">
        <v>15707268.58</v>
      </c>
      <c r="AP42" s="16">
        <v>0</v>
      </c>
      <c r="AQ42" s="17">
        <v>0</v>
      </c>
      <c r="AR42" s="17">
        <v>0</v>
      </c>
      <c r="AS42" s="17">
        <v>0</v>
      </c>
      <c r="AT42" s="17">
        <v>0</v>
      </c>
      <c r="AU42" s="17">
        <v>0</v>
      </c>
      <c r="AV42" s="17">
        <v>17472</v>
      </c>
      <c r="AW42" s="12">
        <v>17472</v>
      </c>
      <c r="AX42" s="16">
        <v>0</v>
      </c>
      <c r="AY42" s="17">
        <v>723423.96</v>
      </c>
      <c r="AZ42" s="17">
        <v>0</v>
      </c>
      <c r="BA42" s="17">
        <v>0</v>
      </c>
      <c r="BB42" s="17">
        <v>0</v>
      </c>
      <c r="BC42" s="17">
        <v>0</v>
      </c>
      <c r="BD42" s="17">
        <v>0</v>
      </c>
      <c r="BE42" s="12">
        <v>723423.96</v>
      </c>
    </row>
    <row r="43" spans="1:57" x14ac:dyDescent="0.3">
      <c r="A43" s="4" t="s">
        <v>33</v>
      </c>
      <c r="B43" s="92">
        <v>0</v>
      </c>
      <c r="C43" s="87">
        <v>265333</v>
      </c>
      <c r="D43" s="87">
        <v>63193</v>
      </c>
      <c r="E43" s="87">
        <v>0</v>
      </c>
      <c r="F43" s="87">
        <v>0</v>
      </c>
      <c r="G43" s="87">
        <v>10883</v>
      </c>
      <c r="H43" s="87">
        <v>361</v>
      </c>
      <c r="I43" s="93">
        <v>339770</v>
      </c>
      <c r="J43" s="16">
        <v>0</v>
      </c>
      <c r="K43" s="17">
        <v>0</v>
      </c>
      <c r="L43" s="17">
        <v>16338</v>
      </c>
      <c r="M43" s="17">
        <v>0</v>
      </c>
      <c r="N43" s="17">
        <v>0</v>
      </c>
      <c r="O43" s="17">
        <v>0</v>
      </c>
      <c r="P43" s="17">
        <v>0</v>
      </c>
      <c r="Q43" s="12">
        <v>16338</v>
      </c>
      <c r="R43" s="16">
        <v>0</v>
      </c>
      <c r="S43" s="17">
        <v>252541</v>
      </c>
      <c r="T43" s="17">
        <v>-22178</v>
      </c>
      <c r="U43" s="17">
        <v>0</v>
      </c>
      <c r="V43" s="17">
        <v>0</v>
      </c>
      <c r="W43" s="17">
        <v>638</v>
      </c>
      <c r="X43" s="17">
        <v>0</v>
      </c>
      <c r="Y43" s="12">
        <v>231001</v>
      </c>
      <c r="Z43" s="16">
        <v>0</v>
      </c>
      <c r="AA43" s="17">
        <v>47792</v>
      </c>
      <c r="AB43" s="17">
        <v>33333</v>
      </c>
      <c r="AC43" s="17">
        <v>0</v>
      </c>
      <c r="AD43" s="17">
        <v>0</v>
      </c>
      <c r="AE43" s="17">
        <v>10245</v>
      </c>
      <c r="AF43" s="17">
        <v>361</v>
      </c>
      <c r="AG43" s="12">
        <v>91731</v>
      </c>
      <c r="AH43" s="16">
        <v>0</v>
      </c>
      <c r="AI43" s="17">
        <v>-35000</v>
      </c>
      <c r="AJ43" s="17">
        <v>35700</v>
      </c>
      <c r="AK43" s="17">
        <v>0</v>
      </c>
      <c r="AL43" s="17">
        <v>0</v>
      </c>
      <c r="AM43" s="17">
        <v>0</v>
      </c>
      <c r="AN43" s="17">
        <v>0</v>
      </c>
      <c r="AO43" s="12">
        <v>700</v>
      </c>
      <c r="AP43" s="16">
        <v>0</v>
      </c>
      <c r="AQ43" s="17">
        <v>0</v>
      </c>
      <c r="AR43" s="17">
        <v>0</v>
      </c>
      <c r="AS43" s="17">
        <v>0</v>
      </c>
      <c r="AT43" s="17">
        <v>0</v>
      </c>
      <c r="AU43" s="17">
        <v>0</v>
      </c>
      <c r="AV43" s="17">
        <v>0</v>
      </c>
      <c r="AW43" s="12">
        <v>0</v>
      </c>
      <c r="AX43" s="16">
        <v>0</v>
      </c>
      <c r="AY43" s="17">
        <v>0</v>
      </c>
      <c r="AZ43" s="17">
        <v>0</v>
      </c>
      <c r="BA43" s="17">
        <v>0</v>
      </c>
      <c r="BB43" s="17">
        <v>0</v>
      </c>
      <c r="BC43" s="17">
        <v>0</v>
      </c>
      <c r="BD43" s="17">
        <v>0</v>
      </c>
      <c r="BE43" s="12">
        <v>0</v>
      </c>
    </row>
    <row r="44" spans="1:57" x14ac:dyDescent="0.3">
      <c r="A44" s="4" t="s">
        <v>34</v>
      </c>
      <c r="B44" s="92">
        <v>4411182</v>
      </c>
      <c r="C44" s="87">
        <v>2771244</v>
      </c>
      <c r="D44" s="87">
        <v>396779</v>
      </c>
      <c r="E44" s="87">
        <v>8072064</v>
      </c>
      <c r="F44" s="87">
        <v>0</v>
      </c>
      <c r="G44" s="87">
        <v>0</v>
      </c>
      <c r="H44" s="87">
        <v>0</v>
      </c>
      <c r="I44" s="93">
        <v>15651269</v>
      </c>
      <c r="J44" s="16">
        <v>1154300</v>
      </c>
      <c r="K44" s="17">
        <v>2771244</v>
      </c>
      <c r="L44" s="17">
        <v>396779</v>
      </c>
      <c r="M44" s="17">
        <v>8072064</v>
      </c>
      <c r="N44" s="17">
        <v>0</v>
      </c>
      <c r="O44" s="17">
        <v>0</v>
      </c>
      <c r="P44" s="17">
        <v>0</v>
      </c>
      <c r="Q44" s="12">
        <v>12394387</v>
      </c>
      <c r="R44" s="16">
        <v>0</v>
      </c>
      <c r="S44" s="17">
        <v>0</v>
      </c>
      <c r="T44" s="17">
        <v>0</v>
      </c>
      <c r="U44" s="17">
        <v>0</v>
      </c>
      <c r="V44" s="17">
        <v>0</v>
      </c>
      <c r="W44" s="17">
        <v>0</v>
      </c>
      <c r="X44" s="17">
        <v>0</v>
      </c>
      <c r="Y44" s="12">
        <v>0</v>
      </c>
      <c r="Z44" s="16">
        <v>0</v>
      </c>
      <c r="AA44" s="17">
        <v>0</v>
      </c>
      <c r="AB44" s="17">
        <v>0</v>
      </c>
      <c r="AC44" s="17">
        <v>0</v>
      </c>
      <c r="AD44" s="17">
        <v>0</v>
      </c>
      <c r="AE44" s="17">
        <v>0</v>
      </c>
      <c r="AF44" s="17">
        <v>0</v>
      </c>
      <c r="AG44" s="12">
        <v>0</v>
      </c>
      <c r="AH44" s="16">
        <v>3256882</v>
      </c>
      <c r="AI44" s="17">
        <v>0</v>
      </c>
      <c r="AJ44" s="17">
        <v>0</v>
      </c>
      <c r="AK44" s="17">
        <v>0</v>
      </c>
      <c r="AL44" s="17">
        <v>0</v>
      </c>
      <c r="AM44" s="17">
        <v>0</v>
      </c>
      <c r="AN44" s="17">
        <v>0</v>
      </c>
      <c r="AO44" s="12">
        <v>3256882</v>
      </c>
      <c r="AP44" s="16">
        <v>0</v>
      </c>
      <c r="AQ44" s="17">
        <v>0</v>
      </c>
      <c r="AR44" s="17">
        <v>0</v>
      </c>
      <c r="AS44" s="17">
        <v>0</v>
      </c>
      <c r="AT44" s="17">
        <v>0</v>
      </c>
      <c r="AU44" s="17">
        <v>0</v>
      </c>
      <c r="AV44" s="17">
        <v>0</v>
      </c>
      <c r="AW44" s="12">
        <v>0</v>
      </c>
      <c r="AX44" s="16">
        <v>0</v>
      </c>
      <c r="AY44" s="17">
        <v>0</v>
      </c>
      <c r="AZ44" s="17">
        <v>0</v>
      </c>
      <c r="BA44" s="17">
        <v>0</v>
      </c>
      <c r="BB44" s="17">
        <v>0</v>
      </c>
      <c r="BC44" s="17">
        <v>0</v>
      </c>
      <c r="BD44" s="17">
        <v>0</v>
      </c>
      <c r="BE44" s="12">
        <v>0</v>
      </c>
    </row>
    <row r="45" spans="1:57" x14ac:dyDescent="0.3">
      <c r="A45" s="4" t="s">
        <v>35</v>
      </c>
      <c r="B45" s="92">
        <v>2739348</v>
      </c>
      <c r="C45" s="87">
        <v>7689672</v>
      </c>
      <c r="D45" s="87">
        <v>617731</v>
      </c>
      <c r="E45" s="87">
        <v>3011129</v>
      </c>
      <c r="F45" s="87">
        <v>0</v>
      </c>
      <c r="G45" s="87">
        <v>86309</v>
      </c>
      <c r="H45" s="87">
        <v>39927</v>
      </c>
      <c r="I45" s="93">
        <v>14184116</v>
      </c>
      <c r="J45" s="16">
        <v>1771220</v>
      </c>
      <c r="K45" s="17">
        <v>480048</v>
      </c>
      <c r="L45" s="17">
        <v>145565</v>
      </c>
      <c r="M45" s="17">
        <v>3011129</v>
      </c>
      <c r="N45" s="17">
        <v>0</v>
      </c>
      <c r="O45" s="17">
        <v>1059</v>
      </c>
      <c r="P45" s="17">
        <v>0</v>
      </c>
      <c r="Q45" s="12">
        <v>5409021</v>
      </c>
      <c r="R45" s="16">
        <v>15417</v>
      </c>
      <c r="S45" s="17">
        <v>1614894</v>
      </c>
      <c r="T45" s="17">
        <v>0</v>
      </c>
      <c r="U45" s="17">
        <v>0</v>
      </c>
      <c r="V45" s="17">
        <v>0</v>
      </c>
      <c r="W45" s="17">
        <v>0</v>
      </c>
      <c r="X45" s="17">
        <v>0</v>
      </c>
      <c r="Y45" s="12">
        <v>1630311</v>
      </c>
      <c r="Z45" s="16">
        <v>3240</v>
      </c>
      <c r="AA45" s="17">
        <v>171637</v>
      </c>
      <c r="AB45" s="17">
        <v>50000</v>
      </c>
      <c r="AC45" s="17">
        <v>0</v>
      </c>
      <c r="AD45" s="17">
        <v>0</v>
      </c>
      <c r="AE45" s="17">
        <v>85250</v>
      </c>
      <c r="AF45" s="17">
        <v>35548</v>
      </c>
      <c r="AG45" s="12">
        <v>345675</v>
      </c>
      <c r="AH45" s="16">
        <v>949471</v>
      </c>
      <c r="AI45" s="17">
        <v>5423093</v>
      </c>
      <c r="AJ45" s="17">
        <v>422166</v>
      </c>
      <c r="AK45" s="17">
        <v>0</v>
      </c>
      <c r="AL45" s="17">
        <v>0</v>
      </c>
      <c r="AM45" s="17">
        <v>0</v>
      </c>
      <c r="AN45" s="17">
        <v>4379</v>
      </c>
      <c r="AO45" s="12">
        <v>6799109</v>
      </c>
      <c r="AP45" s="16">
        <v>0</v>
      </c>
      <c r="AQ45" s="17">
        <v>0</v>
      </c>
      <c r="AR45" s="17">
        <v>0</v>
      </c>
      <c r="AS45" s="17">
        <v>0</v>
      </c>
      <c r="AT45" s="17">
        <v>0</v>
      </c>
      <c r="AU45" s="17">
        <v>0</v>
      </c>
      <c r="AV45" s="17">
        <v>0</v>
      </c>
      <c r="AW45" s="12">
        <v>0</v>
      </c>
      <c r="AX45" s="16">
        <v>0</v>
      </c>
      <c r="AY45" s="17">
        <v>0</v>
      </c>
      <c r="AZ45" s="17">
        <v>0</v>
      </c>
      <c r="BA45" s="17">
        <v>0</v>
      </c>
      <c r="BB45" s="17">
        <v>0</v>
      </c>
      <c r="BC45" s="17">
        <v>0</v>
      </c>
      <c r="BD45" s="17">
        <v>0</v>
      </c>
      <c r="BE45" s="12">
        <v>0</v>
      </c>
    </row>
    <row r="46" spans="1:57" x14ac:dyDescent="0.3">
      <c r="A46" s="4" t="s">
        <v>36</v>
      </c>
      <c r="B46" s="92">
        <v>4142289.9200000004</v>
      </c>
      <c r="C46" s="87">
        <v>8244777.1599999992</v>
      </c>
      <c r="D46" s="87">
        <v>0</v>
      </c>
      <c r="E46" s="87">
        <v>78654.42</v>
      </c>
      <c r="F46" s="87">
        <v>0</v>
      </c>
      <c r="G46" s="87">
        <v>0</v>
      </c>
      <c r="H46" s="87">
        <v>148050.10999999999</v>
      </c>
      <c r="I46" s="93">
        <v>12613771.609999999</v>
      </c>
      <c r="J46" s="16">
        <v>3773721.23</v>
      </c>
      <c r="K46" s="17">
        <v>805768.26</v>
      </c>
      <c r="L46" s="17">
        <v>0</v>
      </c>
      <c r="M46" s="17">
        <v>72186.42</v>
      </c>
      <c r="N46" s="17">
        <v>0</v>
      </c>
      <c r="O46" s="17">
        <v>0</v>
      </c>
      <c r="P46" s="17">
        <v>3233.96</v>
      </c>
      <c r="Q46" s="12">
        <v>4654909.87</v>
      </c>
      <c r="R46" s="16">
        <v>50877.04</v>
      </c>
      <c r="S46" s="17">
        <v>1990375.96</v>
      </c>
      <c r="T46" s="17">
        <v>0</v>
      </c>
      <c r="U46" s="17">
        <v>6468</v>
      </c>
      <c r="V46" s="17">
        <v>0</v>
      </c>
      <c r="W46" s="17">
        <v>0</v>
      </c>
      <c r="X46" s="17">
        <v>24528.05</v>
      </c>
      <c r="Y46" s="12">
        <v>2072249.05</v>
      </c>
      <c r="Z46" s="16">
        <v>0</v>
      </c>
      <c r="AA46" s="17">
        <v>9678</v>
      </c>
      <c r="AB46" s="17">
        <v>0</v>
      </c>
      <c r="AC46" s="17">
        <v>0</v>
      </c>
      <c r="AD46" s="17">
        <v>0</v>
      </c>
      <c r="AE46" s="17">
        <v>0</v>
      </c>
      <c r="AF46" s="17">
        <v>18175.669999999998</v>
      </c>
      <c r="AG46" s="12">
        <v>27853.67</v>
      </c>
      <c r="AH46" s="16">
        <v>315911.2</v>
      </c>
      <c r="AI46" s="17">
        <v>4646431.2699999996</v>
      </c>
      <c r="AJ46" s="17">
        <v>0</v>
      </c>
      <c r="AK46" s="17">
        <v>0</v>
      </c>
      <c r="AL46" s="17">
        <v>0</v>
      </c>
      <c r="AM46" s="17">
        <v>0</v>
      </c>
      <c r="AN46" s="17">
        <v>32865.11</v>
      </c>
      <c r="AO46" s="12">
        <v>4995207.58</v>
      </c>
      <c r="AP46" s="16">
        <v>0</v>
      </c>
      <c r="AQ46" s="17">
        <v>0</v>
      </c>
      <c r="AR46" s="17">
        <v>0</v>
      </c>
      <c r="AS46" s="17">
        <v>0</v>
      </c>
      <c r="AT46" s="17">
        <v>0</v>
      </c>
      <c r="AU46" s="17">
        <v>0</v>
      </c>
      <c r="AV46" s="17">
        <v>-0.09</v>
      </c>
      <c r="AW46" s="12">
        <v>-0.09</v>
      </c>
      <c r="AX46" s="16">
        <v>1780.45</v>
      </c>
      <c r="AY46" s="17">
        <v>792523.67</v>
      </c>
      <c r="AZ46" s="17">
        <v>0</v>
      </c>
      <c r="BA46" s="17">
        <v>0</v>
      </c>
      <c r="BB46" s="17">
        <v>0</v>
      </c>
      <c r="BC46" s="17">
        <v>0</v>
      </c>
      <c r="BD46" s="17">
        <v>69247.41</v>
      </c>
      <c r="BE46" s="12">
        <v>863551.53</v>
      </c>
    </row>
    <row r="47" spans="1:57" x14ac:dyDescent="0.3">
      <c r="A47" s="4" t="s">
        <v>37</v>
      </c>
      <c r="B47" s="92">
        <v>131859.66</v>
      </c>
      <c r="C47" s="87">
        <v>808227.02</v>
      </c>
      <c r="D47" s="87">
        <v>257579.08000000002</v>
      </c>
      <c r="E47" s="87">
        <v>0</v>
      </c>
      <c r="F47" s="87">
        <v>0</v>
      </c>
      <c r="G47" s="87">
        <v>0</v>
      </c>
      <c r="H47" s="87">
        <v>0</v>
      </c>
      <c r="I47" s="93">
        <v>1197665.76</v>
      </c>
      <c r="J47" s="16">
        <v>0</v>
      </c>
      <c r="K47" s="17">
        <v>0</v>
      </c>
      <c r="L47" s="17">
        <v>0</v>
      </c>
      <c r="M47" s="17">
        <v>0</v>
      </c>
      <c r="N47" s="17">
        <v>0</v>
      </c>
      <c r="O47" s="17">
        <v>0</v>
      </c>
      <c r="P47" s="17">
        <v>0</v>
      </c>
      <c r="Q47" s="12">
        <v>0</v>
      </c>
      <c r="R47" s="16">
        <v>0</v>
      </c>
      <c r="S47" s="17">
        <v>231521.56</v>
      </c>
      <c r="T47" s="17">
        <v>117103.1</v>
      </c>
      <c r="U47" s="17">
        <v>0</v>
      </c>
      <c r="V47" s="17">
        <v>0</v>
      </c>
      <c r="W47" s="17">
        <v>0</v>
      </c>
      <c r="X47" s="17">
        <v>0</v>
      </c>
      <c r="Y47" s="12">
        <v>348624.66000000003</v>
      </c>
      <c r="Z47" s="16">
        <v>1145.46</v>
      </c>
      <c r="AA47" s="17">
        <v>24500</v>
      </c>
      <c r="AB47" s="17">
        <v>1500</v>
      </c>
      <c r="AC47" s="17">
        <v>0</v>
      </c>
      <c r="AD47" s="17">
        <v>0</v>
      </c>
      <c r="AE47" s="17">
        <v>0</v>
      </c>
      <c r="AF47" s="17">
        <v>0</v>
      </c>
      <c r="AG47" s="12">
        <v>27145.46</v>
      </c>
      <c r="AH47" s="16">
        <v>68816.2</v>
      </c>
      <c r="AI47" s="17">
        <v>552205.46</v>
      </c>
      <c r="AJ47" s="17">
        <v>138975.98000000001</v>
      </c>
      <c r="AK47" s="17">
        <v>0</v>
      </c>
      <c r="AL47" s="17">
        <v>0</v>
      </c>
      <c r="AM47" s="17">
        <v>0</v>
      </c>
      <c r="AN47" s="17">
        <v>0</v>
      </c>
      <c r="AO47" s="12">
        <v>759997.6399999999</v>
      </c>
      <c r="AP47" s="16">
        <v>61898</v>
      </c>
      <c r="AQ47" s="17">
        <v>0</v>
      </c>
      <c r="AR47" s="17">
        <v>0</v>
      </c>
      <c r="AS47" s="17">
        <v>0</v>
      </c>
      <c r="AT47" s="17">
        <v>0</v>
      </c>
      <c r="AU47" s="17">
        <v>0</v>
      </c>
      <c r="AV47" s="17">
        <v>0</v>
      </c>
      <c r="AW47" s="12">
        <v>61898</v>
      </c>
      <c r="AX47" s="16">
        <v>0</v>
      </c>
      <c r="AY47" s="17">
        <v>0</v>
      </c>
      <c r="AZ47" s="17">
        <v>0</v>
      </c>
      <c r="BA47" s="17">
        <v>0</v>
      </c>
      <c r="BB47" s="17">
        <v>0</v>
      </c>
      <c r="BC47" s="17">
        <v>0</v>
      </c>
      <c r="BD47" s="17">
        <v>0</v>
      </c>
      <c r="BE47" s="12">
        <v>0</v>
      </c>
    </row>
    <row r="48" spans="1:57" x14ac:dyDescent="0.3">
      <c r="A48" s="4" t="s">
        <v>38</v>
      </c>
      <c r="B48" s="92">
        <v>618469.89</v>
      </c>
      <c r="C48" s="87">
        <v>3537223.29</v>
      </c>
      <c r="D48" s="87">
        <v>922355.41159999999</v>
      </c>
      <c r="E48" s="87">
        <v>0</v>
      </c>
      <c r="F48" s="87">
        <v>0</v>
      </c>
      <c r="G48" s="87">
        <v>87678.212499999994</v>
      </c>
      <c r="H48" s="87">
        <v>402325.10800000007</v>
      </c>
      <c r="I48" s="93">
        <v>5568051.9120999994</v>
      </c>
      <c r="J48" s="16">
        <v>0</v>
      </c>
      <c r="K48" s="17">
        <v>0</v>
      </c>
      <c r="L48" s="17">
        <v>0</v>
      </c>
      <c r="M48" s="17">
        <v>0</v>
      </c>
      <c r="N48" s="17">
        <v>0</v>
      </c>
      <c r="O48" s="17">
        <v>3272.73</v>
      </c>
      <c r="P48" s="17">
        <v>0</v>
      </c>
      <c r="Q48" s="12">
        <v>3272.73</v>
      </c>
      <c r="R48" s="16">
        <v>0</v>
      </c>
      <c r="S48" s="17">
        <v>541777.66</v>
      </c>
      <c r="T48" s="17">
        <v>108109.0916</v>
      </c>
      <c r="U48" s="17">
        <v>0</v>
      </c>
      <c r="V48" s="17">
        <v>0</v>
      </c>
      <c r="W48" s="17">
        <v>0</v>
      </c>
      <c r="X48" s="17">
        <v>0</v>
      </c>
      <c r="Y48" s="12">
        <v>649886.75160000008</v>
      </c>
      <c r="Z48" s="16">
        <v>3820.74</v>
      </c>
      <c r="AA48" s="17">
        <v>56166.67</v>
      </c>
      <c r="AB48" s="17">
        <v>0</v>
      </c>
      <c r="AC48" s="17">
        <v>0</v>
      </c>
      <c r="AD48" s="17">
        <v>0</v>
      </c>
      <c r="AE48" s="17">
        <v>45.45</v>
      </c>
      <c r="AF48" s="17">
        <v>12465.88</v>
      </c>
      <c r="AG48" s="12">
        <v>72498.739999999991</v>
      </c>
      <c r="AH48" s="16">
        <v>614649.15</v>
      </c>
      <c r="AI48" s="17">
        <v>2939278.96</v>
      </c>
      <c r="AJ48" s="17">
        <v>814246.32</v>
      </c>
      <c r="AK48" s="17">
        <v>0</v>
      </c>
      <c r="AL48" s="17">
        <v>0</v>
      </c>
      <c r="AM48" s="17">
        <v>84360.032500000001</v>
      </c>
      <c r="AN48" s="17">
        <v>23506</v>
      </c>
      <c r="AO48" s="12">
        <v>4476040.4624999994</v>
      </c>
      <c r="AP48" s="16">
        <v>0</v>
      </c>
      <c r="AQ48" s="17">
        <v>0</v>
      </c>
      <c r="AR48" s="17">
        <v>0</v>
      </c>
      <c r="AS48" s="17">
        <v>0</v>
      </c>
      <c r="AT48" s="17">
        <v>0</v>
      </c>
      <c r="AU48" s="17">
        <v>0</v>
      </c>
      <c r="AV48" s="17">
        <v>362251.41000000003</v>
      </c>
      <c r="AW48" s="12">
        <v>362251.41000000003</v>
      </c>
      <c r="AX48" s="16">
        <v>0</v>
      </c>
      <c r="AY48" s="17">
        <v>0</v>
      </c>
      <c r="AZ48" s="17">
        <v>0</v>
      </c>
      <c r="BA48" s="17">
        <v>0</v>
      </c>
      <c r="BB48" s="17">
        <v>0</v>
      </c>
      <c r="BC48" s="17">
        <v>0</v>
      </c>
      <c r="BD48" s="17">
        <v>4101.8180000000002</v>
      </c>
      <c r="BE48" s="12">
        <v>4101.8180000000002</v>
      </c>
    </row>
    <row r="49" spans="1:57" x14ac:dyDescent="0.3">
      <c r="A49" s="4" t="s">
        <v>39</v>
      </c>
      <c r="B49" s="92">
        <v>307817</v>
      </c>
      <c r="C49" s="87">
        <v>1696199</v>
      </c>
      <c r="D49" s="87">
        <v>33496</v>
      </c>
      <c r="E49" s="87">
        <v>0</v>
      </c>
      <c r="F49" s="87">
        <v>0</v>
      </c>
      <c r="G49" s="87">
        <v>35768</v>
      </c>
      <c r="H49" s="87">
        <v>129</v>
      </c>
      <c r="I49" s="93">
        <v>2073409</v>
      </c>
      <c r="J49" s="16">
        <v>286103</v>
      </c>
      <c r="K49" s="17">
        <v>1445303</v>
      </c>
      <c r="L49" s="17">
        <v>0</v>
      </c>
      <c r="M49" s="17">
        <v>0</v>
      </c>
      <c r="N49" s="17">
        <v>0</v>
      </c>
      <c r="O49" s="17">
        <v>21169</v>
      </c>
      <c r="P49" s="17">
        <v>129</v>
      </c>
      <c r="Q49" s="12">
        <v>1752704</v>
      </c>
      <c r="R49" s="16">
        <v>16204</v>
      </c>
      <c r="S49" s="17">
        <v>96148</v>
      </c>
      <c r="T49" s="17">
        <v>0</v>
      </c>
      <c r="U49" s="17">
        <v>0</v>
      </c>
      <c r="V49" s="17">
        <v>0</v>
      </c>
      <c r="W49" s="17">
        <v>0</v>
      </c>
      <c r="X49" s="17">
        <v>0</v>
      </c>
      <c r="Y49" s="12">
        <v>112352</v>
      </c>
      <c r="Z49" s="16">
        <v>761</v>
      </c>
      <c r="AA49" s="17">
        <v>83548</v>
      </c>
      <c r="AB49" s="17">
        <v>0</v>
      </c>
      <c r="AC49" s="17">
        <v>0</v>
      </c>
      <c r="AD49" s="17">
        <v>0</v>
      </c>
      <c r="AE49" s="17">
        <v>14599</v>
      </c>
      <c r="AF49" s="17">
        <v>0</v>
      </c>
      <c r="AG49" s="12">
        <v>98908</v>
      </c>
      <c r="AH49" s="16">
        <v>416</v>
      </c>
      <c r="AI49" s="17">
        <v>71200</v>
      </c>
      <c r="AJ49" s="17">
        <v>0</v>
      </c>
      <c r="AK49" s="17">
        <v>0</v>
      </c>
      <c r="AL49" s="17">
        <v>0</v>
      </c>
      <c r="AM49" s="17">
        <v>0</v>
      </c>
      <c r="AN49" s="17">
        <v>0</v>
      </c>
      <c r="AO49" s="12">
        <v>71616</v>
      </c>
      <c r="AP49" s="16">
        <v>0</v>
      </c>
      <c r="AQ49" s="17">
        <v>0</v>
      </c>
      <c r="AR49" s="17">
        <v>0</v>
      </c>
      <c r="AS49" s="17">
        <v>0</v>
      </c>
      <c r="AT49" s="17">
        <v>0</v>
      </c>
      <c r="AU49" s="17">
        <v>0</v>
      </c>
      <c r="AV49" s="17">
        <v>0</v>
      </c>
      <c r="AW49" s="12">
        <v>0</v>
      </c>
      <c r="AX49" s="16">
        <v>4333</v>
      </c>
      <c r="AY49" s="17">
        <v>0</v>
      </c>
      <c r="AZ49" s="17">
        <v>33496</v>
      </c>
      <c r="BA49" s="17">
        <v>0</v>
      </c>
      <c r="BB49" s="17">
        <v>0</v>
      </c>
      <c r="BC49" s="17">
        <v>0</v>
      </c>
      <c r="BD49" s="17">
        <v>0</v>
      </c>
      <c r="BE49" s="12">
        <v>37829</v>
      </c>
    </row>
    <row r="50" spans="1:57" x14ac:dyDescent="0.3">
      <c r="A50" s="4" t="s">
        <v>40</v>
      </c>
      <c r="B50" s="92">
        <v>50</v>
      </c>
      <c r="C50" s="87">
        <v>539428</v>
      </c>
      <c r="D50" s="87">
        <v>97563</v>
      </c>
      <c r="E50" s="87">
        <v>0</v>
      </c>
      <c r="F50" s="87">
        <v>0</v>
      </c>
      <c r="G50" s="87">
        <v>2502</v>
      </c>
      <c r="H50" s="87">
        <v>32991</v>
      </c>
      <c r="I50" s="93">
        <v>672534</v>
      </c>
      <c r="J50" s="16">
        <v>0</v>
      </c>
      <c r="K50" s="17">
        <v>0</v>
      </c>
      <c r="L50" s="17">
        <v>0</v>
      </c>
      <c r="M50" s="17">
        <v>0</v>
      </c>
      <c r="N50" s="17">
        <v>0</v>
      </c>
      <c r="O50" s="17">
        <v>0</v>
      </c>
      <c r="P50" s="17">
        <v>32991</v>
      </c>
      <c r="Q50" s="12">
        <v>32991</v>
      </c>
      <c r="R50" s="16">
        <v>0</v>
      </c>
      <c r="S50" s="17">
        <v>245487</v>
      </c>
      <c r="T50" s="17">
        <v>0</v>
      </c>
      <c r="U50" s="17">
        <v>0</v>
      </c>
      <c r="V50" s="17">
        <v>0</v>
      </c>
      <c r="W50" s="17">
        <v>0</v>
      </c>
      <c r="X50" s="17">
        <v>0</v>
      </c>
      <c r="Y50" s="12">
        <v>245487</v>
      </c>
      <c r="Z50" s="16">
        <v>50</v>
      </c>
      <c r="AA50" s="17">
        <v>293941</v>
      </c>
      <c r="AB50" s="17">
        <v>77563</v>
      </c>
      <c r="AC50" s="17">
        <v>0</v>
      </c>
      <c r="AD50" s="17">
        <v>0</v>
      </c>
      <c r="AE50" s="17">
        <v>2502</v>
      </c>
      <c r="AF50" s="17">
        <v>0</v>
      </c>
      <c r="AG50" s="12">
        <v>374056</v>
      </c>
      <c r="AH50" s="16">
        <v>0</v>
      </c>
      <c r="AI50" s="17">
        <v>0</v>
      </c>
      <c r="AJ50" s="17">
        <v>0</v>
      </c>
      <c r="AK50" s="17">
        <v>0</v>
      </c>
      <c r="AL50" s="17">
        <v>0</v>
      </c>
      <c r="AM50" s="17">
        <v>0</v>
      </c>
      <c r="AN50" s="17">
        <v>0</v>
      </c>
      <c r="AO50" s="12">
        <v>0</v>
      </c>
      <c r="AP50" s="16">
        <v>0</v>
      </c>
      <c r="AQ50" s="17">
        <v>0</v>
      </c>
      <c r="AR50" s="17">
        <v>0</v>
      </c>
      <c r="AS50" s="17">
        <v>0</v>
      </c>
      <c r="AT50" s="17">
        <v>0</v>
      </c>
      <c r="AU50" s="17">
        <v>0</v>
      </c>
      <c r="AV50" s="17">
        <v>0</v>
      </c>
      <c r="AW50" s="12">
        <v>0</v>
      </c>
      <c r="AX50" s="16">
        <v>0</v>
      </c>
      <c r="AY50" s="17">
        <v>0</v>
      </c>
      <c r="AZ50" s="17">
        <v>20000</v>
      </c>
      <c r="BA50" s="17">
        <v>0</v>
      </c>
      <c r="BB50" s="17">
        <v>0</v>
      </c>
      <c r="BC50" s="17">
        <v>0</v>
      </c>
      <c r="BD50" s="17">
        <v>0</v>
      </c>
      <c r="BE50" s="12">
        <v>20000</v>
      </c>
    </row>
    <row r="51" spans="1:57" x14ac:dyDescent="0.3">
      <c r="A51" s="4" t="s">
        <v>41</v>
      </c>
      <c r="B51" s="92">
        <v>37481</v>
      </c>
      <c r="C51" s="87">
        <v>1448112</v>
      </c>
      <c r="D51" s="87">
        <v>65200</v>
      </c>
      <c r="E51" s="87">
        <v>11562</v>
      </c>
      <c r="F51" s="87">
        <v>549619</v>
      </c>
      <c r="G51" s="87">
        <v>0</v>
      </c>
      <c r="H51" s="87">
        <v>196307</v>
      </c>
      <c r="I51" s="93">
        <v>2308281</v>
      </c>
      <c r="J51" s="16">
        <v>0</v>
      </c>
      <c r="K51" s="17">
        <v>326502</v>
      </c>
      <c r="L51" s="17">
        <v>0</v>
      </c>
      <c r="M51" s="17">
        <v>0</v>
      </c>
      <c r="N51" s="17">
        <v>135652</v>
      </c>
      <c r="O51" s="17">
        <v>0</v>
      </c>
      <c r="P51" s="17">
        <v>29918</v>
      </c>
      <c r="Q51" s="12">
        <v>492072</v>
      </c>
      <c r="R51" s="16">
        <v>11231</v>
      </c>
      <c r="S51" s="17">
        <v>836189</v>
      </c>
      <c r="T51" s="17">
        <v>0</v>
      </c>
      <c r="U51" s="17">
        <v>11562</v>
      </c>
      <c r="V51" s="17">
        <v>413967</v>
      </c>
      <c r="W51" s="17">
        <v>0</v>
      </c>
      <c r="X51" s="17">
        <v>15075</v>
      </c>
      <c r="Y51" s="12">
        <v>1288024</v>
      </c>
      <c r="Z51" s="16">
        <v>9680</v>
      </c>
      <c r="AA51" s="17">
        <v>74000</v>
      </c>
      <c r="AB51" s="17">
        <v>49500</v>
      </c>
      <c r="AC51" s="17">
        <v>0</v>
      </c>
      <c r="AD51" s="17">
        <v>0</v>
      </c>
      <c r="AE51" s="17">
        <v>0</v>
      </c>
      <c r="AF51" s="17">
        <v>48937</v>
      </c>
      <c r="AG51" s="12">
        <v>182117</v>
      </c>
      <c r="AH51" s="16">
        <v>0</v>
      </c>
      <c r="AI51" s="17">
        <v>0</v>
      </c>
      <c r="AJ51" s="17">
        <v>0</v>
      </c>
      <c r="AK51" s="17">
        <v>0</v>
      </c>
      <c r="AL51" s="17">
        <v>0</v>
      </c>
      <c r="AM51" s="17">
        <v>0</v>
      </c>
      <c r="AN51" s="17">
        <v>0</v>
      </c>
      <c r="AO51" s="12">
        <v>0</v>
      </c>
      <c r="AP51" s="16">
        <v>0</v>
      </c>
      <c r="AQ51" s="17">
        <v>0</v>
      </c>
      <c r="AR51" s="17">
        <v>0</v>
      </c>
      <c r="AS51" s="17">
        <v>0</v>
      </c>
      <c r="AT51" s="17">
        <v>0</v>
      </c>
      <c r="AU51" s="17">
        <v>0</v>
      </c>
      <c r="AV51" s="17">
        <v>0</v>
      </c>
      <c r="AW51" s="12">
        <v>0</v>
      </c>
      <c r="AX51" s="16">
        <v>16570</v>
      </c>
      <c r="AY51" s="17">
        <v>211421</v>
      </c>
      <c r="AZ51" s="17">
        <v>15700</v>
      </c>
      <c r="BA51" s="17">
        <v>0</v>
      </c>
      <c r="BB51" s="17">
        <v>0</v>
      </c>
      <c r="BC51" s="17">
        <v>0</v>
      </c>
      <c r="BD51" s="17">
        <v>102377</v>
      </c>
      <c r="BE51" s="12">
        <v>346068</v>
      </c>
    </row>
    <row r="52" spans="1:57" x14ac:dyDescent="0.3">
      <c r="A52" s="4" t="s">
        <v>42</v>
      </c>
      <c r="B52" s="92">
        <v>349155.64</v>
      </c>
      <c r="C52" s="87">
        <v>1104898.6400000001</v>
      </c>
      <c r="D52" s="87">
        <v>373938.9</v>
      </c>
      <c r="E52" s="87">
        <v>535425.67999999993</v>
      </c>
      <c r="F52" s="87">
        <v>0</v>
      </c>
      <c r="G52" s="87">
        <v>12706.25</v>
      </c>
      <c r="H52" s="87">
        <v>33222.879999999997</v>
      </c>
      <c r="I52" s="93">
        <v>2409347.9900000007</v>
      </c>
      <c r="J52" s="16">
        <v>272603.36</v>
      </c>
      <c r="K52" s="17">
        <v>700</v>
      </c>
      <c r="L52" s="17">
        <v>46350</v>
      </c>
      <c r="M52" s="17">
        <v>391016.22</v>
      </c>
      <c r="N52" s="17">
        <v>0</v>
      </c>
      <c r="O52" s="17">
        <v>0</v>
      </c>
      <c r="P52" s="17">
        <v>0</v>
      </c>
      <c r="Q52" s="12">
        <v>710669.58</v>
      </c>
      <c r="R52" s="16">
        <v>27316</v>
      </c>
      <c r="S52" s="17">
        <v>1035198.64</v>
      </c>
      <c r="T52" s="17">
        <v>82203.37</v>
      </c>
      <c r="U52" s="17">
        <v>144409.46</v>
      </c>
      <c r="V52" s="17">
        <v>0</v>
      </c>
      <c r="W52" s="17">
        <v>0</v>
      </c>
      <c r="X52" s="17">
        <v>0</v>
      </c>
      <c r="Y52" s="12">
        <v>1289127.4700000002</v>
      </c>
      <c r="Z52" s="16">
        <v>3105.15</v>
      </c>
      <c r="AA52" s="17">
        <v>69000</v>
      </c>
      <c r="AB52" s="17">
        <v>236988.53</v>
      </c>
      <c r="AC52" s="17">
        <v>0</v>
      </c>
      <c r="AD52" s="17">
        <v>0</v>
      </c>
      <c r="AE52" s="17">
        <v>0</v>
      </c>
      <c r="AF52" s="17">
        <v>0</v>
      </c>
      <c r="AG52" s="12">
        <v>309093.68</v>
      </c>
      <c r="AH52" s="16">
        <v>46131.13</v>
      </c>
      <c r="AI52" s="17">
        <v>0</v>
      </c>
      <c r="AJ52" s="17">
        <v>8397</v>
      </c>
      <c r="AK52" s="17">
        <v>0</v>
      </c>
      <c r="AL52" s="17">
        <v>0</v>
      </c>
      <c r="AM52" s="17">
        <v>12706.25</v>
      </c>
      <c r="AN52" s="17">
        <v>18532.3</v>
      </c>
      <c r="AO52" s="12">
        <v>85766.680000000008</v>
      </c>
      <c r="AP52" s="16">
        <v>0</v>
      </c>
      <c r="AQ52" s="17">
        <v>0</v>
      </c>
      <c r="AR52" s="17">
        <v>0</v>
      </c>
      <c r="AS52" s="17">
        <v>0</v>
      </c>
      <c r="AT52" s="17">
        <v>0</v>
      </c>
      <c r="AU52" s="17">
        <v>0</v>
      </c>
      <c r="AV52" s="17">
        <v>14690.58</v>
      </c>
      <c r="AW52" s="12">
        <v>14690.58</v>
      </c>
      <c r="AX52" s="16">
        <v>0</v>
      </c>
      <c r="AY52" s="17">
        <v>0</v>
      </c>
      <c r="AZ52" s="17">
        <v>0</v>
      </c>
      <c r="BA52" s="17">
        <v>0</v>
      </c>
      <c r="BB52" s="17">
        <v>0</v>
      </c>
      <c r="BC52" s="17">
        <v>0</v>
      </c>
      <c r="BD52" s="17">
        <v>0</v>
      </c>
      <c r="BE52" s="12">
        <v>0</v>
      </c>
    </row>
    <row r="53" spans="1:57" x14ac:dyDescent="0.3">
      <c r="A53" s="4" t="s">
        <v>43</v>
      </c>
      <c r="B53" s="92">
        <v>5172000</v>
      </c>
      <c r="C53" s="87">
        <v>1899000</v>
      </c>
      <c r="D53" s="87">
        <v>1603000</v>
      </c>
      <c r="E53" s="87">
        <v>23000</v>
      </c>
      <c r="F53" s="87">
        <v>0</v>
      </c>
      <c r="G53" s="87">
        <v>2194000</v>
      </c>
      <c r="H53" s="87">
        <v>45000</v>
      </c>
      <c r="I53" s="93">
        <v>10936000</v>
      </c>
      <c r="J53" s="16">
        <v>1491000</v>
      </c>
      <c r="K53" s="17">
        <v>284000</v>
      </c>
      <c r="L53" s="17">
        <v>1603000</v>
      </c>
      <c r="M53" s="17">
        <v>6000</v>
      </c>
      <c r="N53" s="17">
        <v>0</v>
      </c>
      <c r="O53" s="17">
        <v>2194000</v>
      </c>
      <c r="P53" s="17">
        <v>0</v>
      </c>
      <c r="Q53" s="12">
        <v>5578000</v>
      </c>
      <c r="R53" s="16">
        <v>3681000</v>
      </c>
      <c r="S53" s="17">
        <v>1615000</v>
      </c>
      <c r="T53" s="17">
        <v>0</v>
      </c>
      <c r="U53" s="17">
        <v>17000</v>
      </c>
      <c r="V53" s="17">
        <v>0</v>
      </c>
      <c r="W53" s="17">
        <v>0</v>
      </c>
      <c r="X53" s="17">
        <v>45000</v>
      </c>
      <c r="Y53" s="12">
        <v>5358000</v>
      </c>
      <c r="Z53" s="16">
        <v>0</v>
      </c>
      <c r="AA53" s="17">
        <v>0</v>
      </c>
      <c r="AB53" s="17">
        <v>0</v>
      </c>
      <c r="AC53" s="17">
        <v>0</v>
      </c>
      <c r="AD53" s="17">
        <v>0</v>
      </c>
      <c r="AE53" s="17">
        <v>0</v>
      </c>
      <c r="AF53" s="17">
        <v>0</v>
      </c>
      <c r="AG53" s="12">
        <v>0</v>
      </c>
      <c r="AH53" s="16">
        <v>0</v>
      </c>
      <c r="AI53" s="17">
        <v>0</v>
      </c>
      <c r="AJ53" s="17">
        <v>0</v>
      </c>
      <c r="AK53" s="17">
        <v>0</v>
      </c>
      <c r="AL53" s="17">
        <v>0</v>
      </c>
      <c r="AM53" s="17">
        <v>0</v>
      </c>
      <c r="AN53" s="17">
        <v>0</v>
      </c>
      <c r="AO53" s="12">
        <v>0</v>
      </c>
      <c r="AP53" s="16">
        <v>0</v>
      </c>
      <c r="AQ53" s="17">
        <v>0</v>
      </c>
      <c r="AR53" s="17">
        <v>0</v>
      </c>
      <c r="AS53" s="17">
        <v>0</v>
      </c>
      <c r="AT53" s="17">
        <v>0</v>
      </c>
      <c r="AU53" s="17">
        <v>0</v>
      </c>
      <c r="AV53" s="17">
        <v>0</v>
      </c>
      <c r="AW53" s="12">
        <v>0</v>
      </c>
      <c r="AX53" s="16">
        <v>0</v>
      </c>
      <c r="AY53" s="17">
        <v>0</v>
      </c>
      <c r="AZ53" s="17">
        <v>0</v>
      </c>
      <c r="BA53" s="17">
        <v>0</v>
      </c>
      <c r="BB53" s="17">
        <v>0</v>
      </c>
      <c r="BC53" s="17">
        <v>0</v>
      </c>
      <c r="BD53" s="17">
        <v>0</v>
      </c>
      <c r="BE53" s="12">
        <v>0</v>
      </c>
    </row>
    <row r="54" spans="1:57" x14ac:dyDescent="0.3">
      <c r="A54" s="4" t="s">
        <v>263</v>
      </c>
      <c r="B54" s="92">
        <v>863186.26</v>
      </c>
      <c r="C54" s="87">
        <v>5001085.24</v>
      </c>
      <c r="D54" s="87">
        <v>2278916.5699999998</v>
      </c>
      <c r="E54" s="87">
        <v>1678599.4999999998</v>
      </c>
      <c r="F54" s="87">
        <v>0</v>
      </c>
      <c r="G54" s="87">
        <v>0</v>
      </c>
      <c r="H54" s="87">
        <v>2674.08</v>
      </c>
      <c r="I54" s="93">
        <v>9824461.6499999985</v>
      </c>
      <c r="J54" s="16">
        <v>494484.77</v>
      </c>
      <c r="K54" s="17">
        <v>415706.68</v>
      </c>
      <c r="L54" s="17">
        <v>2931.2</v>
      </c>
      <c r="M54" s="17">
        <v>1408980.0299999998</v>
      </c>
      <c r="N54" s="17">
        <v>0</v>
      </c>
      <c r="O54" s="17">
        <v>0</v>
      </c>
      <c r="P54" s="17">
        <v>1620</v>
      </c>
      <c r="Q54" s="12">
        <v>2323722.6799999997</v>
      </c>
      <c r="R54" s="16">
        <v>0</v>
      </c>
      <c r="S54" s="17">
        <v>2604174.2199999997</v>
      </c>
      <c r="T54" s="17">
        <v>78344.03</v>
      </c>
      <c r="U54" s="17">
        <v>0</v>
      </c>
      <c r="V54" s="17">
        <v>0</v>
      </c>
      <c r="W54" s="17">
        <v>0</v>
      </c>
      <c r="X54" s="17">
        <v>0</v>
      </c>
      <c r="Y54" s="12">
        <v>2682518.2499999995</v>
      </c>
      <c r="Z54" s="16">
        <v>156485.16</v>
      </c>
      <c r="AA54" s="17">
        <v>1479540.69</v>
      </c>
      <c r="AB54" s="17">
        <v>402951.94</v>
      </c>
      <c r="AC54" s="17">
        <v>208151.73</v>
      </c>
      <c r="AD54" s="17">
        <v>0</v>
      </c>
      <c r="AE54" s="17">
        <v>0</v>
      </c>
      <c r="AF54" s="17">
        <v>1054.08</v>
      </c>
      <c r="AG54" s="12">
        <v>2248183.6</v>
      </c>
      <c r="AH54" s="16">
        <v>80191.320000000007</v>
      </c>
      <c r="AI54" s="17">
        <v>107096</v>
      </c>
      <c r="AJ54" s="17">
        <v>1794689.4</v>
      </c>
      <c r="AK54" s="17">
        <v>61467.74</v>
      </c>
      <c r="AL54" s="17">
        <v>0</v>
      </c>
      <c r="AM54" s="17">
        <v>0</v>
      </c>
      <c r="AN54" s="17">
        <v>0</v>
      </c>
      <c r="AO54" s="12">
        <v>2043444.46</v>
      </c>
      <c r="AP54" s="16">
        <v>132025.01</v>
      </c>
      <c r="AQ54" s="17">
        <v>394567.65</v>
      </c>
      <c r="AR54" s="17">
        <v>0</v>
      </c>
      <c r="AS54" s="17">
        <v>0</v>
      </c>
      <c r="AT54" s="17">
        <v>0</v>
      </c>
      <c r="AU54" s="17">
        <v>0</v>
      </c>
      <c r="AV54" s="17">
        <v>0</v>
      </c>
      <c r="AW54" s="12">
        <v>526592.66</v>
      </c>
      <c r="AX54" s="16">
        <v>0</v>
      </c>
      <c r="AY54" s="17">
        <v>0</v>
      </c>
      <c r="AZ54" s="17">
        <v>0</v>
      </c>
      <c r="BA54" s="17">
        <v>0</v>
      </c>
      <c r="BB54" s="17">
        <v>0</v>
      </c>
      <c r="BC54" s="17">
        <v>0</v>
      </c>
      <c r="BD54" s="17">
        <v>0</v>
      </c>
      <c r="BE54" s="12">
        <v>0</v>
      </c>
    </row>
    <row r="55" spans="1:57" x14ac:dyDescent="0.3">
      <c r="A55" s="4" t="s">
        <v>44</v>
      </c>
      <c r="B55" s="92">
        <v>440000</v>
      </c>
      <c r="C55" s="87">
        <v>1979000</v>
      </c>
      <c r="D55" s="87">
        <v>167000</v>
      </c>
      <c r="E55" s="87">
        <v>335000</v>
      </c>
      <c r="F55" s="87">
        <v>0</v>
      </c>
      <c r="G55" s="87">
        <v>2387000</v>
      </c>
      <c r="H55" s="87">
        <v>12000</v>
      </c>
      <c r="I55" s="93">
        <v>5320000</v>
      </c>
      <c r="J55" s="16">
        <v>184000</v>
      </c>
      <c r="K55" s="17">
        <v>0</v>
      </c>
      <c r="L55" s="17">
        <v>0</v>
      </c>
      <c r="M55" s="17">
        <v>180000</v>
      </c>
      <c r="N55" s="17">
        <v>0</v>
      </c>
      <c r="O55" s="17">
        <v>1169000</v>
      </c>
      <c r="P55" s="17">
        <v>0</v>
      </c>
      <c r="Q55" s="12">
        <v>1533000</v>
      </c>
      <c r="R55" s="16">
        <v>100000</v>
      </c>
      <c r="S55" s="17">
        <v>1425000</v>
      </c>
      <c r="T55" s="17">
        <v>30000</v>
      </c>
      <c r="U55" s="17">
        <v>155000</v>
      </c>
      <c r="V55" s="17">
        <v>0</v>
      </c>
      <c r="W55" s="17">
        <v>196000</v>
      </c>
      <c r="X55" s="17">
        <v>12000</v>
      </c>
      <c r="Y55" s="12">
        <v>1918000</v>
      </c>
      <c r="Z55" s="16">
        <v>3000</v>
      </c>
      <c r="AA55" s="17">
        <v>311000</v>
      </c>
      <c r="AB55" s="17">
        <v>0</v>
      </c>
      <c r="AC55" s="17">
        <v>0</v>
      </c>
      <c r="AD55" s="17">
        <v>0</v>
      </c>
      <c r="AE55" s="17">
        <v>538000</v>
      </c>
      <c r="AF55" s="17">
        <v>0</v>
      </c>
      <c r="AG55" s="12">
        <v>852000</v>
      </c>
      <c r="AH55" s="16">
        <v>153000</v>
      </c>
      <c r="AI55" s="17">
        <v>243000</v>
      </c>
      <c r="AJ55" s="17">
        <v>137000</v>
      </c>
      <c r="AK55" s="17">
        <v>0</v>
      </c>
      <c r="AL55" s="17">
        <v>0</v>
      </c>
      <c r="AM55" s="17">
        <v>484000</v>
      </c>
      <c r="AN55" s="17">
        <v>0</v>
      </c>
      <c r="AO55" s="12">
        <v>1017000</v>
      </c>
      <c r="AP55" s="16">
        <v>0</v>
      </c>
      <c r="AQ55" s="17">
        <v>0</v>
      </c>
      <c r="AR55" s="17">
        <v>0</v>
      </c>
      <c r="AS55" s="17">
        <v>0</v>
      </c>
      <c r="AT55" s="17">
        <v>0</v>
      </c>
      <c r="AU55" s="17">
        <v>0</v>
      </c>
      <c r="AV55" s="17">
        <v>0</v>
      </c>
      <c r="AW55" s="12">
        <v>0</v>
      </c>
      <c r="AX55" s="16">
        <v>0</v>
      </c>
      <c r="AY55" s="17">
        <v>0</v>
      </c>
      <c r="AZ55" s="17">
        <v>0</v>
      </c>
      <c r="BA55" s="17">
        <v>0</v>
      </c>
      <c r="BB55" s="17">
        <v>0</v>
      </c>
      <c r="BC55" s="17">
        <v>0</v>
      </c>
      <c r="BD55" s="17">
        <v>0</v>
      </c>
      <c r="BE55" s="12">
        <v>0</v>
      </c>
    </row>
    <row r="56" spans="1:57" x14ac:dyDescent="0.3">
      <c r="A56" s="4" t="s">
        <v>45</v>
      </c>
      <c r="B56" s="92">
        <v>404387.86</v>
      </c>
      <c r="C56" s="87">
        <v>2976976.2800000003</v>
      </c>
      <c r="D56" s="87">
        <v>464743.36</v>
      </c>
      <c r="E56" s="87">
        <v>18465.57</v>
      </c>
      <c r="F56" s="87">
        <v>0</v>
      </c>
      <c r="G56" s="87">
        <v>37739.499999999993</v>
      </c>
      <c r="H56" s="87">
        <v>7898.63</v>
      </c>
      <c r="I56" s="93">
        <v>3910211.2</v>
      </c>
      <c r="J56" s="16">
        <v>19133.810000000001</v>
      </c>
      <c r="K56" s="17">
        <v>0</v>
      </c>
      <c r="L56" s="17">
        <v>195810.25</v>
      </c>
      <c r="M56" s="17">
        <v>0</v>
      </c>
      <c r="N56" s="17">
        <v>0</v>
      </c>
      <c r="O56" s="17">
        <v>9669.09</v>
      </c>
      <c r="P56" s="17">
        <v>0</v>
      </c>
      <c r="Q56" s="12">
        <v>224613.15</v>
      </c>
      <c r="R56" s="16">
        <v>174792.97</v>
      </c>
      <c r="S56" s="17">
        <v>611302.56999999995</v>
      </c>
      <c r="T56" s="17">
        <v>0</v>
      </c>
      <c r="U56" s="17">
        <v>3972</v>
      </c>
      <c r="V56" s="17">
        <v>0</v>
      </c>
      <c r="W56" s="17">
        <v>10</v>
      </c>
      <c r="X56" s="17">
        <v>0</v>
      </c>
      <c r="Y56" s="12">
        <v>790077.53999999992</v>
      </c>
      <c r="Z56" s="16">
        <v>3953.48</v>
      </c>
      <c r="AA56" s="17">
        <v>35120.339999999997</v>
      </c>
      <c r="AB56" s="17">
        <v>107963.96</v>
      </c>
      <c r="AC56" s="17">
        <v>0</v>
      </c>
      <c r="AD56" s="17">
        <v>0</v>
      </c>
      <c r="AE56" s="17">
        <v>21546.17</v>
      </c>
      <c r="AF56" s="17">
        <v>0</v>
      </c>
      <c r="AG56" s="12">
        <v>168583.95</v>
      </c>
      <c r="AH56" s="16">
        <v>640</v>
      </c>
      <c r="AI56" s="17">
        <v>63000</v>
      </c>
      <c r="AJ56" s="17">
        <v>20793.66</v>
      </c>
      <c r="AK56" s="17">
        <v>0</v>
      </c>
      <c r="AL56" s="17">
        <v>0</v>
      </c>
      <c r="AM56" s="17">
        <v>6500</v>
      </c>
      <c r="AN56" s="17">
        <v>2963.63</v>
      </c>
      <c r="AO56" s="12">
        <v>93897.290000000008</v>
      </c>
      <c r="AP56" s="16">
        <v>1219.0999999999999</v>
      </c>
      <c r="AQ56" s="17">
        <v>0</v>
      </c>
      <c r="AR56" s="17">
        <v>1368.49</v>
      </c>
      <c r="AS56" s="17">
        <v>0</v>
      </c>
      <c r="AT56" s="17">
        <v>0</v>
      </c>
      <c r="AU56" s="17">
        <v>14.24</v>
      </c>
      <c r="AV56" s="17">
        <v>4935</v>
      </c>
      <c r="AW56" s="12">
        <v>7536.83</v>
      </c>
      <c r="AX56" s="16">
        <v>204648.5</v>
      </c>
      <c r="AY56" s="17">
        <v>2267553.37</v>
      </c>
      <c r="AZ56" s="17">
        <v>138807</v>
      </c>
      <c r="BA56" s="17">
        <v>14493.57</v>
      </c>
      <c r="BB56" s="17">
        <v>0</v>
      </c>
      <c r="BC56" s="17">
        <v>0</v>
      </c>
      <c r="BD56" s="17">
        <v>0</v>
      </c>
      <c r="BE56" s="12">
        <v>2625502.44</v>
      </c>
    </row>
    <row r="57" spans="1:57" x14ac:dyDescent="0.3">
      <c r="A57" s="4" t="s">
        <v>46</v>
      </c>
      <c r="B57" s="92">
        <v>9731</v>
      </c>
      <c r="C57" s="87">
        <v>380730</v>
      </c>
      <c r="D57" s="87">
        <v>84936</v>
      </c>
      <c r="E57" s="87">
        <v>0</v>
      </c>
      <c r="F57" s="87">
        <v>0</v>
      </c>
      <c r="G57" s="87">
        <v>0</v>
      </c>
      <c r="H57" s="87">
        <v>0</v>
      </c>
      <c r="I57" s="93">
        <v>475397</v>
      </c>
      <c r="J57" s="16">
        <v>91</v>
      </c>
      <c r="K57" s="17">
        <v>344754</v>
      </c>
      <c r="L57" s="17">
        <v>4374</v>
      </c>
      <c r="M57" s="17">
        <v>0</v>
      </c>
      <c r="N57" s="17">
        <v>0</v>
      </c>
      <c r="O57" s="17">
        <v>0</v>
      </c>
      <c r="P57" s="17">
        <v>0</v>
      </c>
      <c r="Q57" s="12">
        <v>349219</v>
      </c>
      <c r="R57" s="16">
        <v>9640</v>
      </c>
      <c r="S57" s="17">
        <v>20976</v>
      </c>
      <c r="T57" s="17">
        <v>0</v>
      </c>
      <c r="U57" s="17">
        <v>0</v>
      </c>
      <c r="V57" s="17">
        <v>0</v>
      </c>
      <c r="W57" s="17">
        <v>0</v>
      </c>
      <c r="X57" s="17">
        <v>0</v>
      </c>
      <c r="Y57" s="12">
        <v>30616</v>
      </c>
      <c r="Z57" s="16">
        <v>0</v>
      </c>
      <c r="AA57" s="17">
        <v>0</v>
      </c>
      <c r="AB57" s="17">
        <v>65812</v>
      </c>
      <c r="AC57" s="17">
        <v>0</v>
      </c>
      <c r="AD57" s="17">
        <v>0</v>
      </c>
      <c r="AE57" s="17">
        <v>0</v>
      </c>
      <c r="AF57" s="17">
        <v>0</v>
      </c>
      <c r="AG57" s="12">
        <v>65812</v>
      </c>
      <c r="AH57" s="16">
        <v>0</v>
      </c>
      <c r="AI57" s="17">
        <v>15000</v>
      </c>
      <c r="AJ57" s="17">
        <v>14750</v>
      </c>
      <c r="AK57" s="17">
        <v>0</v>
      </c>
      <c r="AL57" s="17">
        <v>0</v>
      </c>
      <c r="AM57" s="17">
        <v>0</v>
      </c>
      <c r="AN57" s="17">
        <v>0</v>
      </c>
      <c r="AO57" s="12">
        <v>29750</v>
      </c>
      <c r="AP57" s="16">
        <v>0</v>
      </c>
      <c r="AQ57" s="17">
        <v>0</v>
      </c>
      <c r="AR57" s="17">
        <v>0</v>
      </c>
      <c r="AS57" s="17">
        <v>0</v>
      </c>
      <c r="AT57" s="17">
        <v>0</v>
      </c>
      <c r="AU57" s="17">
        <v>0</v>
      </c>
      <c r="AV57" s="17">
        <v>0</v>
      </c>
      <c r="AW57" s="12">
        <v>0</v>
      </c>
      <c r="AX57" s="16">
        <v>0</v>
      </c>
      <c r="AY57" s="17">
        <v>0</v>
      </c>
      <c r="AZ57" s="17">
        <v>0</v>
      </c>
      <c r="BA57" s="17">
        <v>0</v>
      </c>
      <c r="BB57" s="17">
        <v>0</v>
      </c>
      <c r="BC57" s="17">
        <v>0</v>
      </c>
      <c r="BD57" s="17">
        <v>0</v>
      </c>
      <c r="BE57" s="12">
        <v>0</v>
      </c>
    </row>
    <row r="58" spans="1:57" x14ac:dyDescent="0.3">
      <c r="A58" s="4" t="s">
        <v>47</v>
      </c>
      <c r="B58" s="92">
        <v>835427</v>
      </c>
      <c r="C58" s="87">
        <v>1641000</v>
      </c>
      <c r="D58" s="87">
        <v>268000</v>
      </c>
      <c r="E58" s="87">
        <v>1672000</v>
      </c>
      <c r="F58" s="87">
        <v>0</v>
      </c>
      <c r="G58" s="87">
        <v>0</v>
      </c>
      <c r="H58" s="87">
        <v>29346</v>
      </c>
      <c r="I58" s="93">
        <v>4445773</v>
      </c>
      <c r="J58" s="16">
        <v>790501</v>
      </c>
      <c r="K58" s="17">
        <v>224000</v>
      </c>
      <c r="L58" s="17">
        <v>4000</v>
      </c>
      <c r="M58" s="17">
        <v>1672000</v>
      </c>
      <c r="N58" s="17">
        <v>0</v>
      </c>
      <c r="O58" s="17">
        <v>0</v>
      </c>
      <c r="P58" s="17">
        <v>7890</v>
      </c>
      <c r="Q58" s="12">
        <v>2698391</v>
      </c>
      <c r="R58" s="16">
        <v>14622</v>
      </c>
      <c r="S58" s="17">
        <v>1357000</v>
      </c>
      <c r="T58" s="17">
        <v>97000</v>
      </c>
      <c r="U58" s="17">
        <v>0</v>
      </c>
      <c r="V58" s="17">
        <v>0</v>
      </c>
      <c r="W58" s="17">
        <v>0</v>
      </c>
      <c r="X58" s="17">
        <v>5987</v>
      </c>
      <c r="Y58" s="12">
        <v>1474609</v>
      </c>
      <c r="Z58" s="16">
        <v>404</v>
      </c>
      <c r="AA58" s="17">
        <v>60000</v>
      </c>
      <c r="AB58" s="17">
        <v>167000</v>
      </c>
      <c r="AC58" s="17">
        <v>0</v>
      </c>
      <c r="AD58" s="17">
        <v>0</v>
      </c>
      <c r="AE58" s="17">
        <v>0</v>
      </c>
      <c r="AF58" s="17">
        <v>1481</v>
      </c>
      <c r="AG58" s="12">
        <v>228885</v>
      </c>
      <c r="AH58" s="16">
        <v>18799</v>
      </c>
      <c r="AI58" s="17">
        <v>0</v>
      </c>
      <c r="AJ58" s="17">
        <v>0</v>
      </c>
      <c r="AK58" s="17">
        <v>0</v>
      </c>
      <c r="AL58" s="17">
        <v>0</v>
      </c>
      <c r="AM58" s="17">
        <v>0</v>
      </c>
      <c r="AN58" s="17">
        <v>0</v>
      </c>
      <c r="AO58" s="12">
        <v>18799</v>
      </c>
      <c r="AP58" s="16">
        <v>0</v>
      </c>
      <c r="AQ58" s="17">
        <v>0</v>
      </c>
      <c r="AR58" s="17">
        <v>0</v>
      </c>
      <c r="AS58" s="17">
        <v>0</v>
      </c>
      <c r="AT58" s="17">
        <v>0</v>
      </c>
      <c r="AU58" s="17">
        <v>0</v>
      </c>
      <c r="AV58" s="17">
        <v>0</v>
      </c>
      <c r="AW58" s="12">
        <v>0</v>
      </c>
      <c r="AX58" s="16">
        <v>11101</v>
      </c>
      <c r="AY58" s="17">
        <v>0</v>
      </c>
      <c r="AZ58" s="17">
        <v>0</v>
      </c>
      <c r="BA58" s="17">
        <v>0</v>
      </c>
      <c r="BB58" s="17">
        <v>0</v>
      </c>
      <c r="BC58" s="17">
        <v>0</v>
      </c>
      <c r="BD58" s="17">
        <v>13988</v>
      </c>
      <c r="BE58" s="12">
        <v>25089</v>
      </c>
    </row>
    <row r="59" spans="1:57" x14ac:dyDescent="0.3">
      <c r="A59" s="4" t="s">
        <v>48</v>
      </c>
      <c r="B59" s="92">
        <v>11170371.549999999</v>
      </c>
      <c r="C59" s="87">
        <v>6068544.3300000001</v>
      </c>
      <c r="D59" s="87">
        <v>25507</v>
      </c>
      <c r="E59" s="87">
        <v>31770.36</v>
      </c>
      <c r="F59" s="87">
        <v>0</v>
      </c>
      <c r="G59" s="87">
        <v>121712.7476923077</v>
      </c>
      <c r="H59" s="87">
        <v>39252.449999999997</v>
      </c>
      <c r="I59" s="93">
        <v>17457158.437692303</v>
      </c>
      <c r="J59" s="16">
        <v>8879759.9100000001</v>
      </c>
      <c r="K59" s="17">
        <v>1354076.1999999997</v>
      </c>
      <c r="L59" s="17">
        <v>0</v>
      </c>
      <c r="M59" s="17">
        <v>31770.36</v>
      </c>
      <c r="N59" s="17">
        <v>0</v>
      </c>
      <c r="O59" s="17">
        <v>500</v>
      </c>
      <c r="P59" s="17">
        <v>2283.6</v>
      </c>
      <c r="Q59" s="12">
        <v>10268390.069999998</v>
      </c>
      <c r="R59" s="16">
        <v>608545.42999999993</v>
      </c>
      <c r="S59" s="17">
        <v>1037429.4199999998</v>
      </c>
      <c r="T59" s="17">
        <v>25507</v>
      </c>
      <c r="U59" s="17">
        <v>0</v>
      </c>
      <c r="V59" s="17">
        <v>0</v>
      </c>
      <c r="W59" s="17">
        <v>0</v>
      </c>
      <c r="X59" s="17">
        <v>0</v>
      </c>
      <c r="Y59" s="12">
        <v>1671481.8499999996</v>
      </c>
      <c r="Z59" s="16">
        <v>25810.170000000002</v>
      </c>
      <c r="AA59" s="17">
        <v>418296.67000000004</v>
      </c>
      <c r="AB59" s="17">
        <v>0</v>
      </c>
      <c r="AC59" s="17">
        <v>0</v>
      </c>
      <c r="AD59" s="17">
        <v>0</v>
      </c>
      <c r="AE59" s="17">
        <v>4238.6400000000003</v>
      </c>
      <c r="AF59" s="17">
        <v>0</v>
      </c>
      <c r="AG59" s="12">
        <v>448345.48000000004</v>
      </c>
      <c r="AH59" s="16">
        <v>1656256.0399999993</v>
      </c>
      <c r="AI59" s="17">
        <v>3258742.040000001</v>
      </c>
      <c r="AJ59" s="17">
        <v>0</v>
      </c>
      <c r="AK59" s="17">
        <v>0</v>
      </c>
      <c r="AL59" s="17">
        <v>0</v>
      </c>
      <c r="AM59" s="17">
        <v>0</v>
      </c>
      <c r="AN59" s="17">
        <v>1812</v>
      </c>
      <c r="AO59" s="12">
        <v>4916810.08</v>
      </c>
      <c r="AP59" s="16">
        <v>0</v>
      </c>
      <c r="AQ59" s="17">
        <v>0</v>
      </c>
      <c r="AR59" s="17">
        <v>0</v>
      </c>
      <c r="AS59" s="17">
        <v>0</v>
      </c>
      <c r="AT59" s="17">
        <v>0</v>
      </c>
      <c r="AU59" s="17">
        <v>0</v>
      </c>
      <c r="AV59" s="17">
        <v>0</v>
      </c>
      <c r="AW59" s="12">
        <v>0</v>
      </c>
      <c r="AX59" s="16">
        <v>0</v>
      </c>
      <c r="AY59" s="17">
        <v>0</v>
      </c>
      <c r="AZ59" s="17">
        <v>0</v>
      </c>
      <c r="BA59" s="17">
        <v>0</v>
      </c>
      <c r="BB59" s="17">
        <v>0</v>
      </c>
      <c r="BC59" s="17">
        <v>116974.10769230771</v>
      </c>
      <c r="BD59" s="17">
        <v>35156.85</v>
      </c>
      <c r="BE59" s="12">
        <v>152130.95769230771</v>
      </c>
    </row>
    <row r="60" spans="1:57" x14ac:dyDescent="0.3">
      <c r="A60" s="4" t="s">
        <v>49</v>
      </c>
      <c r="B60" s="92">
        <v>44541</v>
      </c>
      <c r="C60" s="87">
        <v>964614</v>
      </c>
      <c r="D60" s="87">
        <v>0</v>
      </c>
      <c r="E60" s="87">
        <v>0</v>
      </c>
      <c r="F60" s="87">
        <v>0</v>
      </c>
      <c r="G60" s="87">
        <v>0</v>
      </c>
      <c r="H60" s="87">
        <v>35412</v>
      </c>
      <c r="I60" s="93">
        <v>1044567</v>
      </c>
      <c r="J60" s="16">
        <v>41961</v>
      </c>
      <c r="K60" s="17">
        <v>261963</v>
      </c>
      <c r="L60" s="17">
        <v>0</v>
      </c>
      <c r="M60" s="17">
        <v>0</v>
      </c>
      <c r="N60" s="17">
        <v>0</v>
      </c>
      <c r="O60" s="17">
        <v>0</v>
      </c>
      <c r="P60" s="17">
        <v>966</v>
      </c>
      <c r="Q60" s="12">
        <v>304890</v>
      </c>
      <c r="R60" s="16">
        <v>2580</v>
      </c>
      <c r="S60" s="17">
        <v>446634</v>
      </c>
      <c r="T60" s="17">
        <v>0</v>
      </c>
      <c r="U60" s="17">
        <v>0</v>
      </c>
      <c r="V60" s="17">
        <v>0</v>
      </c>
      <c r="W60" s="17">
        <v>0</v>
      </c>
      <c r="X60" s="17">
        <v>34017</v>
      </c>
      <c r="Y60" s="12">
        <v>483231</v>
      </c>
      <c r="Z60" s="16">
        <v>0</v>
      </c>
      <c r="AA60" s="17">
        <v>243213</v>
      </c>
      <c r="AB60" s="17">
        <v>0</v>
      </c>
      <c r="AC60" s="17">
        <v>0</v>
      </c>
      <c r="AD60" s="17">
        <v>0</v>
      </c>
      <c r="AE60" s="17">
        <v>0</v>
      </c>
      <c r="AF60" s="17">
        <v>429</v>
      </c>
      <c r="AG60" s="12">
        <v>243642</v>
      </c>
      <c r="AH60" s="16">
        <v>0</v>
      </c>
      <c r="AI60" s="17">
        <v>5500</v>
      </c>
      <c r="AJ60" s="17">
        <v>0</v>
      </c>
      <c r="AK60" s="17">
        <v>0</v>
      </c>
      <c r="AL60" s="17">
        <v>0</v>
      </c>
      <c r="AM60" s="17">
        <v>0</v>
      </c>
      <c r="AN60" s="17">
        <v>0</v>
      </c>
      <c r="AO60" s="12">
        <v>5500</v>
      </c>
      <c r="AP60" s="16">
        <v>0</v>
      </c>
      <c r="AQ60" s="17">
        <v>0</v>
      </c>
      <c r="AR60" s="17">
        <v>0</v>
      </c>
      <c r="AS60" s="17">
        <v>0</v>
      </c>
      <c r="AT60" s="17">
        <v>0</v>
      </c>
      <c r="AU60" s="17">
        <v>0</v>
      </c>
      <c r="AV60" s="17">
        <v>0</v>
      </c>
      <c r="AW60" s="12">
        <v>0</v>
      </c>
      <c r="AX60" s="16">
        <v>0</v>
      </c>
      <c r="AY60" s="17">
        <v>7304</v>
      </c>
      <c r="AZ60" s="17">
        <v>0</v>
      </c>
      <c r="BA60" s="17">
        <v>0</v>
      </c>
      <c r="BB60" s="17">
        <v>0</v>
      </c>
      <c r="BC60" s="17">
        <v>0</v>
      </c>
      <c r="BD60" s="17">
        <v>0</v>
      </c>
      <c r="BE60" s="12">
        <v>7304</v>
      </c>
    </row>
    <row r="61" spans="1:57" x14ac:dyDescent="0.3">
      <c r="A61" s="4" t="s">
        <v>50</v>
      </c>
      <c r="B61" s="92">
        <v>221521.88</v>
      </c>
      <c r="C61" s="87">
        <v>2314417.2600000002</v>
      </c>
      <c r="D61" s="87">
        <v>45500</v>
      </c>
      <c r="E61" s="87">
        <v>751175.37999999966</v>
      </c>
      <c r="F61" s="87">
        <v>0</v>
      </c>
      <c r="G61" s="87">
        <v>55562.92</v>
      </c>
      <c r="H61" s="87">
        <v>25142.670000000002</v>
      </c>
      <c r="I61" s="93">
        <v>3413320.1099999994</v>
      </c>
      <c r="J61" s="16">
        <v>1226.56</v>
      </c>
      <c r="K61" s="17">
        <v>0</v>
      </c>
      <c r="L61" s="17">
        <v>0</v>
      </c>
      <c r="M61" s="17">
        <v>0</v>
      </c>
      <c r="N61" s="17">
        <v>0</v>
      </c>
      <c r="O61" s="17">
        <v>0</v>
      </c>
      <c r="P61" s="17">
        <v>0</v>
      </c>
      <c r="Q61" s="12">
        <v>1226.56</v>
      </c>
      <c r="R61" s="16" t="s">
        <v>284</v>
      </c>
      <c r="S61" s="17">
        <v>1937370.25</v>
      </c>
      <c r="T61" s="17">
        <v>0</v>
      </c>
      <c r="U61" s="17">
        <v>0</v>
      </c>
      <c r="V61" s="17">
        <v>0</v>
      </c>
      <c r="W61" s="17">
        <v>0</v>
      </c>
      <c r="X61" s="17">
        <v>23142.670000000002</v>
      </c>
      <c r="Y61" s="12">
        <v>1960512.92</v>
      </c>
      <c r="Z61" s="16">
        <v>42200.1</v>
      </c>
      <c r="AA61" s="17">
        <v>72969.319999999992</v>
      </c>
      <c r="AB61" s="17">
        <v>39500</v>
      </c>
      <c r="AC61" s="17">
        <v>0</v>
      </c>
      <c r="AD61" s="17">
        <v>0</v>
      </c>
      <c r="AE61" s="17">
        <v>2380</v>
      </c>
      <c r="AF61" s="17">
        <v>2000</v>
      </c>
      <c r="AG61" s="12">
        <v>159049.41999999998</v>
      </c>
      <c r="AH61" s="16">
        <v>166078.03</v>
      </c>
      <c r="AI61" s="17">
        <v>304077.69</v>
      </c>
      <c r="AJ61" s="17">
        <v>6000</v>
      </c>
      <c r="AK61" s="17">
        <v>751175.37999999966</v>
      </c>
      <c r="AL61" s="17">
        <v>0</v>
      </c>
      <c r="AM61" s="17">
        <v>0</v>
      </c>
      <c r="AN61" s="17">
        <v>0</v>
      </c>
      <c r="AO61" s="12">
        <v>1227331.0999999996</v>
      </c>
      <c r="AP61" s="16">
        <v>0</v>
      </c>
      <c r="AQ61" s="17">
        <v>0</v>
      </c>
      <c r="AR61" s="17">
        <v>0</v>
      </c>
      <c r="AS61" s="17">
        <v>0</v>
      </c>
      <c r="AT61" s="17">
        <v>0</v>
      </c>
      <c r="AU61" s="17">
        <v>0</v>
      </c>
      <c r="AV61" s="17">
        <v>0</v>
      </c>
      <c r="AW61" s="12">
        <v>0</v>
      </c>
      <c r="AX61" s="16">
        <v>12017.19</v>
      </c>
      <c r="AY61" s="17">
        <v>0</v>
      </c>
      <c r="AZ61" s="17">
        <v>0</v>
      </c>
      <c r="BA61" s="17">
        <v>0</v>
      </c>
      <c r="BB61" s="17">
        <v>0</v>
      </c>
      <c r="BC61" s="17">
        <v>53182.92</v>
      </c>
      <c r="BD61" s="17">
        <v>0</v>
      </c>
      <c r="BE61" s="12">
        <v>65200.11</v>
      </c>
    </row>
    <row r="62" spans="1:57" x14ac:dyDescent="0.3">
      <c r="A62" s="4" t="s">
        <v>51</v>
      </c>
      <c r="B62" s="92">
        <v>339093.64</v>
      </c>
      <c r="C62" s="87">
        <v>2261258.12</v>
      </c>
      <c r="D62" s="87">
        <v>1191906.5900000001</v>
      </c>
      <c r="E62" s="87">
        <v>834756.32</v>
      </c>
      <c r="F62" s="87">
        <v>2000</v>
      </c>
      <c r="G62" s="87">
        <v>20000</v>
      </c>
      <c r="H62" s="87">
        <v>24332.11</v>
      </c>
      <c r="I62" s="93">
        <v>4673346.78</v>
      </c>
      <c r="J62" s="16">
        <v>285983.73</v>
      </c>
      <c r="K62" s="17">
        <v>0</v>
      </c>
      <c r="L62" s="17">
        <v>0</v>
      </c>
      <c r="M62" s="17">
        <v>748683.94</v>
      </c>
      <c r="N62" s="17">
        <v>0</v>
      </c>
      <c r="O62" s="17">
        <v>0</v>
      </c>
      <c r="P62" s="17">
        <v>0</v>
      </c>
      <c r="Q62" s="12">
        <v>1034667.6699999999</v>
      </c>
      <c r="R62" s="16">
        <v>0</v>
      </c>
      <c r="S62" s="17">
        <v>1888391.71</v>
      </c>
      <c r="T62" s="17">
        <v>1500</v>
      </c>
      <c r="U62" s="17">
        <v>0</v>
      </c>
      <c r="V62" s="17">
        <v>0</v>
      </c>
      <c r="W62" s="17">
        <v>0</v>
      </c>
      <c r="X62" s="17">
        <v>0</v>
      </c>
      <c r="Y62" s="12">
        <v>1889891.71</v>
      </c>
      <c r="Z62" s="16">
        <v>27484.13</v>
      </c>
      <c r="AA62" s="17">
        <v>144201.53</v>
      </c>
      <c r="AB62" s="17">
        <v>463331.59</v>
      </c>
      <c r="AC62" s="17">
        <v>86072.38</v>
      </c>
      <c r="AD62" s="17">
        <v>2000</v>
      </c>
      <c r="AE62" s="17">
        <v>20000</v>
      </c>
      <c r="AF62" s="17">
        <v>9900</v>
      </c>
      <c r="AG62" s="12">
        <v>752989.63</v>
      </c>
      <c r="AH62" s="16">
        <v>25625.78</v>
      </c>
      <c r="AI62" s="17">
        <v>228664.88</v>
      </c>
      <c r="AJ62" s="17">
        <v>727075</v>
      </c>
      <c r="AK62" s="17">
        <v>0</v>
      </c>
      <c r="AL62" s="17">
        <v>0</v>
      </c>
      <c r="AM62" s="17">
        <v>0</v>
      </c>
      <c r="AN62" s="17">
        <v>0</v>
      </c>
      <c r="AO62" s="12">
        <v>981365.66</v>
      </c>
      <c r="AP62" s="16">
        <v>0</v>
      </c>
      <c r="AQ62" s="17">
        <v>0</v>
      </c>
      <c r="AR62" s="17">
        <v>0</v>
      </c>
      <c r="AS62" s="17">
        <v>0</v>
      </c>
      <c r="AT62" s="17">
        <v>0</v>
      </c>
      <c r="AU62" s="17">
        <v>0</v>
      </c>
      <c r="AV62" s="17">
        <v>14432.11</v>
      </c>
      <c r="AW62" s="12">
        <v>14432.11</v>
      </c>
      <c r="AX62" s="16">
        <v>0</v>
      </c>
      <c r="AY62" s="17">
        <v>0</v>
      </c>
      <c r="AZ62" s="17">
        <v>0</v>
      </c>
      <c r="BA62" s="17">
        <v>0</v>
      </c>
      <c r="BB62" s="17">
        <v>0</v>
      </c>
      <c r="BC62" s="17">
        <v>0</v>
      </c>
      <c r="BD62" s="17">
        <v>0</v>
      </c>
      <c r="BE62" s="12">
        <v>0</v>
      </c>
    </row>
    <row r="63" spans="1:57" x14ac:dyDescent="0.3">
      <c r="A63" s="4" t="s">
        <v>52</v>
      </c>
      <c r="B63" s="92">
        <v>239</v>
      </c>
      <c r="C63" s="87">
        <v>313030</v>
      </c>
      <c r="D63" s="87">
        <v>285356</v>
      </c>
      <c r="E63" s="87">
        <v>3997</v>
      </c>
      <c r="F63" s="87">
        <v>0</v>
      </c>
      <c r="G63" s="87">
        <v>490</v>
      </c>
      <c r="H63" s="87">
        <v>1685</v>
      </c>
      <c r="I63" s="93">
        <v>604797</v>
      </c>
      <c r="J63" s="16">
        <v>0</v>
      </c>
      <c r="K63" s="17">
        <v>0</v>
      </c>
      <c r="L63" s="17">
        <v>0</v>
      </c>
      <c r="M63" s="17">
        <v>0</v>
      </c>
      <c r="N63" s="17">
        <v>0</v>
      </c>
      <c r="O63" s="17">
        <v>0</v>
      </c>
      <c r="P63" s="17">
        <v>0</v>
      </c>
      <c r="Q63" s="12">
        <v>0</v>
      </c>
      <c r="R63" s="16">
        <v>29</v>
      </c>
      <c r="S63" s="17">
        <v>222255</v>
      </c>
      <c r="T63" s="17">
        <v>97024</v>
      </c>
      <c r="U63" s="17">
        <v>3997</v>
      </c>
      <c r="V63" s="17">
        <v>0</v>
      </c>
      <c r="W63" s="17">
        <v>0</v>
      </c>
      <c r="X63" s="17">
        <v>0</v>
      </c>
      <c r="Y63" s="12">
        <v>323305</v>
      </c>
      <c r="Z63" s="16">
        <v>210</v>
      </c>
      <c r="AA63" s="17">
        <v>90775</v>
      </c>
      <c r="AB63" s="17">
        <v>153332</v>
      </c>
      <c r="AC63" s="17">
        <v>0</v>
      </c>
      <c r="AD63" s="17">
        <v>0</v>
      </c>
      <c r="AE63" s="17">
        <v>490</v>
      </c>
      <c r="AF63" s="17">
        <v>1685</v>
      </c>
      <c r="AG63" s="12">
        <v>246492</v>
      </c>
      <c r="AH63" s="16">
        <v>0</v>
      </c>
      <c r="AI63" s="17">
        <v>0</v>
      </c>
      <c r="AJ63" s="17">
        <v>35000</v>
      </c>
      <c r="AK63" s="17">
        <v>0</v>
      </c>
      <c r="AL63" s="17">
        <v>0</v>
      </c>
      <c r="AM63" s="17">
        <v>0</v>
      </c>
      <c r="AN63" s="17">
        <v>0</v>
      </c>
      <c r="AO63" s="12">
        <v>35000</v>
      </c>
      <c r="AP63" s="16">
        <v>0</v>
      </c>
      <c r="AQ63" s="17">
        <v>0</v>
      </c>
      <c r="AR63" s="17">
        <v>0</v>
      </c>
      <c r="AS63" s="17">
        <v>0</v>
      </c>
      <c r="AT63" s="17">
        <v>0</v>
      </c>
      <c r="AU63" s="17">
        <v>0</v>
      </c>
      <c r="AV63" s="17">
        <v>0</v>
      </c>
      <c r="AW63" s="12">
        <v>0</v>
      </c>
      <c r="AX63" s="16">
        <v>0</v>
      </c>
      <c r="AY63" s="17">
        <v>0</v>
      </c>
      <c r="AZ63" s="17">
        <v>0</v>
      </c>
      <c r="BA63" s="17">
        <v>0</v>
      </c>
      <c r="BB63" s="17">
        <v>0</v>
      </c>
      <c r="BC63" s="17">
        <v>0</v>
      </c>
      <c r="BD63" s="17">
        <v>0</v>
      </c>
      <c r="BE63" s="12">
        <v>0</v>
      </c>
    </row>
    <row r="64" spans="1:57" x14ac:dyDescent="0.3">
      <c r="A64" s="4" t="s">
        <v>53</v>
      </c>
      <c r="B64" s="92">
        <v>1213315</v>
      </c>
      <c r="C64" s="87">
        <v>1723697</v>
      </c>
      <c r="D64" s="87">
        <v>0</v>
      </c>
      <c r="E64" s="87">
        <v>38613</v>
      </c>
      <c r="F64" s="87">
        <v>0</v>
      </c>
      <c r="G64" s="87">
        <v>102992</v>
      </c>
      <c r="H64" s="87">
        <v>0</v>
      </c>
      <c r="I64" s="93">
        <v>3078617</v>
      </c>
      <c r="J64" s="16">
        <v>1098629</v>
      </c>
      <c r="K64" s="17">
        <v>35332</v>
      </c>
      <c r="L64" s="17">
        <v>0</v>
      </c>
      <c r="M64" s="17">
        <v>33801</v>
      </c>
      <c r="N64" s="17">
        <v>0</v>
      </c>
      <c r="O64" s="17">
        <v>67115</v>
      </c>
      <c r="P64" s="17">
        <v>0</v>
      </c>
      <c r="Q64" s="12">
        <v>1234877</v>
      </c>
      <c r="R64" s="16">
        <v>6095</v>
      </c>
      <c r="S64" s="17">
        <v>292343</v>
      </c>
      <c r="T64" s="17">
        <v>0</v>
      </c>
      <c r="U64" s="17">
        <v>3672</v>
      </c>
      <c r="V64" s="17">
        <v>0</v>
      </c>
      <c r="W64" s="17">
        <v>11100</v>
      </c>
      <c r="X64" s="17">
        <v>0</v>
      </c>
      <c r="Y64" s="12">
        <v>313210</v>
      </c>
      <c r="Z64" s="16">
        <v>0</v>
      </c>
      <c r="AA64" s="17">
        <v>61167</v>
      </c>
      <c r="AB64" s="17">
        <v>0</v>
      </c>
      <c r="AC64" s="17">
        <v>0</v>
      </c>
      <c r="AD64" s="17">
        <v>0</v>
      </c>
      <c r="AE64" s="17">
        <v>7539</v>
      </c>
      <c r="AF64" s="17">
        <v>0</v>
      </c>
      <c r="AG64" s="12">
        <v>68706</v>
      </c>
      <c r="AH64" s="16">
        <v>108591</v>
      </c>
      <c r="AI64" s="17">
        <v>1334855</v>
      </c>
      <c r="AJ64" s="17">
        <v>0</v>
      </c>
      <c r="AK64" s="17">
        <v>1140</v>
      </c>
      <c r="AL64" s="17">
        <v>0</v>
      </c>
      <c r="AM64" s="17">
        <v>17238</v>
      </c>
      <c r="AN64" s="17">
        <v>0</v>
      </c>
      <c r="AO64" s="12">
        <v>1461824</v>
      </c>
      <c r="AP64" s="16">
        <v>0</v>
      </c>
      <c r="AQ64" s="17">
        <v>0</v>
      </c>
      <c r="AR64" s="17">
        <v>0</v>
      </c>
      <c r="AS64" s="17">
        <v>0</v>
      </c>
      <c r="AT64" s="17">
        <v>0</v>
      </c>
      <c r="AU64" s="17">
        <v>0</v>
      </c>
      <c r="AV64" s="17">
        <v>0</v>
      </c>
      <c r="AW64" s="12">
        <v>0</v>
      </c>
      <c r="AX64" s="16">
        <v>0</v>
      </c>
      <c r="AY64" s="17">
        <v>0</v>
      </c>
      <c r="AZ64" s="17">
        <v>0</v>
      </c>
      <c r="BA64" s="17">
        <v>0</v>
      </c>
      <c r="BB64" s="17">
        <v>0</v>
      </c>
      <c r="BC64" s="17">
        <v>0</v>
      </c>
      <c r="BD64" s="17">
        <v>0</v>
      </c>
      <c r="BE64" s="12">
        <v>0</v>
      </c>
    </row>
    <row r="65" spans="1:57" x14ac:dyDescent="0.3">
      <c r="A65" s="4" t="s">
        <v>54</v>
      </c>
      <c r="B65" s="92">
        <v>1484</v>
      </c>
      <c r="C65" s="87">
        <v>257745</v>
      </c>
      <c r="D65" s="87">
        <v>165976</v>
      </c>
      <c r="E65" s="87">
        <v>1111917</v>
      </c>
      <c r="F65" s="87">
        <v>10000</v>
      </c>
      <c r="G65" s="87">
        <v>5725</v>
      </c>
      <c r="H65" s="87">
        <v>0</v>
      </c>
      <c r="I65" s="93">
        <v>1552847</v>
      </c>
      <c r="J65" s="16">
        <v>327</v>
      </c>
      <c r="K65" s="17">
        <v>0</v>
      </c>
      <c r="L65" s="17">
        <v>37631</v>
      </c>
      <c r="M65" s="17">
        <v>1111917</v>
      </c>
      <c r="N65" s="17">
        <v>0</v>
      </c>
      <c r="O65" s="17">
        <v>0</v>
      </c>
      <c r="P65" s="17">
        <v>0</v>
      </c>
      <c r="Q65" s="12">
        <v>1149875</v>
      </c>
      <c r="R65" s="16">
        <v>224</v>
      </c>
      <c r="S65" s="17">
        <v>257745</v>
      </c>
      <c r="T65" s="17">
        <v>42178</v>
      </c>
      <c r="U65" s="17">
        <v>0</v>
      </c>
      <c r="V65" s="17">
        <v>10000</v>
      </c>
      <c r="W65" s="17">
        <v>5225</v>
      </c>
      <c r="X65" s="17">
        <v>0</v>
      </c>
      <c r="Y65" s="12">
        <v>315372</v>
      </c>
      <c r="Z65" s="16">
        <v>933</v>
      </c>
      <c r="AA65" s="17">
        <v>0</v>
      </c>
      <c r="AB65" s="17">
        <v>86167</v>
      </c>
      <c r="AC65" s="17">
        <v>0</v>
      </c>
      <c r="AD65" s="17">
        <v>0</v>
      </c>
      <c r="AE65" s="17">
        <v>500</v>
      </c>
      <c r="AF65" s="17">
        <v>0</v>
      </c>
      <c r="AG65" s="12">
        <v>87600</v>
      </c>
      <c r="AH65" s="16">
        <v>0</v>
      </c>
      <c r="AI65" s="17">
        <v>0</v>
      </c>
      <c r="AJ65" s="17">
        <v>0</v>
      </c>
      <c r="AK65" s="17">
        <v>0</v>
      </c>
      <c r="AL65" s="17">
        <v>0</v>
      </c>
      <c r="AM65" s="17">
        <v>0</v>
      </c>
      <c r="AN65" s="17">
        <v>0</v>
      </c>
      <c r="AO65" s="12">
        <v>0</v>
      </c>
      <c r="AP65" s="16">
        <v>0</v>
      </c>
      <c r="AQ65" s="17">
        <v>0</v>
      </c>
      <c r="AR65" s="17">
        <v>0</v>
      </c>
      <c r="AS65" s="17">
        <v>0</v>
      </c>
      <c r="AT65" s="17">
        <v>0</v>
      </c>
      <c r="AU65" s="17">
        <v>0</v>
      </c>
      <c r="AV65" s="17">
        <v>0</v>
      </c>
      <c r="AW65" s="12">
        <v>0</v>
      </c>
      <c r="AX65" s="16">
        <v>0</v>
      </c>
      <c r="AY65" s="17">
        <v>0</v>
      </c>
      <c r="AZ65" s="17">
        <v>0</v>
      </c>
      <c r="BA65" s="17">
        <v>0</v>
      </c>
      <c r="BB65" s="17">
        <v>0</v>
      </c>
      <c r="BC65" s="17">
        <v>0</v>
      </c>
      <c r="BD65" s="17">
        <v>0</v>
      </c>
      <c r="BE65" s="12">
        <v>0</v>
      </c>
    </row>
    <row r="66" spans="1:57" x14ac:dyDescent="0.3">
      <c r="A66" s="4" t="s">
        <v>55</v>
      </c>
      <c r="B66" s="92">
        <v>762000</v>
      </c>
      <c r="C66" s="87">
        <v>1238000</v>
      </c>
      <c r="D66" s="87">
        <v>226000</v>
      </c>
      <c r="E66" s="87">
        <v>234000</v>
      </c>
      <c r="F66" s="87">
        <v>79000</v>
      </c>
      <c r="G66" s="87">
        <v>0</v>
      </c>
      <c r="H66" s="87">
        <v>19000</v>
      </c>
      <c r="I66" s="93">
        <v>2558000</v>
      </c>
      <c r="J66" s="16">
        <v>175000</v>
      </c>
      <c r="K66" s="17">
        <v>765000</v>
      </c>
      <c r="L66" s="17">
        <v>217000</v>
      </c>
      <c r="M66" s="17">
        <v>234000</v>
      </c>
      <c r="N66" s="17">
        <v>79000</v>
      </c>
      <c r="O66" s="17">
        <v>0</v>
      </c>
      <c r="P66" s="17">
        <v>0</v>
      </c>
      <c r="Q66" s="12">
        <v>1470000</v>
      </c>
      <c r="R66" s="16">
        <v>235000</v>
      </c>
      <c r="S66" s="17">
        <v>60000</v>
      </c>
      <c r="T66" s="17">
        <v>0</v>
      </c>
      <c r="U66" s="17">
        <v>0</v>
      </c>
      <c r="V66" s="17">
        <v>0</v>
      </c>
      <c r="W66" s="17">
        <v>0</v>
      </c>
      <c r="X66" s="17">
        <v>13000</v>
      </c>
      <c r="Y66" s="12">
        <v>308000</v>
      </c>
      <c r="Z66" s="16">
        <v>10000</v>
      </c>
      <c r="AA66" s="17">
        <v>0</v>
      </c>
      <c r="AB66" s="17">
        <v>0</v>
      </c>
      <c r="AC66" s="17">
        <v>0</v>
      </c>
      <c r="AD66" s="17">
        <v>0</v>
      </c>
      <c r="AE66" s="17">
        <v>0</v>
      </c>
      <c r="AF66" s="17">
        <v>1000</v>
      </c>
      <c r="AG66" s="12">
        <v>11000</v>
      </c>
      <c r="AH66" s="16">
        <v>335000</v>
      </c>
      <c r="AI66" s="17">
        <v>413000</v>
      </c>
      <c r="AJ66" s="17">
        <v>9000</v>
      </c>
      <c r="AK66" s="17">
        <v>0</v>
      </c>
      <c r="AL66" s="17">
        <v>0</v>
      </c>
      <c r="AM66" s="17">
        <v>0</v>
      </c>
      <c r="AN66" s="17">
        <v>4000</v>
      </c>
      <c r="AO66" s="12">
        <v>761000</v>
      </c>
      <c r="AP66" s="16">
        <v>0</v>
      </c>
      <c r="AQ66" s="17">
        <v>0</v>
      </c>
      <c r="AR66" s="17">
        <v>0</v>
      </c>
      <c r="AS66" s="17">
        <v>0</v>
      </c>
      <c r="AT66" s="17">
        <v>0</v>
      </c>
      <c r="AU66" s="17">
        <v>0</v>
      </c>
      <c r="AV66" s="17">
        <v>0</v>
      </c>
      <c r="AW66" s="12">
        <v>0</v>
      </c>
      <c r="AX66" s="16">
        <v>7000</v>
      </c>
      <c r="AY66" s="17">
        <v>0</v>
      </c>
      <c r="AZ66" s="17">
        <v>0</v>
      </c>
      <c r="BA66" s="17">
        <v>0</v>
      </c>
      <c r="BB66" s="17">
        <v>0</v>
      </c>
      <c r="BC66" s="17">
        <v>0</v>
      </c>
      <c r="BD66" s="17">
        <v>1000</v>
      </c>
      <c r="BE66" s="12">
        <v>8000</v>
      </c>
    </row>
    <row r="67" spans="1:57" x14ac:dyDescent="0.3">
      <c r="A67" s="4" t="s">
        <v>56</v>
      </c>
      <c r="B67" s="92">
        <v>224502</v>
      </c>
      <c r="C67" s="87">
        <v>652365</v>
      </c>
      <c r="D67" s="87">
        <v>64013</v>
      </c>
      <c r="E67" s="87">
        <v>23410</v>
      </c>
      <c r="F67" s="87">
        <v>0</v>
      </c>
      <c r="G67" s="87">
        <v>0</v>
      </c>
      <c r="H67" s="87">
        <v>443740</v>
      </c>
      <c r="I67" s="93">
        <v>1408030</v>
      </c>
      <c r="J67" s="16">
        <v>204770</v>
      </c>
      <c r="K67" s="17">
        <v>16361</v>
      </c>
      <c r="L67" s="17">
        <v>35000</v>
      </c>
      <c r="M67" s="17">
        <v>16500</v>
      </c>
      <c r="N67" s="17">
        <v>0</v>
      </c>
      <c r="O67" s="17">
        <v>0</v>
      </c>
      <c r="P67" s="17">
        <v>443740</v>
      </c>
      <c r="Q67" s="12">
        <v>716371</v>
      </c>
      <c r="R67" s="16">
        <v>-114</v>
      </c>
      <c r="S67" s="17">
        <v>268740</v>
      </c>
      <c r="T67" s="17">
        <v>0</v>
      </c>
      <c r="U67" s="17">
        <v>6910</v>
      </c>
      <c r="V67" s="17">
        <v>0</v>
      </c>
      <c r="W67" s="17">
        <v>0</v>
      </c>
      <c r="X67" s="17">
        <v>0</v>
      </c>
      <c r="Y67" s="12">
        <v>275536</v>
      </c>
      <c r="Z67" s="16">
        <v>0</v>
      </c>
      <c r="AA67" s="17">
        <v>50000</v>
      </c>
      <c r="AB67" s="17">
        <v>1500</v>
      </c>
      <c r="AC67" s="17">
        <v>0</v>
      </c>
      <c r="AD67" s="17">
        <v>0</v>
      </c>
      <c r="AE67" s="17">
        <v>0</v>
      </c>
      <c r="AF67" s="17">
        <v>0</v>
      </c>
      <c r="AG67" s="12">
        <v>51500</v>
      </c>
      <c r="AH67" s="16">
        <v>19846</v>
      </c>
      <c r="AI67" s="17">
        <v>317264</v>
      </c>
      <c r="AJ67" s="17">
        <v>27513</v>
      </c>
      <c r="AK67" s="17">
        <v>0</v>
      </c>
      <c r="AL67" s="17">
        <v>0</v>
      </c>
      <c r="AM67" s="17">
        <v>0</v>
      </c>
      <c r="AN67" s="17">
        <v>0</v>
      </c>
      <c r="AO67" s="12">
        <v>364623</v>
      </c>
      <c r="AP67" s="16">
        <v>0</v>
      </c>
      <c r="AQ67" s="17">
        <v>0</v>
      </c>
      <c r="AR67" s="17">
        <v>0</v>
      </c>
      <c r="AS67" s="17">
        <v>0</v>
      </c>
      <c r="AT67" s="17">
        <v>0</v>
      </c>
      <c r="AU67" s="17">
        <v>0</v>
      </c>
      <c r="AV67" s="17">
        <v>0</v>
      </c>
      <c r="AW67" s="12">
        <v>0</v>
      </c>
      <c r="AX67" s="16">
        <v>0</v>
      </c>
      <c r="AY67" s="17">
        <v>0</v>
      </c>
      <c r="AZ67" s="17">
        <v>0</v>
      </c>
      <c r="BA67" s="17">
        <v>0</v>
      </c>
      <c r="BB67" s="17">
        <v>0</v>
      </c>
      <c r="BC67" s="17">
        <v>0</v>
      </c>
      <c r="BD67" s="17">
        <v>0</v>
      </c>
      <c r="BE67" s="12">
        <v>0</v>
      </c>
    </row>
    <row r="68" spans="1:57" x14ac:dyDescent="0.3">
      <c r="A68" s="4" t="s">
        <v>57</v>
      </c>
      <c r="B68" s="92">
        <v>11163030.289999999</v>
      </c>
      <c r="C68" s="87">
        <v>1811561.44</v>
      </c>
      <c r="D68" s="87">
        <v>492571.07</v>
      </c>
      <c r="E68" s="87">
        <v>857275.48</v>
      </c>
      <c r="F68" s="87">
        <v>191329.48</v>
      </c>
      <c r="G68" s="87">
        <v>0</v>
      </c>
      <c r="H68" s="87">
        <v>943473.47</v>
      </c>
      <c r="I68" s="93">
        <v>15459241.229999997</v>
      </c>
      <c r="J68" s="16">
        <v>10277999.699999999</v>
      </c>
      <c r="K68" s="17">
        <v>1583922.69</v>
      </c>
      <c r="L68" s="17">
        <v>3342.12</v>
      </c>
      <c r="M68" s="17">
        <v>0</v>
      </c>
      <c r="N68" s="17">
        <v>118635</v>
      </c>
      <c r="O68" s="17">
        <v>0</v>
      </c>
      <c r="P68" s="17">
        <v>435108.19</v>
      </c>
      <c r="Q68" s="12">
        <v>12419007.699999997</v>
      </c>
      <c r="R68" s="16">
        <v>850799.47</v>
      </c>
      <c r="S68" s="17">
        <v>81935.09</v>
      </c>
      <c r="T68" s="17">
        <v>0</v>
      </c>
      <c r="U68" s="17">
        <v>249859.03</v>
      </c>
      <c r="V68" s="17">
        <v>12480</v>
      </c>
      <c r="W68" s="17">
        <v>0</v>
      </c>
      <c r="X68" s="17">
        <v>14928.99</v>
      </c>
      <c r="Y68" s="12">
        <v>1210002.5799999998</v>
      </c>
      <c r="Z68" s="16">
        <v>34231.120000000003</v>
      </c>
      <c r="AA68" s="17">
        <v>145703.66</v>
      </c>
      <c r="AB68" s="17">
        <v>256828.95</v>
      </c>
      <c r="AC68" s="17">
        <v>607416.44999999995</v>
      </c>
      <c r="AD68" s="17">
        <v>60214.48</v>
      </c>
      <c r="AE68" s="17">
        <v>0</v>
      </c>
      <c r="AF68" s="17">
        <v>65514.84</v>
      </c>
      <c r="AG68" s="12">
        <v>1169909.5</v>
      </c>
      <c r="AH68" s="16">
        <v>0</v>
      </c>
      <c r="AI68" s="17">
        <v>0</v>
      </c>
      <c r="AJ68" s="17">
        <v>70000</v>
      </c>
      <c r="AK68" s="17">
        <v>0</v>
      </c>
      <c r="AL68" s="17">
        <v>0</v>
      </c>
      <c r="AM68" s="17">
        <v>0</v>
      </c>
      <c r="AN68" s="17">
        <v>102699.45</v>
      </c>
      <c r="AO68" s="12">
        <v>172699.45</v>
      </c>
      <c r="AP68" s="16">
        <v>0</v>
      </c>
      <c r="AQ68" s="17">
        <v>0</v>
      </c>
      <c r="AR68" s="17">
        <v>162400</v>
      </c>
      <c r="AS68" s="17">
        <v>0</v>
      </c>
      <c r="AT68" s="17">
        <v>0</v>
      </c>
      <c r="AU68" s="17">
        <v>0</v>
      </c>
      <c r="AV68" s="17">
        <v>0</v>
      </c>
      <c r="AW68" s="12">
        <v>162400</v>
      </c>
      <c r="AX68" s="16">
        <v>0</v>
      </c>
      <c r="AY68" s="17">
        <v>0</v>
      </c>
      <c r="AZ68" s="17">
        <v>0</v>
      </c>
      <c r="BA68" s="17">
        <v>0</v>
      </c>
      <c r="BB68" s="17">
        <v>0</v>
      </c>
      <c r="BC68" s="17">
        <v>0</v>
      </c>
      <c r="BD68" s="17">
        <v>325222</v>
      </c>
      <c r="BE68" s="12">
        <v>325222</v>
      </c>
    </row>
    <row r="69" spans="1:57" x14ac:dyDescent="0.3">
      <c r="A69" s="4" t="s">
        <v>58</v>
      </c>
      <c r="B69" s="92">
        <v>10360.49</v>
      </c>
      <c r="C69" s="87">
        <v>217804.13999999998</v>
      </c>
      <c r="D69" s="87">
        <v>62659.97</v>
      </c>
      <c r="E69" s="87">
        <v>0</v>
      </c>
      <c r="F69" s="87">
        <v>0</v>
      </c>
      <c r="G69" s="87">
        <v>0</v>
      </c>
      <c r="H69" s="87">
        <v>2964.81</v>
      </c>
      <c r="I69" s="93">
        <v>293789.40999999997</v>
      </c>
      <c r="J69" s="16">
        <v>0</v>
      </c>
      <c r="K69" s="17">
        <v>0</v>
      </c>
      <c r="L69" s="17">
        <v>0</v>
      </c>
      <c r="M69" s="17">
        <v>0</v>
      </c>
      <c r="N69" s="17">
        <v>0</v>
      </c>
      <c r="O69" s="17">
        <v>0</v>
      </c>
      <c r="P69" s="17">
        <v>0</v>
      </c>
      <c r="Q69" s="12">
        <v>0</v>
      </c>
      <c r="R69" s="16">
        <v>0</v>
      </c>
      <c r="S69" s="17">
        <v>217804.13999999998</v>
      </c>
      <c r="T69" s="17">
        <v>0</v>
      </c>
      <c r="U69" s="17">
        <v>0</v>
      </c>
      <c r="V69" s="17">
        <v>0</v>
      </c>
      <c r="W69" s="17">
        <v>0</v>
      </c>
      <c r="X69" s="17">
        <v>2964.81</v>
      </c>
      <c r="Y69" s="12">
        <v>220768.94999999998</v>
      </c>
      <c r="Z69" s="16">
        <v>10360.49</v>
      </c>
      <c r="AA69" s="17">
        <v>0</v>
      </c>
      <c r="AB69" s="17">
        <v>62659.97</v>
      </c>
      <c r="AC69" s="17">
        <v>0</v>
      </c>
      <c r="AD69" s="17">
        <v>0</v>
      </c>
      <c r="AE69" s="17">
        <v>0</v>
      </c>
      <c r="AF69" s="17">
        <v>0</v>
      </c>
      <c r="AG69" s="12">
        <v>73020.460000000006</v>
      </c>
      <c r="AH69" s="16">
        <v>0</v>
      </c>
      <c r="AI69" s="17">
        <v>0</v>
      </c>
      <c r="AJ69" s="17">
        <v>0</v>
      </c>
      <c r="AK69" s="17">
        <v>0</v>
      </c>
      <c r="AL69" s="17">
        <v>0</v>
      </c>
      <c r="AM69" s="17">
        <v>0</v>
      </c>
      <c r="AN69" s="17">
        <v>0</v>
      </c>
      <c r="AO69" s="12">
        <v>0</v>
      </c>
      <c r="AP69" s="16">
        <v>0</v>
      </c>
      <c r="AQ69" s="17">
        <v>0</v>
      </c>
      <c r="AR69" s="17">
        <v>0</v>
      </c>
      <c r="AS69" s="17">
        <v>0</v>
      </c>
      <c r="AT69" s="17">
        <v>0</v>
      </c>
      <c r="AU69" s="17">
        <v>0</v>
      </c>
      <c r="AV69" s="17">
        <v>0</v>
      </c>
      <c r="AW69" s="12">
        <v>0</v>
      </c>
      <c r="AX69" s="16">
        <v>0</v>
      </c>
      <c r="AY69" s="17">
        <v>0</v>
      </c>
      <c r="AZ69" s="17">
        <v>0</v>
      </c>
      <c r="BA69" s="17">
        <v>0</v>
      </c>
      <c r="BB69" s="17">
        <v>0</v>
      </c>
      <c r="BC69" s="17">
        <v>0</v>
      </c>
      <c r="BD69" s="17">
        <v>0</v>
      </c>
      <c r="BE69" s="12">
        <v>0</v>
      </c>
    </row>
    <row r="70" spans="1:57" x14ac:dyDescent="0.3">
      <c r="A70" s="4" t="s">
        <v>59</v>
      </c>
      <c r="B70" s="92">
        <v>40.500600000000006</v>
      </c>
      <c r="C70" s="87">
        <v>54920.93</v>
      </c>
      <c r="D70" s="87">
        <v>0</v>
      </c>
      <c r="E70" s="87">
        <v>0</v>
      </c>
      <c r="F70" s="87">
        <v>0</v>
      </c>
      <c r="G70" s="87">
        <v>0</v>
      </c>
      <c r="H70" s="87">
        <v>214</v>
      </c>
      <c r="I70" s="93">
        <v>55175.4306</v>
      </c>
      <c r="J70" s="16">
        <v>0</v>
      </c>
      <c r="K70" s="17">
        <v>0</v>
      </c>
      <c r="L70" s="17">
        <v>0</v>
      </c>
      <c r="M70" s="17">
        <v>0</v>
      </c>
      <c r="N70" s="17">
        <v>0</v>
      </c>
      <c r="O70" s="17">
        <v>0</v>
      </c>
      <c r="P70" s="17">
        <v>0</v>
      </c>
      <c r="Q70" s="12">
        <v>0</v>
      </c>
      <c r="R70" s="16">
        <v>17.357400000000002</v>
      </c>
      <c r="S70" s="17">
        <v>54920.93</v>
      </c>
      <c r="T70" s="17">
        <v>0</v>
      </c>
      <c r="U70" s="17">
        <v>0</v>
      </c>
      <c r="V70" s="17">
        <v>0</v>
      </c>
      <c r="W70" s="17">
        <v>0</v>
      </c>
      <c r="X70" s="17">
        <v>0</v>
      </c>
      <c r="Y70" s="12">
        <v>54938.287400000001</v>
      </c>
      <c r="Z70" s="16">
        <v>17.357400000000002</v>
      </c>
      <c r="AA70" s="17">
        <v>0</v>
      </c>
      <c r="AB70" s="17">
        <v>0</v>
      </c>
      <c r="AC70" s="17">
        <v>0</v>
      </c>
      <c r="AD70" s="17">
        <v>0</v>
      </c>
      <c r="AE70" s="17">
        <v>0</v>
      </c>
      <c r="AF70" s="17">
        <v>114</v>
      </c>
      <c r="AG70" s="12">
        <v>131.35740000000001</v>
      </c>
      <c r="AH70" s="16">
        <v>5.7858000000000009</v>
      </c>
      <c r="AI70" s="17">
        <v>0</v>
      </c>
      <c r="AJ70" s="17">
        <v>0</v>
      </c>
      <c r="AK70" s="17">
        <v>0</v>
      </c>
      <c r="AL70" s="17">
        <v>0</v>
      </c>
      <c r="AM70" s="17">
        <v>0</v>
      </c>
      <c r="AN70" s="17">
        <v>100</v>
      </c>
      <c r="AO70" s="12">
        <v>105.78579999999999</v>
      </c>
      <c r="AP70" s="16">
        <v>0</v>
      </c>
      <c r="AQ70" s="17">
        <v>0</v>
      </c>
      <c r="AR70" s="17">
        <v>0</v>
      </c>
      <c r="AS70" s="17">
        <v>0</v>
      </c>
      <c r="AT70" s="17">
        <v>0</v>
      </c>
      <c r="AU70" s="17">
        <v>0</v>
      </c>
      <c r="AV70" s="17">
        <v>0</v>
      </c>
      <c r="AW70" s="12">
        <v>0</v>
      </c>
      <c r="AX70" s="16">
        <v>0</v>
      </c>
      <c r="AY70" s="17">
        <v>0</v>
      </c>
      <c r="AZ70" s="17">
        <v>0</v>
      </c>
      <c r="BA70" s="17">
        <v>0</v>
      </c>
      <c r="BB70" s="17">
        <v>0</v>
      </c>
      <c r="BC70" s="17">
        <v>0</v>
      </c>
      <c r="BD70" s="17">
        <v>0</v>
      </c>
      <c r="BE70" s="12">
        <v>0</v>
      </c>
    </row>
    <row r="71" spans="1:57" x14ac:dyDescent="0.3">
      <c r="A71" s="4" t="s">
        <v>60</v>
      </c>
      <c r="B71" s="92">
        <v>300780</v>
      </c>
      <c r="C71" s="87">
        <v>908872.48999999987</v>
      </c>
      <c r="D71" s="87">
        <v>371289.31</v>
      </c>
      <c r="E71" s="87">
        <v>2902.7</v>
      </c>
      <c r="F71" s="87">
        <v>0</v>
      </c>
      <c r="G71" s="87">
        <v>4545</v>
      </c>
      <c r="H71" s="87">
        <v>42598</v>
      </c>
      <c r="I71" s="93">
        <v>1630987.5</v>
      </c>
      <c r="J71" s="16">
        <v>0</v>
      </c>
      <c r="K71" s="17">
        <v>183090.44</v>
      </c>
      <c r="L71" s="17">
        <v>195594</v>
      </c>
      <c r="M71" s="17">
        <v>0</v>
      </c>
      <c r="N71" s="17">
        <v>0</v>
      </c>
      <c r="O71" s="17">
        <v>4545</v>
      </c>
      <c r="P71" s="17">
        <v>0</v>
      </c>
      <c r="Q71" s="12">
        <v>383229.44</v>
      </c>
      <c r="R71" s="16">
        <v>300780</v>
      </c>
      <c r="S71" s="17">
        <v>491036.50999999995</v>
      </c>
      <c r="T71" s="17">
        <v>24695.31</v>
      </c>
      <c r="U71" s="17">
        <v>2902.7</v>
      </c>
      <c r="V71" s="17">
        <v>0</v>
      </c>
      <c r="W71" s="17">
        <v>0</v>
      </c>
      <c r="X71" s="17">
        <v>0</v>
      </c>
      <c r="Y71" s="12">
        <v>819414.52</v>
      </c>
      <c r="Z71" s="16">
        <v>0</v>
      </c>
      <c r="AA71" s="17">
        <v>128877.58</v>
      </c>
      <c r="AB71" s="17">
        <v>151000</v>
      </c>
      <c r="AC71" s="17">
        <v>0</v>
      </c>
      <c r="AD71" s="17">
        <v>0</v>
      </c>
      <c r="AE71" s="17">
        <v>0</v>
      </c>
      <c r="AF71" s="17">
        <v>6802</v>
      </c>
      <c r="AG71" s="12">
        <v>286679.58</v>
      </c>
      <c r="AH71" s="16">
        <v>0</v>
      </c>
      <c r="AI71" s="17">
        <v>105867.96</v>
      </c>
      <c r="AJ71" s="17">
        <v>0</v>
      </c>
      <c r="AK71" s="17">
        <v>0</v>
      </c>
      <c r="AL71" s="17">
        <v>0</v>
      </c>
      <c r="AM71" s="17">
        <v>0</v>
      </c>
      <c r="AN71" s="17">
        <v>35796</v>
      </c>
      <c r="AO71" s="12">
        <v>141663.96000000002</v>
      </c>
      <c r="AP71" s="16">
        <v>0</v>
      </c>
      <c r="AQ71" s="17">
        <v>0</v>
      </c>
      <c r="AR71" s="17">
        <v>0</v>
      </c>
      <c r="AS71" s="17">
        <v>0</v>
      </c>
      <c r="AT71" s="17">
        <v>0</v>
      </c>
      <c r="AU71" s="17">
        <v>0</v>
      </c>
      <c r="AV71" s="17">
        <v>0</v>
      </c>
      <c r="AW71" s="12">
        <v>0</v>
      </c>
      <c r="AX71" s="16">
        <v>0</v>
      </c>
      <c r="AY71" s="17">
        <v>0</v>
      </c>
      <c r="AZ71" s="17">
        <v>0</v>
      </c>
      <c r="BA71" s="17">
        <v>0</v>
      </c>
      <c r="BB71" s="17">
        <v>0</v>
      </c>
      <c r="BC71" s="17">
        <v>0</v>
      </c>
      <c r="BD71" s="17">
        <v>0</v>
      </c>
      <c r="BE71" s="12">
        <v>0</v>
      </c>
    </row>
    <row r="72" spans="1:57" x14ac:dyDescent="0.3">
      <c r="A72" s="4" t="s">
        <v>61</v>
      </c>
      <c r="B72" s="92">
        <v>144266</v>
      </c>
      <c r="C72" s="87">
        <v>794375</v>
      </c>
      <c r="D72" s="87">
        <v>0</v>
      </c>
      <c r="E72" s="87">
        <v>0</v>
      </c>
      <c r="F72" s="87">
        <v>0</v>
      </c>
      <c r="G72" s="87">
        <v>0</v>
      </c>
      <c r="H72" s="87">
        <v>527</v>
      </c>
      <c r="I72" s="93">
        <v>939168</v>
      </c>
      <c r="J72" s="16">
        <v>136632</v>
      </c>
      <c r="K72" s="17">
        <v>337571</v>
      </c>
      <c r="L72" s="17">
        <v>0</v>
      </c>
      <c r="M72" s="17">
        <v>0</v>
      </c>
      <c r="N72" s="17">
        <v>0</v>
      </c>
      <c r="O72" s="17">
        <v>0</v>
      </c>
      <c r="P72" s="17">
        <v>527</v>
      </c>
      <c r="Q72" s="12">
        <v>474730</v>
      </c>
      <c r="R72" s="16">
        <v>761</v>
      </c>
      <c r="S72" s="17">
        <v>379667</v>
      </c>
      <c r="T72" s="17">
        <v>0</v>
      </c>
      <c r="U72" s="17">
        <v>0</v>
      </c>
      <c r="V72" s="17">
        <v>0</v>
      </c>
      <c r="W72" s="17">
        <v>0</v>
      </c>
      <c r="X72" s="17">
        <v>0</v>
      </c>
      <c r="Y72" s="12">
        <v>380428</v>
      </c>
      <c r="Z72" s="16">
        <v>4923</v>
      </c>
      <c r="AA72" s="17">
        <v>17137</v>
      </c>
      <c r="AB72" s="17">
        <v>0</v>
      </c>
      <c r="AC72" s="17">
        <v>0</v>
      </c>
      <c r="AD72" s="17">
        <v>0</v>
      </c>
      <c r="AE72" s="17">
        <v>0</v>
      </c>
      <c r="AF72" s="17">
        <v>0</v>
      </c>
      <c r="AG72" s="12">
        <v>22060</v>
      </c>
      <c r="AH72" s="16">
        <v>1950</v>
      </c>
      <c r="AI72" s="17">
        <v>60000</v>
      </c>
      <c r="AJ72" s="17">
        <v>0</v>
      </c>
      <c r="AK72" s="17">
        <v>0</v>
      </c>
      <c r="AL72" s="17">
        <v>0</v>
      </c>
      <c r="AM72" s="17">
        <v>0</v>
      </c>
      <c r="AN72" s="17">
        <v>0</v>
      </c>
      <c r="AO72" s="12">
        <v>61950</v>
      </c>
      <c r="AP72" s="16">
        <v>0</v>
      </c>
      <c r="AQ72" s="17">
        <v>0</v>
      </c>
      <c r="AR72" s="17">
        <v>0</v>
      </c>
      <c r="AS72" s="17">
        <v>0</v>
      </c>
      <c r="AT72" s="17">
        <v>0</v>
      </c>
      <c r="AU72" s="17">
        <v>0</v>
      </c>
      <c r="AV72" s="17">
        <v>0</v>
      </c>
      <c r="AW72" s="12">
        <v>0</v>
      </c>
      <c r="AX72" s="16">
        <v>0</v>
      </c>
      <c r="AY72" s="17">
        <v>0</v>
      </c>
      <c r="AZ72" s="17">
        <v>0</v>
      </c>
      <c r="BA72" s="17">
        <v>0</v>
      </c>
      <c r="BB72" s="17">
        <v>0</v>
      </c>
      <c r="BC72" s="17">
        <v>0</v>
      </c>
      <c r="BD72" s="17">
        <v>0</v>
      </c>
      <c r="BE72" s="12">
        <v>0</v>
      </c>
    </row>
    <row r="73" spans="1:57" x14ac:dyDescent="0.3">
      <c r="A73" s="4" t="s">
        <v>62</v>
      </c>
      <c r="B73" s="92">
        <v>3385964.9399999995</v>
      </c>
      <c r="C73" s="87">
        <v>1199169.3700000001</v>
      </c>
      <c r="D73" s="87">
        <v>0</v>
      </c>
      <c r="E73" s="87">
        <v>0</v>
      </c>
      <c r="F73" s="87">
        <v>0</v>
      </c>
      <c r="G73" s="87">
        <v>59656.4</v>
      </c>
      <c r="H73" s="87">
        <v>1161.25</v>
      </c>
      <c r="I73" s="93">
        <v>4645951.96</v>
      </c>
      <c r="J73" s="16">
        <v>3374339.6499999994</v>
      </c>
      <c r="K73" s="17">
        <v>76071.839999999997</v>
      </c>
      <c r="L73" s="17">
        <v>0</v>
      </c>
      <c r="M73" s="17">
        <v>0</v>
      </c>
      <c r="N73" s="17">
        <v>0</v>
      </c>
      <c r="O73" s="17">
        <v>3070</v>
      </c>
      <c r="P73" s="17">
        <v>456.45000000000005</v>
      </c>
      <c r="Q73" s="12">
        <v>3453937.9399999995</v>
      </c>
      <c r="R73" s="16">
        <v>8221.65</v>
      </c>
      <c r="S73" s="17">
        <v>802533.06</v>
      </c>
      <c r="T73" s="17">
        <v>0</v>
      </c>
      <c r="U73" s="17">
        <v>0</v>
      </c>
      <c r="V73" s="17">
        <v>0</v>
      </c>
      <c r="W73" s="17">
        <v>0</v>
      </c>
      <c r="X73" s="17">
        <v>704.8</v>
      </c>
      <c r="Y73" s="12">
        <v>811459.51000000013</v>
      </c>
      <c r="Z73" s="16">
        <v>3403.64</v>
      </c>
      <c r="AA73" s="17">
        <v>250564.47</v>
      </c>
      <c r="AB73" s="17">
        <v>0</v>
      </c>
      <c r="AC73" s="17">
        <v>0</v>
      </c>
      <c r="AD73" s="17">
        <v>0</v>
      </c>
      <c r="AE73" s="17">
        <v>37914.5</v>
      </c>
      <c r="AF73" s="17">
        <v>0</v>
      </c>
      <c r="AG73" s="12">
        <v>291882.61</v>
      </c>
      <c r="AH73" s="16">
        <v>0</v>
      </c>
      <c r="AI73" s="17">
        <v>0</v>
      </c>
      <c r="AJ73" s="17">
        <v>0</v>
      </c>
      <c r="AK73" s="17">
        <v>0</v>
      </c>
      <c r="AL73" s="17">
        <v>0</v>
      </c>
      <c r="AM73" s="17">
        <v>0</v>
      </c>
      <c r="AN73" s="17">
        <v>0</v>
      </c>
      <c r="AO73" s="12">
        <v>0</v>
      </c>
      <c r="AP73" s="16">
        <v>0</v>
      </c>
      <c r="AQ73" s="17">
        <v>0</v>
      </c>
      <c r="AR73" s="17">
        <v>0</v>
      </c>
      <c r="AS73" s="17">
        <v>0</v>
      </c>
      <c r="AT73" s="17">
        <v>0</v>
      </c>
      <c r="AU73" s="17">
        <v>0</v>
      </c>
      <c r="AV73" s="17">
        <v>0</v>
      </c>
      <c r="AW73" s="12">
        <v>0</v>
      </c>
      <c r="AX73" s="16">
        <v>0</v>
      </c>
      <c r="AY73" s="17">
        <v>70000</v>
      </c>
      <c r="AZ73" s="17">
        <v>0</v>
      </c>
      <c r="BA73" s="17">
        <v>0</v>
      </c>
      <c r="BB73" s="17">
        <v>0</v>
      </c>
      <c r="BC73" s="17">
        <v>18671.900000000001</v>
      </c>
      <c r="BD73" s="17">
        <v>0</v>
      </c>
      <c r="BE73" s="12">
        <v>88671.9</v>
      </c>
    </row>
    <row r="74" spans="1:57" x14ac:dyDescent="0.3">
      <c r="A74" s="4" t="s">
        <v>63</v>
      </c>
      <c r="B74" s="92">
        <v>0</v>
      </c>
      <c r="C74" s="87">
        <v>327080.97000000003</v>
      </c>
      <c r="D74" s="87">
        <v>4271.2000000000007</v>
      </c>
      <c r="E74" s="87">
        <v>0</v>
      </c>
      <c r="F74" s="87">
        <v>5000</v>
      </c>
      <c r="G74" s="87">
        <v>0</v>
      </c>
      <c r="H74" s="87">
        <v>210.36</v>
      </c>
      <c r="I74" s="93">
        <v>336562.53</v>
      </c>
      <c r="J74" s="16">
        <v>0</v>
      </c>
      <c r="K74" s="17">
        <v>0</v>
      </c>
      <c r="L74" s="17">
        <v>0</v>
      </c>
      <c r="M74" s="17">
        <v>0</v>
      </c>
      <c r="N74" s="17">
        <v>0</v>
      </c>
      <c r="O74" s="17">
        <v>0</v>
      </c>
      <c r="P74" s="17">
        <v>0</v>
      </c>
      <c r="Q74" s="12">
        <v>0</v>
      </c>
      <c r="R74" s="16">
        <v>0</v>
      </c>
      <c r="S74" s="17">
        <v>232914.30000000002</v>
      </c>
      <c r="T74" s="17">
        <v>0</v>
      </c>
      <c r="U74" s="17">
        <v>0</v>
      </c>
      <c r="V74" s="17">
        <v>0</v>
      </c>
      <c r="W74" s="17">
        <v>0</v>
      </c>
      <c r="X74" s="17">
        <v>0</v>
      </c>
      <c r="Y74" s="12">
        <v>232914.30000000002</v>
      </c>
      <c r="Z74" s="16">
        <v>0</v>
      </c>
      <c r="AA74" s="17">
        <v>94166.67</v>
      </c>
      <c r="AB74" s="17">
        <v>0</v>
      </c>
      <c r="AC74" s="17">
        <v>0</v>
      </c>
      <c r="AD74" s="17">
        <v>0</v>
      </c>
      <c r="AE74" s="17">
        <v>0</v>
      </c>
      <c r="AF74" s="17">
        <v>36.36</v>
      </c>
      <c r="AG74" s="12">
        <v>94203.03</v>
      </c>
      <c r="AH74" s="16">
        <v>0</v>
      </c>
      <c r="AI74" s="17">
        <v>0</v>
      </c>
      <c r="AJ74" s="17">
        <v>0</v>
      </c>
      <c r="AK74" s="17">
        <v>0</v>
      </c>
      <c r="AL74" s="17">
        <v>0</v>
      </c>
      <c r="AM74" s="17">
        <v>0</v>
      </c>
      <c r="AN74" s="17">
        <v>0</v>
      </c>
      <c r="AO74" s="12">
        <v>0</v>
      </c>
      <c r="AP74" s="16">
        <v>0</v>
      </c>
      <c r="AQ74" s="17">
        <v>0</v>
      </c>
      <c r="AR74" s="17">
        <v>0</v>
      </c>
      <c r="AS74" s="17">
        <v>0</v>
      </c>
      <c r="AT74" s="17">
        <v>0</v>
      </c>
      <c r="AU74" s="17">
        <v>0</v>
      </c>
      <c r="AV74" s="17">
        <v>0</v>
      </c>
      <c r="AW74" s="12">
        <v>0</v>
      </c>
      <c r="AX74" s="16">
        <v>0</v>
      </c>
      <c r="AY74" s="17">
        <v>0</v>
      </c>
      <c r="AZ74" s="17">
        <v>4271.2000000000007</v>
      </c>
      <c r="BA74" s="17">
        <v>0</v>
      </c>
      <c r="BB74" s="17">
        <v>5000</v>
      </c>
      <c r="BC74" s="17">
        <v>0</v>
      </c>
      <c r="BD74" s="17">
        <v>174</v>
      </c>
      <c r="BE74" s="12">
        <v>9445.2000000000007</v>
      </c>
    </row>
    <row r="75" spans="1:57" x14ac:dyDescent="0.3">
      <c r="A75" s="4" t="s">
        <v>64</v>
      </c>
      <c r="B75" s="92">
        <v>571555.35</v>
      </c>
      <c r="C75" s="87">
        <v>1972951.87</v>
      </c>
      <c r="D75" s="87">
        <v>271284.81</v>
      </c>
      <c r="E75" s="87">
        <v>20616.93</v>
      </c>
      <c r="F75" s="87">
        <v>0</v>
      </c>
      <c r="G75" s="87">
        <v>343925.64999999997</v>
      </c>
      <c r="H75" s="87">
        <v>0</v>
      </c>
      <c r="I75" s="93">
        <v>3180334.6100000008</v>
      </c>
      <c r="J75" s="16">
        <v>69329.36</v>
      </c>
      <c r="K75" s="17">
        <v>700</v>
      </c>
      <c r="L75" s="17">
        <v>70000</v>
      </c>
      <c r="M75" s="17">
        <v>17778.93</v>
      </c>
      <c r="N75" s="17">
        <v>0</v>
      </c>
      <c r="O75" s="17">
        <v>326445.06</v>
      </c>
      <c r="P75" s="17">
        <v>0</v>
      </c>
      <c r="Q75" s="12">
        <v>484253.35</v>
      </c>
      <c r="R75" s="16">
        <v>787.12</v>
      </c>
      <c r="S75" s="17">
        <v>380038.34</v>
      </c>
      <c r="T75" s="17">
        <v>13122.8</v>
      </c>
      <c r="U75" s="17">
        <v>2838</v>
      </c>
      <c r="V75" s="17">
        <v>0</v>
      </c>
      <c r="W75" s="17">
        <v>24</v>
      </c>
      <c r="X75" s="17">
        <v>0</v>
      </c>
      <c r="Y75" s="12">
        <v>396810.26</v>
      </c>
      <c r="Z75" s="16">
        <v>0</v>
      </c>
      <c r="AA75" s="17">
        <v>101166.67</v>
      </c>
      <c r="AB75" s="17">
        <v>0</v>
      </c>
      <c r="AC75" s="17">
        <v>0</v>
      </c>
      <c r="AD75" s="17">
        <v>0</v>
      </c>
      <c r="AE75" s="17">
        <v>2000</v>
      </c>
      <c r="AF75" s="17">
        <v>0</v>
      </c>
      <c r="AG75" s="12">
        <v>103166.67</v>
      </c>
      <c r="AH75" s="16">
        <v>495803.78</v>
      </c>
      <c r="AI75" s="17">
        <v>1491046.86</v>
      </c>
      <c r="AJ75" s="17">
        <v>188162.01</v>
      </c>
      <c r="AK75" s="17">
        <v>0</v>
      </c>
      <c r="AL75" s="17">
        <v>0</v>
      </c>
      <c r="AM75" s="17">
        <v>15252.04</v>
      </c>
      <c r="AN75" s="17">
        <v>0</v>
      </c>
      <c r="AO75" s="12">
        <v>2190264.6900000004</v>
      </c>
      <c r="AP75" s="16">
        <v>0</v>
      </c>
      <c r="AQ75" s="17">
        <v>0</v>
      </c>
      <c r="AR75" s="17">
        <v>0</v>
      </c>
      <c r="AS75" s="17">
        <v>0</v>
      </c>
      <c r="AT75" s="17">
        <v>0</v>
      </c>
      <c r="AU75" s="17">
        <v>0</v>
      </c>
      <c r="AV75" s="17">
        <v>0</v>
      </c>
      <c r="AW75" s="12">
        <v>0</v>
      </c>
      <c r="AX75" s="16">
        <v>5635.09</v>
      </c>
      <c r="AY75" s="17">
        <v>0</v>
      </c>
      <c r="AZ75" s="17">
        <v>0</v>
      </c>
      <c r="BA75" s="17">
        <v>0</v>
      </c>
      <c r="BB75" s="17">
        <v>0</v>
      </c>
      <c r="BC75" s="17">
        <v>204.55</v>
      </c>
      <c r="BD75" s="17">
        <v>0</v>
      </c>
      <c r="BE75" s="12">
        <v>5839.64</v>
      </c>
    </row>
    <row r="76" spans="1:57" x14ac:dyDescent="0.3">
      <c r="A76" s="4" t="s">
        <v>65</v>
      </c>
      <c r="B76" s="92">
        <v>300073</v>
      </c>
      <c r="C76" s="87">
        <v>398873</v>
      </c>
      <c r="D76" s="87">
        <v>794460</v>
      </c>
      <c r="E76" s="87">
        <v>202623</v>
      </c>
      <c r="F76" s="87">
        <v>0</v>
      </c>
      <c r="G76" s="87">
        <v>110949</v>
      </c>
      <c r="H76" s="87">
        <v>-39697</v>
      </c>
      <c r="I76" s="93">
        <v>1767281</v>
      </c>
      <c r="J76" s="16">
        <v>102578</v>
      </c>
      <c r="K76" s="17">
        <v>0</v>
      </c>
      <c r="L76" s="17">
        <v>41988</v>
      </c>
      <c r="M76" s="17">
        <v>202623</v>
      </c>
      <c r="N76" s="17">
        <v>0</v>
      </c>
      <c r="O76" s="17">
        <v>0</v>
      </c>
      <c r="P76" s="17">
        <v>0</v>
      </c>
      <c r="Q76" s="12">
        <v>347189</v>
      </c>
      <c r="R76" s="16">
        <v>160284</v>
      </c>
      <c r="S76" s="17">
        <v>398873</v>
      </c>
      <c r="T76" s="17">
        <v>102319</v>
      </c>
      <c r="U76" s="17">
        <v>0</v>
      </c>
      <c r="V76" s="17">
        <v>0</v>
      </c>
      <c r="W76" s="17">
        <v>0</v>
      </c>
      <c r="X76" s="17">
        <v>2000</v>
      </c>
      <c r="Y76" s="12">
        <v>663476</v>
      </c>
      <c r="Z76" s="16">
        <v>8518</v>
      </c>
      <c r="AA76" s="17">
        <v>0</v>
      </c>
      <c r="AB76" s="17">
        <v>515153</v>
      </c>
      <c r="AC76" s="17">
        <v>0</v>
      </c>
      <c r="AD76" s="17">
        <v>0</v>
      </c>
      <c r="AE76" s="17">
        <v>107990</v>
      </c>
      <c r="AF76" s="17">
        <v>-41748</v>
      </c>
      <c r="AG76" s="12">
        <v>589913</v>
      </c>
      <c r="AH76" s="16">
        <v>8821</v>
      </c>
      <c r="AI76" s="17">
        <v>0</v>
      </c>
      <c r="AJ76" s="17">
        <v>135000</v>
      </c>
      <c r="AK76" s="17">
        <v>0</v>
      </c>
      <c r="AL76" s="17">
        <v>0</v>
      </c>
      <c r="AM76" s="17">
        <v>2702</v>
      </c>
      <c r="AN76" s="17">
        <v>0</v>
      </c>
      <c r="AO76" s="12">
        <v>146523</v>
      </c>
      <c r="AP76" s="16">
        <v>19566</v>
      </c>
      <c r="AQ76" s="17">
        <v>0</v>
      </c>
      <c r="AR76" s="17">
        <v>0</v>
      </c>
      <c r="AS76" s="17">
        <v>0</v>
      </c>
      <c r="AT76" s="17">
        <v>0</v>
      </c>
      <c r="AU76" s="17">
        <v>0</v>
      </c>
      <c r="AV76" s="17">
        <v>0</v>
      </c>
      <c r="AW76" s="12">
        <v>19566</v>
      </c>
      <c r="AX76" s="16">
        <v>306</v>
      </c>
      <c r="AY76" s="17">
        <v>0</v>
      </c>
      <c r="AZ76" s="17">
        <v>0</v>
      </c>
      <c r="BA76" s="17">
        <v>0</v>
      </c>
      <c r="BB76" s="17">
        <v>0</v>
      </c>
      <c r="BC76" s="17">
        <v>257</v>
      </c>
      <c r="BD76" s="17">
        <v>51</v>
      </c>
      <c r="BE76" s="12">
        <v>614</v>
      </c>
    </row>
    <row r="77" spans="1:57" x14ac:dyDescent="0.3">
      <c r="A77" s="4" t="s">
        <v>66</v>
      </c>
      <c r="B77" s="92">
        <v>617643</v>
      </c>
      <c r="C77" s="87">
        <v>667823</v>
      </c>
      <c r="D77" s="87">
        <v>358525</v>
      </c>
      <c r="E77" s="87">
        <v>0</v>
      </c>
      <c r="F77" s="87">
        <v>116966</v>
      </c>
      <c r="G77" s="87">
        <v>0</v>
      </c>
      <c r="H77" s="87">
        <v>0</v>
      </c>
      <c r="I77" s="93">
        <v>1760957</v>
      </c>
      <c r="J77" s="16">
        <v>606131</v>
      </c>
      <c r="K77" s="17">
        <v>2226</v>
      </c>
      <c r="L77" s="17">
        <v>24057</v>
      </c>
      <c r="M77" s="17">
        <v>0</v>
      </c>
      <c r="N77" s="17">
        <v>116966</v>
      </c>
      <c r="O77" s="17">
        <v>0</v>
      </c>
      <c r="P77" s="17">
        <v>0</v>
      </c>
      <c r="Q77" s="12">
        <v>749380</v>
      </c>
      <c r="R77" s="16">
        <v>240</v>
      </c>
      <c r="S77" s="17">
        <v>241708</v>
      </c>
      <c r="T77" s="17">
        <v>5005</v>
      </c>
      <c r="U77" s="17">
        <v>0</v>
      </c>
      <c r="V77" s="17">
        <v>0</v>
      </c>
      <c r="W77" s="17">
        <v>0</v>
      </c>
      <c r="X77" s="17">
        <v>0</v>
      </c>
      <c r="Y77" s="12">
        <v>246953</v>
      </c>
      <c r="Z77" s="16">
        <v>2978</v>
      </c>
      <c r="AA77" s="17">
        <v>0</v>
      </c>
      <c r="AB77" s="17">
        <v>147138</v>
      </c>
      <c r="AC77" s="17">
        <v>0</v>
      </c>
      <c r="AD77" s="17">
        <v>0</v>
      </c>
      <c r="AE77" s="17">
        <v>0</v>
      </c>
      <c r="AF77" s="17">
        <v>0</v>
      </c>
      <c r="AG77" s="12">
        <v>150116</v>
      </c>
      <c r="AH77" s="16">
        <v>6794</v>
      </c>
      <c r="AI77" s="17">
        <v>423889</v>
      </c>
      <c r="AJ77" s="17">
        <v>182325</v>
      </c>
      <c r="AK77" s="17">
        <v>0</v>
      </c>
      <c r="AL77" s="17">
        <v>0</v>
      </c>
      <c r="AM77" s="17">
        <v>0</v>
      </c>
      <c r="AN77" s="17">
        <v>0</v>
      </c>
      <c r="AO77" s="12">
        <v>613008</v>
      </c>
      <c r="AP77" s="16">
        <v>0</v>
      </c>
      <c r="AQ77" s="17">
        <v>0</v>
      </c>
      <c r="AR77" s="17">
        <v>0</v>
      </c>
      <c r="AS77" s="17">
        <v>0</v>
      </c>
      <c r="AT77" s="17">
        <v>0</v>
      </c>
      <c r="AU77" s="17">
        <v>0</v>
      </c>
      <c r="AV77" s="17">
        <v>0</v>
      </c>
      <c r="AW77" s="12">
        <v>0</v>
      </c>
      <c r="AX77" s="16">
        <v>1500</v>
      </c>
      <c r="AY77" s="17">
        <v>0</v>
      </c>
      <c r="AZ77" s="17">
        <v>0</v>
      </c>
      <c r="BA77" s="17">
        <v>0</v>
      </c>
      <c r="BB77" s="17">
        <v>0</v>
      </c>
      <c r="BC77" s="17">
        <v>0</v>
      </c>
      <c r="BD77" s="17">
        <v>0</v>
      </c>
      <c r="BE77" s="12">
        <v>1500</v>
      </c>
    </row>
    <row r="78" spans="1:57" x14ac:dyDescent="0.3">
      <c r="A78" s="4" t="s">
        <v>67</v>
      </c>
      <c r="B78" s="92">
        <v>2404883.9299999997</v>
      </c>
      <c r="C78" s="87">
        <v>1055820.81</v>
      </c>
      <c r="D78" s="87">
        <v>476003.57</v>
      </c>
      <c r="E78" s="87">
        <v>0</v>
      </c>
      <c r="F78" s="87">
        <v>0</v>
      </c>
      <c r="G78" s="87">
        <v>0</v>
      </c>
      <c r="H78" s="87">
        <v>0</v>
      </c>
      <c r="I78" s="93">
        <v>3936708.3099999996</v>
      </c>
      <c r="J78" s="16">
        <v>2226520.92</v>
      </c>
      <c r="K78" s="17">
        <v>538237.97</v>
      </c>
      <c r="L78" s="17">
        <v>101931.67</v>
      </c>
      <c r="M78" s="17">
        <v>0</v>
      </c>
      <c r="N78" s="17">
        <v>0</v>
      </c>
      <c r="O78" s="17">
        <v>0</v>
      </c>
      <c r="P78" s="17">
        <v>0</v>
      </c>
      <c r="Q78" s="12">
        <v>2866690.5599999996</v>
      </c>
      <c r="R78" s="16">
        <v>178363.01</v>
      </c>
      <c r="S78" s="17">
        <v>494196.47999999998</v>
      </c>
      <c r="T78" s="17">
        <v>356071.9</v>
      </c>
      <c r="U78" s="17">
        <v>0</v>
      </c>
      <c r="V78" s="17">
        <v>0</v>
      </c>
      <c r="W78" s="17">
        <v>0</v>
      </c>
      <c r="X78" s="17">
        <v>0</v>
      </c>
      <c r="Y78" s="12">
        <v>1028631.39</v>
      </c>
      <c r="Z78" s="16">
        <v>0</v>
      </c>
      <c r="AA78" s="17">
        <v>23386.36</v>
      </c>
      <c r="AB78" s="17">
        <v>0</v>
      </c>
      <c r="AC78" s="17">
        <v>0</v>
      </c>
      <c r="AD78" s="17">
        <v>0</v>
      </c>
      <c r="AE78" s="17">
        <v>0</v>
      </c>
      <c r="AF78" s="17">
        <v>0</v>
      </c>
      <c r="AG78" s="12">
        <v>23386.36</v>
      </c>
      <c r="AH78" s="16">
        <v>0</v>
      </c>
      <c r="AI78" s="17">
        <v>0</v>
      </c>
      <c r="AJ78" s="17">
        <v>0</v>
      </c>
      <c r="AK78" s="17">
        <v>0</v>
      </c>
      <c r="AL78" s="17">
        <v>0</v>
      </c>
      <c r="AM78" s="17">
        <v>0</v>
      </c>
      <c r="AN78" s="17">
        <v>0</v>
      </c>
      <c r="AO78" s="12">
        <v>0</v>
      </c>
      <c r="AP78" s="16">
        <v>0</v>
      </c>
      <c r="AQ78" s="17">
        <v>0</v>
      </c>
      <c r="AR78" s="17">
        <v>0</v>
      </c>
      <c r="AS78" s="17">
        <v>0</v>
      </c>
      <c r="AT78" s="17">
        <v>0</v>
      </c>
      <c r="AU78" s="17">
        <v>0</v>
      </c>
      <c r="AV78" s="17">
        <v>0</v>
      </c>
      <c r="AW78" s="12">
        <v>0</v>
      </c>
      <c r="AX78" s="16">
        <v>0</v>
      </c>
      <c r="AY78" s="17">
        <v>0</v>
      </c>
      <c r="AZ78" s="17">
        <v>18000</v>
      </c>
      <c r="BA78" s="17">
        <v>0</v>
      </c>
      <c r="BB78" s="17">
        <v>0</v>
      </c>
      <c r="BC78" s="17">
        <v>0</v>
      </c>
      <c r="BD78" s="17">
        <v>0</v>
      </c>
      <c r="BE78" s="12">
        <v>18000</v>
      </c>
    </row>
    <row r="79" spans="1:57" x14ac:dyDescent="0.3">
      <c r="A79" s="4" t="s">
        <v>68</v>
      </c>
      <c r="B79" s="92">
        <v>4004874.8999999994</v>
      </c>
      <c r="C79" s="87">
        <v>4201635.8999999994</v>
      </c>
      <c r="D79" s="87">
        <v>0</v>
      </c>
      <c r="E79" s="87">
        <v>0</v>
      </c>
      <c r="F79" s="87">
        <v>0</v>
      </c>
      <c r="G79" s="87">
        <v>76862.740000000005</v>
      </c>
      <c r="H79" s="87">
        <v>36989.480000000003</v>
      </c>
      <c r="I79" s="93">
        <v>8320363.0199999996</v>
      </c>
      <c r="J79" s="16">
        <v>3347993.23</v>
      </c>
      <c r="K79" s="17">
        <v>66855.960000000006</v>
      </c>
      <c r="L79" s="17">
        <v>0</v>
      </c>
      <c r="M79" s="17">
        <v>0</v>
      </c>
      <c r="N79" s="17">
        <v>0</v>
      </c>
      <c r="O79" s="17">
        <v>1486.16</v>
      </c>
      <c r="P79" s="17">
        <v>0</v>
      </c>
      <c r="Q79" s="12">
        <v>3416335.35</v>
      </c>
      <c r="R79" s="16">
        <v>64981.599999999999</v>
      </c>
      <c r="S79" s="17">
        <v>566328</v>
      </c>
      <c r="T79" s="17">
        <v>0</v>
      </c>
      <c r="U79" s="17">
        <v>0</v>
      </c>
      <c r="V79" s="17">
        <v>0</v>
      </c>
      <c r="W79" s="17">
        <v>0</v>
      </c>
      <c r="X79" s="17">
        <v>0</v>
      </c>
      <c r="Y79" s="12">
        <v>631309.6</v>
      </c>
      <c r="Z79" s="16">
        <v>10944.51</v>
      </c>
      <c r="AA79" s="17">
        <v>1047757.51</v>
      </c>
      <c r="AB79" s="17">
        <v>0</v>
      </c>
      <c r="AC79" s="17">
        <v>0</v>
      </c>
      <c r="AD79" s="17">
        <v>0</v>
      </c>
      <c r="AE79" s="17">
        <v>840</v>
      </c>
      <c r="AF79" s="17">
        <v>1158.48</v>
      </c>
      <c r="AG79" s="12">
        <v>1060700.5</v>
      </c>
      <c r="AH79" s="16">
        <v>505175.76</v>
      </c>
      <c r="AI79" s="17">
        <v>2348925.62</v>
      </c>
      <c r="AJ79" s="17">
        <v>0</v>
      </c>
      <c r="AK79" s="17">
        <v>0</v>
      </c>
      <c r="AL79" s="17">
        <v>0</v>
      </c>
      <c r="AM79" s="17">
        <v>34397.33</v>
      </c>
      <c r="AN79" s="17">
        <v>806</v>
      </c>
      <c r="AO79" s="12">
        <v>2889304.71</v>
      </c>
      <c r="AP79" s="16">
        <v>75289.8</v>
      </c>
      <c r="AQ79" s="17">
        <v>0</v>
      </c>
      <c r="AR79" s="17">
        <v>0</v>
      </c>
      <c r="AS79" s="17">
        <v>0</v>
      </c>
      <c r="AT79" s="17">
        <v>0</v>
      </c>
      <c r="AU79" s="17">
        <v>0</v>
      </c>
      <c r="AV79" s="17">
        <v>0</v>
      </c>
      <c r="AW79" s="12">
        <v>75289.8</v>
      </c>
      <c r="AX79" s="16">
        <v>490</v>
      </c>
      <c r="AY79" s="17">
        <v>171768.81</v>
      </c>
      <c r="AZ79" s="17">
        <v>0</v>
      </c>
      <c r="BA79" s="17">
        <v>0</v>
      </c>
      <c r="BB79" s="17">
        <v>0</v>
      </c>
      <c r="BC79" s="17">
        <v>40139.25</v>
      </c>
      <c r="BD79" s="17">
        <v>35025</v>
      </c>
      <c r="BE79" s="12">
        <v>247423.06</v>
      </c>
    </row>
    <row r="80" spans="1:57" x14ac:dyDescent="0.3">
      <c r="A80" s="4" t="s">
        <v>69</v>
      </c>
      <c r="B80" s="92">
        <v>42215</v>
      </c>
      <c r="C80" s="87">
        <v>204485.70999999996</v>
      </c>
      <c r="D80" s="87">
        <v>1500</v>
      </c>
      <c r="E80" s="87">
        <v>0</v>
      </c>
      <c r="F80" s="87">
        <v>0</v>
      </c>
      <c r="G80" s="87">
        <v>0</v>
      </c>
      <c r="H80" s="87">
        <v>10031.716</v>
      </c>
      <c r="I80" s="93">
        <v>258232.42599999995</v>
      </c>
      <c r="J80" s="16">
        <v>0</v>
      </c>
      <c r="K80" s="17">
        <v>0</v>
      </c>
      <c r="L80" s="17">
        <v>0</v>
      </c>
      <c r="M80" s="17">
        <v>0</v>
      </c>
      <c r="N80" s="17">
        <v>0</v>
      </c>
      <c r="O80" s="17">
        <v>0</v>
      </c>
      <c r="P80" s="17">
        <v>0</v>
      </c>
      <c r="Q80" s="12">
        <v>0</v>
      </c>
      <c r="R80" s="16">
        <v>8215</v>
      </c>
      <c r="S80" s="17">
        <v>24482.52</v>
      </c>
      <c r="T80" s="17">
        <v>0</v>
      </c>
      <c r="U80" s="17">
        <v>0</v>
      </c>
      <c r="V80" s="17">
        <v>0</v>
      </c>
      <c r="W80" s="17">
        <v>0</v>
      </c>
      <c r="X80" s="17">
        <v>0</v>
      </c>
      <c r="Y80" s="12">
        <v>32697.52</v>
      </c>
      <c r="Z80" s="16">
        <v>34000</v>
      </c>
      <c r="AA80" s="17">
        <v>175644.77999999997</v>
      </c>
      <c r="AB80" s="17">
        <v>1500</v>
      </c>
      <c r="AC80" s="17">
        <v>0</v>
      </c>
      <c r="AD80" s="17">
        <v>0</v>
      </c>
      <c r="AE80" s="17">
        <v>0</v>
      </c>
      <c r="AF80" s="17">
        <v>10000</v>
      </c>
      <c r="AG80" s="12">
        <v>221144.77999999997</v>
      </c>
      <c r="AH80" s="16">
        <v>0</v>
      </c>
      <c r="AI80" s="17">
        <v>0</v>
      </c>
      <c r="AJ80" s="17">
        <v>0</v>
      </c>
      <c r="AK80" s="17">
        <v>0</v>
      </c>
      <c r="AL80" s="17">
        <v>0</v>
      </c>
      <c r="AM80" s="17">
        <v>0</v>
      </c>
      <c r="AN80" s="17">
        <v>0</v>
      </c>
      <c r="AO80" s="12">
        <v>0</v>
      </c>
      <c r="AP80" s="16">
        <v>0</v>
      </c>
      <c r="AQ80" s="17">
        <v>0</v>
      </c>
      <c r="AR80" s="17">
        <v>0</v>
      </c>
      <c r="AS80" s="17">
        <v>0</v>
      </c>
      <c r="AT80" s="17">
        <v>0</v>
      </c>
      <c r="AU80" s="17">
        <v>0</v>
      </c>
      <c r="AV80" s="17">
        <v>0</v>
      </c>
      <c r="AW80" s="12">
        <v>0</v>
      </c>
      <c r="AX80" s="16">
        <v>0</v>
      </c>
      <c r="AY80" s="17">
        <v>4358.41</v>
      </c>
      <c r="AZ80" s="17">
        <v>0</v>
      </c>
      <c r="BA80" s="17">
        <v>0</v>
      </c>
      <c r="BB80" s="17">
        <v>0</v>
      </c>
      <c r="BC80" s="17">
        <v>0</v>
      </c>
      <c r="BD80" s="17">
        <v>31.716000000000005</v>
      </c>
      <c r="BE80" s="12">
        <v>4390.1260000000002</v>
      </c>
    </row>
    <row r="81" spans="1:57" x14ac:dyDescent="0.3">
      <c r="A81" s="4" t="s">
        <v>70</v>
      </c>
      <c r="B81" s="92">
        <v>49252</v>
      </c>
      <c r="C81" s="87">
        <v>847076</v>
      </c>
      <c r="D81" s="87">
        <v>28723</v>
      </c>
      <c r="E81" s="87">
        <v>0</v>
      </c>
      <c r="F81" s="87">
        <v>0</v>
      </c>
      <c r="G81" s="87">
        <v>9414</v>
      </c>
      <c r="H81" s="87">
        <v>0</v>
      </c>
      <c r="I81" s="93">
        <v>934465</v>
      </c>
      <c r="J81" s="16">
        <v>0</v>
      </c>
      <c r="K81" s="17">
        <v>0</v>
      </c>
      <c r="L81" s="17">
        <v>0</v>
      </c>
      <c r="M81" s="17">
        <v>0</v>
      </c>
      <c r="N81" s="17">
        <v>0</v>
      </c>
      <c r="O81" s="17">
        <v>0</v>
      </c>
      <c r="P81" s="17">
        <v>0</v>
      </c>
      <c r="Q81" s="12">
        <v>0</v>
      </c>
      <c r="R81" s="16">
        <v>1925</v>
      </c>
      <c r="S81" s="17">
        <v>301960</v>
      </c>
      <c r="T81" s="17">
        <v>28723</v>
      </c>
      <c r="U81" s="17">
        <v>0</v>
      </c>
      <c r="V81" s="17">
        <v>0</v>
      </c>
      <c r="W81" s="17">
        <v>1818</v>
      </c>
      <c r="X81" s="17">
        <v>0</v>
      </c>
      <c r="Y81" s="12">
        <v>334426</v>
      </c>
      <c r="Z81" s="16">
        <v>1885</v>
      </c>
      <c r="AA81" s="17">
        <v>24500</v>
      </c>
      <c r="AB81" s="17">
        <v>0</v>
      </c>
      <c r="AC81" s="17">
        <v>0</v>
      </c>
      <c r="AD81" s="17">
        <v>0</v>
      </c>
      <c r="AE81" s="17">
        <v>0</v>
      </c>
      <c r="AF81" s="17">
        <v>0</v>
      </c>
      <c r="AG81" s="12">
        <v>26385</v>
      </c>
      <c r="AH81" s="16">
        <v>45442</v>
      </c>
      <c r="AI81" s="17">
        <v>520616</v>
      </c>
      <c r="AJ81" s="17">
        <v>0</v>
      </c>
      <c r="AK81" s="17">
        <v>0</v>
      </c>
      <c r="AL81" s="17">
        <v>0</v>
      </c>
      <c r="AM81" s="17">
        <v>7596</v>
      </c>
      <c r="AN81" s="17">
        <v>0</v>
      </c>
      <c r="AO81" s="12">
        <v>573654</v>
      </c>
      <c r="AP81" s="16">
        <v>0</v>
      </c>
      <c r="AQ81" s="17">
        <v>0</v>
      </c>
      <c r="AR81" s="17">
        <v>0</v>
      </c>
      <c r="AS81" s="17">
        <v>0</v>
      </c>
      <c r="AT81" s="17">
        <v>0</v>
      </c>
      <c r="AU81" s="17">
        <v>0</v>
      </c>
      <c r="AV81" s="17">
        <v>0</v>
      </c>
      <c r="AW81" s="12">
        <v>0</v>
      </c>
      <c r="AX81" s="16">
        <v>0</v>
      </c>
      <c r="AY81" s="17">
        <v>0</v>
      </c>
      <c r="AZ81" s="17">
        <v>0</v>
      </c>
      <c r="BA81" s="17">
        <v>0</v>
      </c>
      <c r="BB81" s="17">
        <v>0</v>
      </c>
      <c r="BC81" s="17">
        <v>0</v>
      </c>
      <c r="BD81" s="17">
        <v>0</v>
      </c>
      <c r="BE81" s="12">
        <v>0</v>
      </c>
    </row>
    <row r="82" spans="1:57" x14ac:dyDescent="0.3">
      <c r="A82" s="4" t="s">
        <v>71</v>
      </c>
      <c r="B82" s="92">
        <v>2187228.9021256897</v>
      </c>
      <c r="C82" s="87">
        <v>1887020.07</v>
      </c>
      <c r="D82" s="87">
        <v>9000</v>
      </c>
      <c r="E82" s="87">
        <v>3561403.98</v>
      </c>
      <c r="F82" s="87">
        <v>0</v>
      </c>
      <c r="G82" s="87">
        <v>800.80760851266086</v>
      </c>
      <c r="H82" s="87">
        <v>43446.584705242916</v>
      </c>
      <c r="I82" s="93">
        <v>7688900.344439446</v>
      </c>
      <c r="J82" s="16">
        <v>2173739</v>
      </c>
      <c r="K82" s="17">
        <v>357136.22</v>
      </c>
      <c r="L82" s="17">
        <v>0</v>
      </c>
      <c r="M82" s="17">
        <v>3491054.16</v>
      </c>
      <c r="N82" s="17">
        <v>0</v>
      </c>
      <c r="O82" s="17">
        <v>0</v>
      </c>
      <c r="P82" s="17">
        <v>3176</v>
      </c>
      <c r="Q82" s="12">
        <v>6025105.3799999999</v>
      </c>
      <c r="R82" s="16">
        <v>8960</v>
      </c>
      <c r="S82" s="17">
        <v>1260489.08</v>
      </c>
      <c r="T82" s="17">
        <v>0</v>
      </c>
      <c r="U82" s="17">
        <v>70349.820000000007</v>
      </c>
      <c r="V82" s="17">
        <v>0</v>
      </c>
      <c r="W82" s="17">
        <v>0</v>
      </c>
      <c r="X82" s="17">
        <v>0</v>
      </c>
      <c r="Y82" s="12">
        <v>1339798.9000000001</v>
      </c>
      <c r="Z82" s="16">
        <v>0</v>
      </c>
      <c r="AA82" s="17">
        <v>269394.77</v>
      </c>
      <c r="AB82" s="17">
        <v>0</v>
      </c>
      <c r="AC82" s="17">
        <v>0</v>
      </c>
      <c r="AD82" s="17">
        <v>0</v>
      </c>
      <c r="AE82" s="17">
        <v>0</v>
      </c>
      <c r="AF82" s="17">
        <v>17921</v>
      </c>
      <c r="AG82" s="12">
        <v>287315.77</v>
      </c>
      <c r="AH82" s="16">
        <v>0</v>
      </c>
      <c r="AI82" s="17">
        <v>0</v>
      </c>
      <c r="AJ82" s="17">
        <v>0</v>
      </c>
      <c r="AK82" s="17">
        <v>0</v>
      </c>
      <c r="AL82" s="17">
        <v>0</v>
      </c>
      <c r="AM82" s="17">
        <v>0</v>
      </c>
      <c r="AN82" s="17">
        <v>10300</v>
      </c>
      <c r="AO82" s="12">
        <v>10300</v>
      </c>
      <c r="AP82" s="16">
        <v>0</v>
      </c>
      <c r="AQ82" s="17">
        <v>0</v>
      </c>
      <c r="AR82" s="17">
        <v>0</v>
      </c>
      <c r="AS82" s="17">
        <v>0</v>
      </c>
      <c r="AT82" s="17">
        <v>0</v>
      </c>
      <c r="AU82" s="17">
        <v>0</v>
      </c>
      <c r="AV82" s="17">
        <v>0</v>
      </c>
      <c r="AW82" s="12">
        <v>0</v>
      </c>
      <c r="AX82" s="16">
        <v>4529.9021256894994</v>
      </c>
      <c r="AY82" s="17">
        <v>0</v>
      </c>
      <c r="AZ82" s="17">
        <v>9000</v>
      </c>
      <c r="BA82" s="17">
        <v>0</v>
      </c>
      <c r="BB82" s="17">
        <v>0</v>
      </c>
      <c r="BC82" s="17">
        <v>800.80760851266086</v>
      </c>
      <c r="BD82" s="17">
        <v>12049.584705242914</v>
      </c>
      <c r="BE82" s="12">
        <v>26380.294439445075</v>
      </c>
    </row>
    <row r="83" spans="1:57" x14ac:dyDescent="0.3">
      <c r="A83" s="4" t="s">
        <v>72</v>
      </c>
      <c r="B83" s="92">
        <v>296442.01</v>
      </c>
      <c r="C83" s="87">
        <v>9136068.2573039085</v>
      </c>
      <c r="D83" s="87">
        <v>0</v>
      </c>
      <c r="E83" s="87">
        <v>68111.959999999992</v>
      </c>
      <c r="F83" s="87">
        <v>0</v>
      </c>
      <c r="G83" s="87">
        <v>110731.61910855499</v>
      </c>
      <c r="H83" s="87">
        <v>22799.535574265727</v>
      </c>
      <c r="I83" s="93">
        <v>9634153.3819867298</v>
      </c>
      <c r="J83" s="16">
        <v>183605.56</v>
      </c>
      <c r="K83" s="17">
        <v>776655.19</v>
      </c>
      <c r="L83" s="17">
        <v>0</v>
      </c>
      <c r="M83" s="17">
        <v>0</v>
      </c>
      <c r="N83" s="17">
        <v>0</v>
      </c>
      <c r="O83" s="17">
        <v>1127.1600000000001</v>
      </c>
      <c r="P83" s="17">
        <v>0</v>
      </c>
      <c r="Q83" s="12">
        <v>961387.91</v>
      </c>
      <c r="R83" s="16">
        <v>30593.91</v>
      </c>
      <c r="S83" s="17">
        <v>3208268.43</v>
      </c>
      <c r="T83" s="17">
        <v>0</v>
      </c>
      <c r="U83" s="17">
        <v>31716</v>
      </c>
      <c r="V83" s="17">
        <v>0</v>
      </c>
      <c r="W83" s="17">
        <v>86121</v>
      </c>
      <c r="X83" s="17">
        <v>5000</v>
      </c>
      <c r="Y83" s="12">
        <v>3361699.3400000003</v>
      </c>
      <c r="Z83" s="16">
        <v>10460.049999999999</v>
      </c>
      <c r="AA83" s="17">
        <v>68456</v>
      </c>
      <c r="AB83" s="17">
        <v>0</v>
      </c>
      <c r="AC83" s="17">
        <v>0</v>
      </c>
      <c r="AD83" s="17">
        <v>0</v>
      </c>
      <c r="AE83" s="17">
        <v>157.44999999999999</v>
      </c>
      <c r="AF83" s="17">
        <v>7188.7</v>
      </c>
      <c r="AG83" s="12">
        <v>86262.2</v>
      </c>
      <c r="AH83" s="16">
        <v>71782.490000000005</v>
      </c>
      <c r="AI83" s="17">
        <v>45100</v>
      </c>
      <c r="AJ83" s="17">
        <v>0</v>
      </c>
      <c r="AK83" s="17">
        <v>36395.96</v>
      </c>
      <c r="AL83" s="17">
        <v>0</v>
      </c>
      <c r="AM83" s="17">
        <v>221.75</v>
      </c>
      <c r="AN83" s="17">
        <v>10555.92</v>
      </c>
      <c r="AO83" s="12">
        <v>164056.12000000002</v>
      </c>
      <c r="AP83" s="16">
        <v>0</v>
      </c>
      <c r="AQ83" s="17">
        <v>0</v>
      </c>
      <c r="AR83" s="17">
        <v>0</v>
      </c>
      <c r="AS83" s="17">
        <v>0</v>
      </c>
      <c r="AT83" s="17">
        <v>0</v>
      </c>
      <c r="AU83" s="17">
        <v>0</v>
      </c>
      <c r="AV83" s="17">
        <v>0</v>
      </c>
      <c r="AW83" s="12">
        <v>0</v>
      </c>
      <c r="AX83" s="16">
        <v>0</v>
      </c>
      <c r="AY83" s="17">
        <v>5037588.6373039093</v>
      </c>
      <c r="AZ83" s="17">
        <v>0</v>
      </c>
      <c r="BA83" s="17">
        <v>0</v>
      </c>
      <c r="BB83" s="17">
        <v>0</v>
      </c>
      <c r="BC83" s="17">
        <v>23104.259108554998</v>
      </c>
      <c r="BD83" s="17">
        <v>54.915574265722199</v>
      </c>
      <c r="BE83" s="12">
        <v>5060747.8119867295</v>
      </c>
    </row>
    <row r="84" spans="1:57" x14ac:dyDescent="0.3">
      <c r="A84" s="4" t="s">
        <v>73</v>
      </c>
      <c r="B84" s="92">
        <v>1485764</v>
      </c>
      <c r="C84" s="87">
        <v>3758613</v>
      </c>
      <c r="D84" s="87">
        <v>13146</v>
      </c>
      <c r="E84" s="87">
        <v>0</v>
      </c>
      <c r="F84" s="87">
        <v>0</v>
      </c>
      <c r="G84" s="87">
        <v>0</v>
      </c>
      <c r="H84" s="87">
        <v>0</v>
      </c>
      <c r="I84" s="93">
        <v>5257523</v>
      </c>
      <c r="J84" s="16">
        <v>0</v>
      </c>
      <c r="K84" s="17">
        <v>0</v>
      </c>
      <c r="L84" s="17">
        <v>0</v>
      </c>
      <c r="M84" s="17">
        <v>0</v>
      </c>
      <c r="N84" s="17">
        <v>0</v>
      </c>
      <c r="O84" s="17">
        <v>0</v>
      </c>
      <c r="P84" s="17">
        <v>0</v>
      </c>
      <c r="Q84" s="12">
        <v>0</v>
      </c>
      <c r="R84" s="16">
        <v>450768</v>
      </c>
      <c r="S84" s="17">
        <v>1231688</v>
      </c>
      <c r="T84" s="17">
        <v>0</v>
      </c>
      <c r="U84" s="17">
        <v>0</v>
      </c>
      <c r="V84" s="17">
        <v>0</v>
      </c>
      <c r="W84" s="17">
        <v>0</v>
      </c>
      <c r="X84" s="17">
        <v>0</v>
      </c>
      <c r="Y84" s="12">
        <v>1682456</v>
      </c>
      <c r="Z84" s="16">
        <v>14602</v>
      </c>
      <c r="AA84" s="17">
        <v>86377</v>
      </c>
      <c r="AB84" s="17">
        <v>0</v>
      </c>
      <c r="AC84" s="17">
        <v>0</v>
      </c>
      <c r="AD84" s="17">
        <v>0</v>
      </c>
      <c r="AE84" s="17">
        <v>0</v>
      </c>
      <c r="AF84" s="17">
        <v>0</v>
      </c>
      <c r="AG84" s="12">
        <v>100979</v>
      </c>
      <c r="AH84" s="16">
        <v>1020394</v>
      </c>
      <c r="AI84" s="17">
        <v>2281636</v>
      </c>
      <c r="AJ84" s="17">
        <v>13146</v>
      </c>
      <c r="AK84" s="17">
        <v>0</v>
      </c>
      <c r="AL84" s="17">
        <v>0</v>
      </c>
      <c r="AM84" s="17">
        <v>0</v>
      </c>
      <c r="AN84" s="17">
        <v>0</v>
      </c>
      <c r="AO84" s="12">
        <v>3315176</v>
      </c>
      <c r="AP84" s="16">
        <v>0</v>
      </c>
      <c r="AQ84" s="17">
        <v>75000</v>
      </c>
      <c r="AR84" s="17">
        <v>0</v>
      </c>
      <c r="AS84" s="17">
        <v>0</v>
      </c>
      <c r="AT84" s="17">
        <v>0</v>
      </c>
      <c r="AU84" s="17">
        <v>0</v>
      </c>
      <c r="AV84" s="17">
        <v>0</v>
      </c>
      <c r="AW84" s="12">
        <v>75000</v>
      </c>
      <c r="AX84" s="16">
        <v>0</v>
      </c>
      <c r="AY84" s="17">
        <v>83912</v>
      </c>
      <c r="AZ84" s="17">
        <v>0</v>
      </c>
      <c r="BA84" s="17">
        <v>0</v>
      </c>
      <c r="BB84" s="17">
        <v>0</v>
      </c>
      <c r="BC84" s="17">
        <v>0</v>
      </c>
      <c r="BD84" s="17">
        <v>0</v>
      </c>
      <c r="BE84" s="12">
        <v>83912</v>
      </c>
    </row>
    <row r="85" spans="1:57" x14ac:dyDescent="0.3">
      <c r="A85" s="4" t="s">
        <v>74</v>
      </c>
      <c r="B85" s="92">
        <v>2725597.6045169765</v>
      </c>
      <c r="C85" s="87">
        <v>18016993.66</v>
      </c>
      <c r="D85" s="87">
        <v>1960489.87</v>
      </c>
      <c r="E85" s="87">
        <v>31202</v>
      </c>
      <c r="F85" s="87">
        <v>161226</v>
      </c>
      <c r="G85" s="87">
        <v>8117810.6114747059</v>
      </c>
      <c r="H85" s="87">
        <v>86487.614058740233</v>
      </c>
      <c r="I85" s="93">
        <v>31099807.360050425</v>
      </c>
      <c r="J85" s="16">
        <v>262695.99107661127</v>
      </c>
      <c r="K85" s="17">
        <v>2061422.89</v>
      </c>
      <c r="L85" s="17">
        <v>700</v>
      </c>
      <c r="M85" s="17">
        <v>0</v>
      </c>
      <c r="N85" s="17">
        <v>48000</v>
      </c>
      <c r="O85" s="17">
        <v>3357410.2470022091</v>
      </c>
      <c r="P85" s="17">
        <v>0</v>
      </c>
      <c r="Q85" s="12">
        <v>5730229.1280788202</v>
      </c>
      <c r="R85" s="16">
        <v>822.70489904763178</v>
      </c>
      <c r="S85" s="17">
        <v>3338391.1900000004</v>
      </c>
      <c r="T85" s="17">
        <v>80000</v>
      </c>
      <c r="U85" s="17">
        <v>31202</v>
      </c>
      <c r="V85" s="17">
        <v>0</v>
      </c>
      <c r="W85" s="17">
        <v>0</v>
      </c>
      <c r="X85" s="17">
        <v>0</v>
      </c>
      <c r="Y85" s="12">
        <v>3450415.8948990479</v>
      </c>
      <c r="Z85" s="16">
        <v>38220.297300240127</v>
      </c>
      <c r="AA85" s="17">
        <v>64000</v>
      </c>
      <c r="AB85" s="17">
        <v>761549.75</v>
      </c>
      <c r="AC85" s="17">
        <v>0</v>
      </c>
      <c r="AD85" s="17">
        <v>113226</v>
      </c>
      <c r="AE85" s="17">
        <v>4760400.3644724963</v>
      </c>
      <c r="AF85" s="17">
        <v>86487.614058740233</v>
      </c>
      <c r="AG85" s="12">
        <v>5823884.0258314768</v>
      </c>
      <c r="AH85" s="16">
        <v>2423858.6112410775</v>
      </c>
      <c r="AI85" s="17">
        <v>12553179.58</v>
      </c>
      <c r="AJ85" s="17">
        <v>1118240.1200000001</v>
      </c>
      <c r="AK85" s="17">
        <v>0</v>
      </c>
      <c r="AL85" s="17">
        <v>0</v>
      </c>
      <c r="AM85" s="17">
        <v>0</v>
      </c>
      <c r="AN85" s="17">
        <v>0</v>
      </c>
      <c r="AO85" s="12">
        <v>16095278.311241079</v>
      </c>
      <c r="AP85" s="16">
        <v>0</v>
      </c>
      <c r="AQ85" s="17">
        <v>0</v>
      </c>
      <c r="AR85" s="17">
        <v>0</v>
      </c>
      <c r="AS85" s="17">
        <v>0</v>
      </c>
      <c r="AT85" s="17">
        <v>0</v>
      </c>
      <c r="AU85" s="17">
        <v>0</v>
      </c>
      <c r="AV85" s="17">
        <v>0</v>
      </c>
      <c r="AW85" s="12">
        <v>0</v>
      </c>
      <c r="AX85" s="16">
        <v>0</v>
      </c>
      <c r="AY85" s="17">
        <v>0</v>
      </c>
      <c r="AZ85" s="17">
        <v>0</v>
      </c>
      <c r="BA85" s="17">
        <v>0</v>
      </c>
      <c r="BB85" s="17">
        <v>0</v>
      </c>
      <c r="BC85" s="17">
        <v>0</v>
      </c>
      <c r="BD85" s="17">
        <v>0</v>
      </c>
      <c r="BE85" s="12">
        <v>0</v>
      </c>
    </row>
    <row r="86" spans="1:57" x14ac:dyDescent="0.3">
      <c r="A86" s="4" t="s">
        <v>75</v>
      </c>
      <c r="B86" s="92">
        <v>4726000</v>
      </c>
      <c r="C86" s="87">
        <v>1674000</v>
      </c>
      <c r="D86" s="87">
        <v>453000</v>
      </c>
      <c r="E86" s="87">
        <v>4850000</v>
      </c>
      <c r="F86" s="87">
        <v>0</v>
      </c>
      <c r="G86" s="87">
        <v>0</v>
      </c>
      <c r="H86" s="87">
        <v>0</v>
      </c>
      <c r="I86" s="93">
        <v>11703000</v>
      </c>
      <c r="J86" s="16">
        <v>3176000</v>
      </c>
      <c r="K86" s="17">
        <v>862000</v>
      </c>
      <c r="L86" s="17">
        <v>453000</v>
      </c>
      <c r="M86" s="17">
        <v>4850000</v>
      </c>
      <c r="N86" s="17">
        <v>0</v>
      </c>
      <c r="O86" s="17">
        <v>0</v>
      </c>
      <c r="P86" s="17">
        <v>0</v>
      </c>
      <c r="Q86" s="12">
        <v>9341000</v>
      </c>
      <c r="R86" s="16">
        <v>1533000</v>
      </c>
      <c r="S86" s="17">
        <v>812000</v>
      </c>
      <c r="T86" s="17">
        <v>0</v>
      </c>
      <c r="U86" s="17">
        <v>0</v>
      </c>
      <c r="V86" s="17">
        <v>0</v>
      </c>
      <c r="W86" s="17">
        <v>0</v>
      </c>
      <c r="X86" s="17">
        <v>0</v>
      </c>
      <c r="Y86" s="12">
        <v>2345000</v>
      </c>
      <c r="Z86" s="16">
        <v>0</v>
      </c>
      <c r="AA86" s="17">
        <v>0</v>
      </c>
      <c r="AB86" s="17">
        <v>0</v>
      </c>
      <c r="AC86" s="17">
        <v>0</v>
      </c>
      <c r="AD86" s="17">
        <v>0</v>
      </c>
      <c r="AE86" s="17">
        <v>0</v>
      </c>
      <c r="AF86" s="17">
        <v>0</v>
      </c>
      <c r="AG86" s="12">
        <v>0</v>
      </c>
      <c r="AH86" s="16">
        <v>17000</v>
      </c>
      <c r="AI86" s="17">
        <v>0</v>
      </c>
      <c r="AJ86" s="17">
        <v>0</v>
      </c>
      <c r="AK86" s="17">
        <v>0</v>
      </c>
      <c r="AL86" s="17">
        <v>0</v>
      </c>
      <c r="AM86" s="17">
        <v>0</v>
      </c>
      <c r="AN86" s="17">
        <v>0</v>
      </c>
      <c r="AO86" s="12">
        <v>17000</v>
      </c>
      <c r="AP86" s="16">
        <v>0</v>
      </c>
      <c r="AQ86" s="17">
        <v>0</v>
      </c>
      <c r="AR86" s="17">
        <v>0</v>
      </c>
      <c r="AS86" s="17">
        <v>0</v>
      </c>
      <c r="AT86" s="17">
        <v>0</v>
      </c>
      <c r="AU86" s="17">
        <v>0</v>
      </c>
      <c r="AV86" s="17">
        <v>0</v>
      </c>
      <c r="AW86" s="12">
        <v>0</v>
      </c>
      <c r="AX86" s="16">
        <v>0</v>
      </c>
      <c r="AY86" s="17">
        <v>0</v>
      </c>
      <c r="AZ86" s="17">
        <v>0</v>
      </c>
      <c r="BA86" s="17">
        <v>0</v>
      </c>
      <c r="BB86" s="17">
        <v>0</v>
      </c>
      <c r="BC86" s="17">
        <v>0</v>
      </c>
      <c r="BD86" s="17">
        <v>0</v>
      </c>
      <c r="BE86" s="12">
        <v>0</v>
      </c>
    </row>
    <row r="87" spans="1:57" x14ac:dyDescent="0.3">
      <c r="A87" s="4" t="s">
        <v>76</v>
      </c>
      <c r="B87" s="92">
        <v>1149186.92</v>
      </c>
      <c r="C87" s="87">
        <v>2748819.37</v>
      </c>
      <c r="D87" s="87">
        <v>525884.1399999999</v>
      </c>
      <c r="E87" s="87">
        <v>2138025.9099999997</v>
      </c>
      <c r="F87" s="87">
        <v>8856.2199999999993</v>
      </c>
      <c r="G87" s="87">
        <v>108156.15000000001</v>
      </c>
      <c r="H87" s="87">
        <v>2139.02</v>
      </c>
      <c r="I87" s="93">
        <v>6681067.7299999995</v>
      </c>
      <c r="J87" s="16">
        <v>1091214.8699999999</v>
      </c>
      <c r="K87" s="17">
        <v>692064.18</v>
      </c>
      <c r="L87" s="17">
        <v>393692.13999999996</v>
      </c>
      <c r="M87" s="17">
        <v>2020942.63</v>
      </c>
      <c r="N87" s="17">
        <v>0</v>
      </c>
      <c r="O87" s="17">
        <v>755.81</v>
      </c>
      <c r="P87" s="17">
        <v>2139.02</v>
      </c>
      <c r="Q87" s="12">
        <v>4200808.6499999994</v>
      </c>
      <c r="R87" s="16">
        <v>53949.73</v>
      </c>
      <c r="S87" s="17">
        <v>1930755.19</v>
      </c>
      <c r="T87" s="17">
        <v>26042</v>
      </c>
      <c r="U87" s="17">
        <v>117083.28</v>
      </c>
      <c r="V87" s="17">
        <v>8856.2199999999993</v>
      </c>
      <c r="W87" s="17">
        <v>0</v>
      </c>
      <c r="X87" s="17">
        <v>0</v>
      </c>
      <c r="Y87" s="12">
        <v>2136686.42</v>
      </c>
      <c r="Z87" s="16">
        <v>4022.32</v>
      </c>
      <c r="AA87" s="17">
        <v>126000</v>
      </c>
      <c r="AB87" s="17">
        <v>66150</v>
      </c>
      <c r="AC87" s="17">
        <v>0</v>
      </c>
      <c r="AD87" s="17">
        <v>0</v>
      </c>
      <c r="AE87" s="17">
        <v>26470.43</v>
      </c>
      <c r="AF87" s="17">
        <v>0</v>
      </c>
      <c r="AG87" s="12">
        <v>222642.75</v>
      </c>
      <c r="AH87" s="16">
        <v>0</v>
      </c>
      <c r="AI87" s="17">
        <v>0</v>
      </c>
      <c r="AJ87" s="17">
        <v>0</v>
      </c>
      <c r="AK87" s="17">
        <v>0</v>
      </c>
      <c r="AL87" s="17">
        <v>0</v>
      </c>
      <c r="AM87" s="17">
        <v>64219.91</v>
      </c>
      <c r="AN87" s="17">
        <v>0</v>
      </c>
      <c r="AO87" s="12">
        <v>64219.91</v>
      </c>
      <c r="AP87" s="16">
        <v>0</v>
      </c>
      <c r="AQ87" s="17">
        <v>0</v>
      </c>
      <c r="AR87" s="17">
        <v>40000</v>
      </c>
      <c r="AS87" s="17">
        <v>0</v>
      </c>
      <c r="AT87" s="17">
        <v>0</v>
      </c>
      <c r="AU87" s="17">
        <v>0</v>
      </c>
      <c r="AV87" s="17">
        <v>0</v>
      </c>
      <c r="AW87" s="12">
        <v>40000</v>
      </c>
      <c r="AX87" s="16">
        <v>0</v>
      </c>
      <c r="AY87" s="17">
        <v>0</v>
      </c>
      <c r="AZ87" s="17">
        <v>0</v>
      </c>
      <c r="BA87" s="17">
        <v>0</v>
      </c>
      <c r="BB87" s="17">
        <v>0</v>
      </c>
      <c r="BC87" s="17">
        <v>16710</v>
      </c>
      <c r="BD87" s="17">
        <v>0</v>
      </c>
      <c r="BE87" s="12">
        <v>16710</v>
      </c>
    </row>
    <row r="88" spans="1:57" x14ac:dyDescent="0.3">
      <c r="A88" s="4" t="s">
        <v>77</v>
      </c>
      <c r="B88" s="92">
        <v>126460</v>
      </c>
      <c r="C88" s="87">
        <v>1352000</v>
      </c>
      <c r="D88" s="87">
        <v>0</v>
      </c>
      <c r="E88" s="87">
        <v>0</v>
      </c>
      <c r="F88" s="87">
        <v>1412000</v>
      </c>
      <c r="G88" s="87">
        <v>9800</v>
      </c>
      <c r="H88" s="87">
        <v>0</v>
      </c>
      <c r="I88" s="93">
        <v>2900260</v>
      </c>
      <c r="J88" s="16">
        <v>0</v>
      </c>
      <c r="K88" s="17">
        <v>0</v>
      </c>
      <c r="L88" s="17">
        <v>0</v>
      </c>
      <c r="M88" s="17">
        <v>0</v>
      </c>
      <c r="N88" s="17">
        <v>0</v>
      </c>
      <c r="O88" s="17">
        <v>0</v>
      </c>
      <c r="P88" s="17">
        <v>0</v>
      </c>
      <c r="Q88" s="12">
        <v>0</v>
      </c>
      <c r="R88" s="16">
        <v>57760</v>
      </c>
      <c r="S88" s="17">
        <v>361000</v>
      </c>
      <c r="T88" s="17">
        <v>0</v>
      </c>
      <c r="U88" s="17">
        <v>0</v>
      </c>
      <c r="V88" s="17">
        <v>0</v>
      </c>
      <c r="W88" s="17">
        <v>0</v>
      </c>
      <c r="X88" s="17">
        <v>0</v>
      </c>
      <c r="Y88" s="12">
        <v>418760</v>
      </c>
      <c r="Z88" s="16">
        <v>0</v>
      </c>
      <c r="AA88" s="17">
        <v>78000</v>
      </c>
      <c r="AB88" s="17">
        <v>0</v>
      </c>
      <c r="AC88" s="17">
        <v>0</v>
      </c>
      <c r="AD88" s="17">
        <v>1412000</v>
      </c>
      <c r="AE88" s="17">
        <v>100</v>
      </c>
      <c r="AF88" s="17">
        <v>0</v>
      </c>
      <c r="AG88" s="12">
        <v>1490100</v>
      </c>
      <c r="AH88" s="16">
        <v>19900</v>
      </c>
      <c r="AI88" s="17">
        <v>913000</v>
      </c>
      <c r="AJ88" s="17">
        <v>0</v>
      </c>
      <c r="AK88" s="17">
        <v>0</v>
      </c>
      <c r="AL88" s="17">
        <v>0</v>
      </c>
      <c r="AM88" s="17">
        <v>9700</v>
      </c>
      <c r="AN88" s="17">
        <v>0</v>
      </c>
      <c r="AO88" s="12">
        <v>942600</v>
      </c>
      <c r="AP88" s="16">
        <v>48800</v>
      </c>
      <c r="AQ88" s="17">
        <v>0</v>
      </c>
      <c r="AR88" s="17">
        <v>0</v>
      </c>
      <c r="AS88" s="17">
        <v>0</v>
      </c>
      <c r="AT88" s="17">
        <v>0</v>
      </c>
      <c r="AU88" s="17">
        <v>0</v>
      </c>
      <c r="AV88" s="17">
        <v>0</v>
      </c>
      <c r="AW88" s="12">
        <v>48800</v>
      </c>
      <c r="AX88" s="16">
        <v>0</v>
      </c>
      <c r="AY88" s="17">
        <v>0</v>
      </c>
      <c r="AZ88" s="17">
        <v>0</v>
      </c>
      <c r="BA88" s="17">
        <v>0</v>
      </c>
      <c r="BB88" s="17">
        <v>0</v>
      </c>
      <c r="BC88" s="17">
        <v>0</v>
      </c>
      <c r="BD88" s="17">
        <v>0</v>
      </c>
      <c r="BE88" s="12">
        <v>0</v>
      </c>
    </row>
    <row r="89" spans="1:57"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row>
    <row r="90" spans="1:57" x14ac:dyDescent="0.3">
      <c r="A90" s="30"/>
      <c r="B90" s="31">
        <f>SUM(B9:B89)</f>
        <v>103945025.947155</v>
      </c>
      <c r="C90" s="32">
        <f t="shared" ref="C90:BE90" si="0">SUM(C9:C89)</f>
        <v>199097923.97339377</v>
      </c>
      <c r="D90" s="32">
        <f t="shared" ref="D90:E90" si="1">SUM(D9:D89)</f>
        <v>28407944.321599998</v>
      </c>
      <c r="E90" s="32">
        <f t="shared" si="1"/>
        <v>68127932.670000002</v>
      </c>
      <c r="F90" s="32">
        <f t="shared" si="0"/>
        <v>4491650.5199999996</v>
      </c>
      <c r="G90" s="32">
        <f t="shared" si="0"/>
        <v>16673958.875840031</v>
      </c>
      <c r="H90" s="32">
        <f t="shared" si="0"/>
        <v>4898502.1283382485</v>
      </c>
      <c r="I90" s="33">
        <f t="shared" si="0"/>
        <v>425642938.43632704</v>
      </c>
      <c r="J90" s="31">
        <f t="shared" si="0"/>
        <v>69455703.369107008</v>
      </c>
      <c r="K90" s="32">
        <f t="shared" si="0"/>
        <v>25127653.689999998</v>
      </c>
      <c r="L90" s="32">
        <f t="shared" ref="L90:M90" si="2">SUM(L9:L89)</f>
        <v>8305697.0899999999</v>
      </c>
      <c r="M90" s="32">
        <f t="shared" si="2"/>
        <v>58780117.050000004</v>
      </c>
      <c r="N90" s="32">
        <f t="shared" si="0"/>
        <v>704167.61</v>
      </c>
      <c r="O90" s="32">
        <f t="shared" si="0"/>
        <v>8906602.7502955459</v>
      </c>
      <c r="P90" s="32">
        <f t="shared" si="0"/>
        <v>1135038.8</v>
      </c>
      <c r="Q90" s="33">
        <f t="shared" si="0"/>
        <v>172414980.35940254</v>
      </c>
      <c r="R90" s="31">
        <f t="shared" si="0"/>
        <v>11730242.42985631</v>
      </c>
      <c r="S90" s="32">
        <f t="shared" si="0"/>
        <v>69861104.756089866</v>
      </c>
      <c r="T90" s="32">
        <f t="shared" ref="T90:U90" si="3">SUM(T9:T89)</f>
        <v>2118230.1916</v>
      </c>
      <c r="U90" s="32">
        <f t="shared" si="3"/>
        <v>1167831.3599999999</v>
      </c>
      <c r="V90" s="32">
        <f t="shared" si="0"/>
        <v>825801.22</v>
      </c>
      <c r="W90" s="32">
        <f t="shared" si="0"/>
        <v>459343.65056344727</v>
      </c>
      <c r="X90" s="32">
        <f t="shared" si="0"/>
        <v>457391.80999999994</v>
      </c>
      <c r="Y90" s="33">
        <f t="shared" si="0"/>
        <v>86619945.41810964</v>
      </c>
      <c r="Z90" s="31">
        <f t="shared" si="0"/>
        <v>1458555.2114273368</v>
      </c>
      <c r="AA90" s="32">
        <f t="shared" si="0"/>
        <v>14109373.959999999</v>
      </c>
      <c r="AB90" s="32">
        <f t="shared" ref="AB90:AC90" si="4">SUM(AB9:AB89)</f>
        <v>5500847.2599999998</v>
      </c>
      <c r="AC90" s="32">
        <f t="shared" si="4"/>
        <v>2788683.01</v>
      </c>
      <c r="AD90" s="32">
        <f t="shared" si="0"/>
        <v>1783950.48</v>
      </c>
      <c r="AE90" s="32">
        <f t="shared" si="0"/>
        <v>6097192.9639034364</v>
      </c>
      <c r="AF90" s="32">
        <f t="shared" si="0"/>
        <v>929984.30405874015</v>
      </c>
      <c r="AG90" s="33">
        <f t="shared" si="0"/>
        <v>32668587.189389516</v>
      </c>
      <c r="AH90" s="31">
        <f t="shared" si="0"/>
        <v>19684869.314638678</v>
      </c>
      <c r="AI90" s="32">
        <f t="shared" si="0"/>
        <v>79050706.059999987</v>
      </c>
      <c r="AJ90" s="32">
        <f t="shared" ref="AJ90:AK90" si="5">SUM(AJ9:AJ89)</f>
        <v>11560118.370000001</v>
      </c>
      <c r="AK90" s="32">
        <f t="shared" si="5"/>
        <v>2929294.6799999997</v>
      </c>
      <c r="AL90" s="32">
        <f t="shared" si="0"/>
        <v>1167947.21</v>
      </c>
      <c r="AM90" s="32">
        <f t="shared" si="0"/>
        <v>923929.74666822411</v>
      </c>
      <c r="AN90" s="32">
        <f t="shared" si="0"/>
        <v>815830.85000000009</v>
      </c>
      <c r="AO90" s="33">
        <f t="shared" si="0"/>
        <v>116132696.2313069</v>
      </c>
      <c r="AP90" s="31">
        <f t="shared" si="0"/>
        <v>338797.91000000003</v>
      </c>
      <c r="AQ90" s="32">
        <f t="shared" si="0"/>
        <v>469567.65</v>
      </c>
      <c r="AR90" s="32">
        <f t="shared" ref="AR90:AS90" si="6">SUM(AR9:AR89)</f>
        <v>243768.49</v>
      </c>
      <c r="AS90" s="32">
        <f t="shared" si="6"/>
        <v>0</v>
      </c>
      <c r="AT90" s="32">
        <f t="shared" si="0"/>
        <v>0</v>
      </c>
      <c r="AU90" s="32">
        <f t="shared" si="0"/>
        <v>14.24</v>
      </c>
      <c r="AV90" s="32">
        <f t="shared" si="0"/>
        <v>875790.76</v>
      </c>
      <c r="AW90" s="33">
        <f t="shared" si="0"/>
        <v>1927939.0500000003</v>
      </c>
      <c r="AX90" s="31">
        <f t="shared" si="0"/>
        <v>1276857.7121256893</v>
      </c>
      <c r="AY90" s="32">
        <f t="shared" si="0"/>
        <v>10479517.85730391</v>
      </c>
      <c r="AZ90" s="32">
        <f t="shared" ref="AZ90:BA90" si="7">SUM(AZ9:AZ89)</f>
        <v>679282.91999999993</v>
      </c>
      <c r="BA90" s="32">
        <f t="shared" si="7"/>
        <v>2462006.5699999998</v>
      </c>
      <c r="BB90" s="32">
        <f t="shared" si="0"/>
        <v>9784</v>
      </c>
      <c r="BC90" s="32">
        <f t="shared" si="0"/>
        <v>286875.52440937533</v>
      </c>
      <c r="BD90" s="32">
        <f t="shared" si="0"/>
        <v>684465.6042795087</v>
      </c>
      <c r="BE90" s="33">
        <f t="shared" si="0"/>
        <v>15878790.188118482</v>
      </c>
    </row>
    <row r="91" spans="1:57"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59999389629810485"/>
  </sheetPr>
  <dimension ref="A1:A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41" width="12.7265625" style="9"/>
    <col min="42" max="16384" width="12.7265625" style="6"/>
  </cols>
  <sheetData>
    <row r="1" spans="1:41" x14ac:dyDescent="0.3">
      <c r="A1" s="1" t="s">
        <v>324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5" x14ac:dyDescent="0.35">
      <c r="A2" s="2" t="s">
        <v>104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x14ac:dyDescent="0.3">
      <c r="A3" s="28" t="str">
        <f>'Total Exp'!A3</f>
        <v>2019-20</v>
      </c>
    </row>
    <row r="4" spans="1:41" ht="15.5" x14ac:dyDescent="0.35">
      <c r="A4" s="82" t="s">
        <v>122</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4" t="s">
        <v>285</v>
      </c>
    </row>
    <row r="5" spans="1:41" s="60" customFormat="1" ht="13" x14ac:dyDescent="0.3">
      <c r="A5" s="49"/>
      <c r="B5" s="65" t="s">
        <v>149</v>
      </c>
      <c r="C5" s="62"/>
      <c r="D5" s="62"/>
      <c r="E5" s="62"/>
      <c r="F5" s="62"/>
      <c r="G5" s="62"/>
      <c r="H5" s="62"/>
      <c r="I5" s="63"/>
      <c r="J5" s="64" t="s">
        <v>142</v>
      </c>
      <c r="K5" s="65"/>
      <c r="L5" s="65"/>
      <c r="M5" s="65"/>
      <c r="N5" s="65"/>
      <c r="O5" s="65"/>
      <c r="P5" s="65"/>
      <c r="Q5" s="66"/>
      <c r="R5" s="65" t="s">
        <v>143</v>
      </c>
      <c r="S5" s="65"/>
      <c r="T5" s="65"/>
      <c r="U5" s="65"/>
      <c r="V5" s="65"/>
      <c r="W5" s="65"/>
      <c r="X5" s="65"/>
      <c r="Y5" s="66"/>
      <c r="Z5" s="65" t="s">
        <v>144</v>
      </c>
      <c r="AA5" s="65"/>
      <c r="AB5" s="65"/>
      <c r="AC5" s="65"/>
      <c r="AD5" s="65"/>
      <c r="AE5" s="65"/>
      <c r="AF5" s="65"/>
      <c r="AG5" s="66"/>
      <c r="AH5" s="64" t="s">
        <v>148</v>
      </c>
      <c r="AI5" s="65"/>
      <c r="AJ5" s="65"/>
      <c r="AK5" s="65"/>
      <c r="AL5" s="65"/>
      <c r="AM5" s="65"/>
      <c r="AN5" s="65"/>
      <c r="AO5" s="66"/>
    </row>
    <row r="6" spans="1:41" s="60" customFormat="1" ht="13" x14ac:dyDescent="0.3">
      <c r="A6" s="49"/>
      <c r="B6" s="50" t="str">
        <f>$A$4&amp;" Total"</f>
        <v>Aged &amp; Disabled Services Total</v>
      </c>
      <c r="C6" s="51"/>
      <c r="D6" s="51"/>
      <c r="E6" s="51"/>
      <c r="F6" s="51"/>
      <c r="G6" s="51"/>
      <c r="H6" s="51"/>
      <c r="I6" s="52"/>
      <c r="J6" s="50" t="s">
        <v>145</v>
      </c>
      <c r="K6" s="51"/>
      <c r="L6" s="51"/>
      <c r="M6" s="51"/>
      <c r="N6" s="51"/>
      <c r="O6" s="51"/>
      <c r="P6" s="51"/>
      <c r="Q6" s="52"/>
      <c r="R6" s="51" t="s">
        <v>146</v>
      </c>
      <c r="S6" s="51"/>
      <c r="T6" s="51"/>
      <c r="U6" s="51"/>
      <c r="V6" s="51"/>
      <c r="W6" s="51"/>
      <c r="X6" s="51"/>
      <c r="Y6" s="52"/>
      <c r="Z6" s="51" t="s">
        <v>147</v>
      </c>
      <c r="AA6" s="51"/>
      <c r="AB6" s="51"/>
      <c r="AC6" s="51"/>
      <c r="AD6" s="51"/>
      <c r="AE6" s="51"/>
      <c r="AF6" s="51"/>
      <c r="AG6" s="52"/>
      <c r="AH6" s="53" t="s">
        <v>141</v>
      </c>
      <c r="AI6" s="51"/>
      <c r="AJ6" s="51"/>
      <c r="AK6" s="51"/>
      <c r="AL6" s="51"/>
      <c r="AM6" s="51"/>
      <c r="AN6" s="51"/>
      <c r="AO6" s="52"/>
    </row>
    <row r="7" spans="1:41" s="59" customFormat="1" ht="21" x14ac:dyDescent="0.25">
      <c r="A7" s="57"/>
      <c r="B7" s="42" t="s">
        <v>105</v>
      </c>
      <c r="C7" s="43" t="s">
        <v>271</v>
      </c>
      <c r="D7" s="43" t="s">
        <v>272</v>
      </c>
      <c r="E7" s="43" t="s">
        <v>273</v>
      </c>
      <c r="F7" s="43" t="s">
        <v>274</v>
      </c>
      <c r="G7" s="43" t="s">
        <v>107</v>
      </c>
      <c r="H7" s="43" t="s">
        <v>108</v>
      </c>
      <c r="I7" s="58" t="s">
        <v>275</v>
      </c>
      <c r="J7" s="42" t="s">
        <v>105</v>
      </c>
      <c r="K7" s="43" t="s">
        <v>271</v>
      </c>
      <c r="L7" s="43" t="s">
        <v>272</v>
      </c>
      <c r="M7" s="43" t="s">
        <v>273</v>
      </c>
      <c r="N7" s="43" t="s">
        <v>274</v>
      </c>
      <c r="O7" s="43" t="s">
        <v>107</v>
      </c>
      <c r="P7" s="43" t="s">
        <v>108</v>
      </c>
      <c r="Q7" s="58" t="s">
        <v>275</v>
      </c>
      <c r="R7" s="42" t="s">
        <v>105</v>
      </c>
      <c r="S7" s="43" t="s">
        <v>271</v>
      </c>
      <c r="T7" s="43" t="s">
        <v>272</v>
      </c>
      <c r="U7" s="43" t="s">
        <v>273</v>
      </c>
      <c r="V7" s="43" t="s">
        <v>274</v>
      </c>
      <c r="W7" s="43" t="s">
        <v>107</v>
      </c>
      <c r="X7" s="43" t="s">
        <v>108</v>
      </c>
      <c r="Y7" s="58" t="s">
        <v>275</v>
      </c>
      <c r="Z7" s="42" t="s">
        <v>105</v>
      </c>
      <c r="AA7" s="43" t="s">
        <v>271</v>
      </c>
      <c r="AB7" s="43" t="s">
        <v>272</v>
      </c>
      <c r="AC7" s="43" t="s">
        <v>273</v>
      </c>
      <c r="AD7" s="43" t="s">
        <v>274</v>
      </c>
      <c r="AE7" s="43" t="s">
        <v>107</v>
      </c>
      <c r="AF7" s="43" t="s">
        <v>108</v>
      </c>
      <c r="AG7" s="58" t="s">
        <v>275</v>
      </c>
      <c r="AH7" s="42" t="s">
        <v>105</v>
      </c>
      <c r="AI7" s="43" t="s">
        <v>271</v>
      </c>
      <c r="AJ7" s="43" t="s">
        <v>272</v>
      </c>
      <c r="AK7" s="43" t="s">
        <v>273</v>
      </c>
      <c r="AL7" s="43" t="s">
        <v>274</v>
      </c>
      <c r="AM7" s="43" t="s">
        <v>107</v>
      </c>
      <c r="AN7" s="43" t="s">
        <v>108</v>
      </c>
      <c r="AO7" s="58" t="s">
        <v>275</v>
      </c>
    </row>
    <row r="8" spans="1:41" s="59" customFormat="1" ht="10.5" x14ac:dyDescent="0.25">
      <c r="A8" s="67"/>
      <c r="B8" s="46" t="s">
        <v>109</v>
      </c>
      <c r="C8" s="47" t="s">
        <v>110</v>
      </c>
      <c r="D8" s="47" t="s">
        <v>111</v>
      </c>
      <c r="E8" s="47" t="s">
        <v>112</v>
      </c>
      <c r="F8" s="47" t="s">
        <v>113</v>
      </c>
      <c r="G8" s="47" t="s">
        <v>114</v>
      </c>
      <c r="H8" s="47" t="s">
        <v>115</v>
      </c>
      <c r="I8" s="48" t="s">
        <v>116</v>
      </c>
      <c r="J8" s="46" t="s">
        <v>109</v>
      </c>
      <c r="K8" s="47" t="s">
        <v>110</v>
      </c>
      <c r="L8" s="47" t="s">
        <v>111</v>
      </c>
      <c r="M8" s="47" t="s">
        <v>112</v>
      </c>
      <c r="N8" s="47" t="s">
        <v>113</v>
      </c>
      <c r="O8" s="47" t="s">
        <v>114</v>
      </c>
      <c r="P8" s="47" t="s">
        <v>115</v>
      </c>
      <c r="Q8" s="48" t="s">
        <v>116</v>
      </c>
      <c r="R8" s="46" t="s">
        <v>109</v>
      </c>
      <c r="S8" s="47" t="s">
        <v>110</v>
      </c>
      <c r="T8" s="47" t="s">
        <v>111</v>
      </c>
      <c r="U8" s="47" t="s">
        <v>112</v>
      </c>
      <c r="V8" s="47" t="s">
        <v>113</v>
      </c>
      <c r="W8" s="47" t="s">
        <v>114</v>
      </c>
      <c r="X8" s="47" t="s">
        <v>115</v>
      </c>
      <c r="Y8" s="48" t="s">
        <v>116</v>
      </c>
      <c r="Z8" s="46" t="s">
        <v>109</v>
      </c>
      <c r="AA8" s="47" t="s">
        <v>110</v>
      </c>
      <c r="AB8" s="47" t="s">
        <v>111</v>
      </c>
      <c r="AC8" s="47" t="s">
        <v>112</v>
      </c>
      <c r="AD8" s="47" t="s">
        <v>113</v>
      </c>
      <c r="AE8" s="47" t="s">
        <v>114</v>
      </c>
      <c r="AF8" s="47" t="s">
        <v>115</v>
      </c>
      <c r="AG8" s="48" t="s">
        <v>116</v>
      </c>
      <c r="AH8" s="46" t="s">
        <v>109</v>
      </c>
      <c r="AI8" s="47" t="s">
        <v>110</v>
      </c>
      <c r="AJ8" s="47" t="s">
        <v>111</v>
      </c>
      <c r="AK8" s="47" t="s">
        <v>112</v>
      </c>
      <c r="AL8" s="47" t="s">
        <v>113</v>
      </c>
      <c r="AM8" s="47" t="s">
        <v>114</v>
      </c>
      <c r="AN8" s="47" t="s">
        <v>115</v>
      </c>
      <c r="AO8" s="48" t="s">
        <v>116</v>
      </c>
    </row>
    <row r="9" spans="1:41"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row>
    <row r="10" spans="1:41" x14ac:dyDescent="0.3">
      <c r="A10" s="4" t="s">
        <v>0</v>
      </c>
      <c r="B10" s="92">
        <v>0</v>
      </c>
      <c r="C10" s="87">
        <v>0</v>
      </c>
      <c r="D10" s="87">
        <v>0</v>
      </c>
      <c r="E10" s="87">
        <v>0</v>
      </c>
      <c r="F10" s="87">
        <v>0</v>
      </c>
      <c r="G10" s="87">
        <v>0</v>
      </c>
      <c r="H10" s="87">
        <v>0</v>
      </c>
      <c r="I10" s="93">
        <v>0</v>
      </c>
      <c r="J10" s="16">
        <v>0</v>
      </c>
      <c r="K10" s="17">
        <v>0</v>
      </c>
      <c r="L10" s="17">
        <v>0</v>
      </c>
      <c r="M10" s="17">
        <v>0</v>
      </c>
      <c r="N10" s="17">
        <v>0</v>
      </c>
      <c r="O10" s="17">
        <v>0</v>
      </c>
      <c r="P10" s="17">
        <v>0</v>
      </c>
      <c r="Q10" s="12">
        <v>0</v>
      </c>
      <c r="R10" s="16">
        <v>0</v>
      </c>
      <c r="S10" s="17">
        <v>0</v>
      </c>
      <c r="T10" s="17">
        <v>0</v>
      </c>
      <c r="U10" s="17">
        <v>0</v>
      </c>
      <c r="V10" s="17">
        <v>0</v>
      </c>
      <c r="W10" s="17">
        <v>0</v>
      </c>
      <c r="X10" s="17">
        <v>0</v>
      </c>
      <c r="Y10" s="12">
        <v>0</v>
      </c>
      <c r="Z10" s="16">
        <v>0</v>
      </c>
      <c r="AA10" s="17">
        <v>0</v>
      </c>
      <c r="AB10" s="17">
        <v>0</v>
      </c>
      <c r="AC10" s="17">
        <v>0</v>
      </c>
      <c r="AD10" s="17">
        <v>0</v>
      </c>
      <c r="AE10" s="17">
        <v>0</v>
      </c>
      <c r="AF10" s="17">
        <v>0</v>
      </c>
      <c r="AG10" s="12">
        <v>0</v>
      </c>
      <c r="AH10" s="16">
        <v>0</v>
      </c>
      <c r="AI10" s="17">
        <v>0</v>
      </c>
      <c r="AJ10" s="17">
        <v>0</v>
      </c>
      <c r="AK10" s="17">
        <v>0</v>
      </c>
      <c r="AL10" s="17">
        <v>0</v>
      </c>
      <c r="AM10" s="17">
        <v>0</v>
      </c>
      <c r="AN10" s="17">
        <v>0</v>
      </c>
      <c r="AO10" s="12">
        <v>0</v>
      </c>
    </row>
    <row r="11" spans="1:41" x14ac:dyDescent="0.3">
      <c r="A11" s="4" t="s">
        <v>1</v>
      </c>
      <c r="B11" s="92">
        <v>250295.14</v>
      </c>
      <c r="C11" s="87">
        <v>149923.9</v>
      </c>
      <c r="D11" s="87">
        <v>0</v>
      </c>
      <c r="E11" s="87">
        <v>474648.47</v>
      </c>
      <c r="F11" s="87">
        <v>0</v>
      </c>
      <c r="G11" s="87">
        <v>0</v>
      </c>
      <c r="H11" s="87">
        <v>0</v>
      </c>
      <c r="I11" s="93">
        <v>874867.51</v>
      </c>
      <c r="J11" s="16">
        <v>0</v>
      </c>
      <c r="K11" s="17">
        <v>0</v>
      </c>
      <c r="L11" s="17">
        <v>0</v>
      </c>
      <c r="M11" s="17">
        <v>0</v>
      </c>
      <c r="N11" s="17">
        <v>0</v>
      </c>
      <c r="O11" s="17">
        <v>0</v>
      </c>
      <c r="P11" s="17">
        <v>0</v>
      </c>
      <c r="Q11" s="12">
        <v>0</v>
      </c>
      <c r="R11" s="16">
        <v>250295.14</v>
      </c>
      <c r="S11" s="17">
        <v>149923.9</v>
      </c>
      <c r="T11" s="17">
        <v>0</v>
      </c>
      <c r="U11" s="17">
        <v>474648.47</v>
      </c>
      <c r="V11" s="17">
        <v>0</v>
      </c>
      <c r="W11" s="17">
        <v>0</v>
      </c>
      <c r="X11" s="17">
        <v>0</v>
      </c>
      <c r="Y11" s="12">
        <v>874867.51</v>
      </c>
      <c r="Z11" s="16">
        <v>0</v>
      </c>
      <c r="AA11" s="17">
        <v>0</v>
      </c>
      <c r="AB11" s="17">
        <v>0</v>
      </c>
      <c r="AC11" s="17">
        <v>0</v>
      </c>
      <c r="AD11" s="17">
        <v>0</v>
      </c>
      <c r="AE11" s="17">
        <v>0</v>
      </c>
      <c r="AF11" s="17">
        <v>0</v>
      </c>
      <c r="AG11" s="12">
        <v>0</v>
      </c>
      <c r="AH11" s="16">
        <v>0</v>
      </c>
      <c r="AI11" s="17">
        <v>0</v>
      </c>
      <c r="AJ11" s="17">
        <v>0</v>
      </c>
      <c r="AK11" s="17">
        <v>0</v>
      </c>
      <c r="AL11" s="17">
        <v>0</v>
      </c>
      <c r="AM11" s="17">
        <v>0</v>
      </c>
      <c r="AN11" s="17">
        <v>0</v>
      </c>
      <c r="AO11" s="12">
        <v>0</v>
      </c>
    </row>
    <row r="12" spans="1:41" x14ac:dyDescent="0.3">
      <c r="A12" s="4" t="s">
        <v>2</v>
      </c>
      <c r="B12" s="92">
        <v>810109</v>
      </c>
      <c r="C12" s="87">
        <v>0</v>
      </c>
      <c r="D12" s="87">
        <v>0</v>
      </c>
      <c r="E12" s="87">
        <v>3768965</v>
      </c>
      <c r="F12" s="87">
        <v>0</v>
      </c>
      <c r="G12" s="87">
        <v>5000</v>
      </c>
      <c r="H12" s="87">
        <v>29622</v>
      </c>
      <c r="I12" s="93">
        <v>4613696</v>
      </c>
      <c r="J12" s="16">
        <v>0</v>
      </c>
      <c r="K12" s="17">
        <v>0</v>
      </c>
      <c r="L12" s="17">
        <v>0</v>
      </c>
      <c r="M12" s="17">
        <v>0</v>
      </c>
      <c r="N12" s="17">
        <v>0</v>
      </c>
      <c r="O12" s="17">
        <v>0</v>
      </c>
      <c r="P12" s="17">
        <v>0</v>
      </c>
      <c r="Q12" s="12">
        <v>0</v>
      </c>
      <c r="R12" s="16">
        <v>810109</v>
      </c>
      <c r="S12" s="17">
        <v>0</v>
      </c>
      <c r="T12" s="17">
        <v>0</v>
      </c>
      <c r="U12" s="17">
        <v>3763965</v>
      </c>
      <c r="V12" s="17">
        <v>0</v>
      </c>
      <c r="W12" s="17">
        <v>5000</v>
      </c>
      <c r="X12" s="17">
        <v>21677</v>
      </c>
      <c r="Y12" s="12">
        <v>4600751</v>
      </c>
      <c r="Z12" s="16">
        <v>0</v>
      </c>
      <c r="AA12" s="17">
        <v>0</v>
      </c>
      <c r="AB12" s="17">
        <v>0</v>
      </c>
      <c r="AC12" s="17">
        <v>5000</v>
      </c>
      <c r="AD12" s="17">
        <v>0</v>
      </c>
      <c r="AE12" s="17">
        <v>0</v>
      </c>
      <c r="AF12" s="17">
        <v>0</v>
      </c>
      <c r="AG12" s="12">
        <v>5000</v>
      </c>
      <c r="AH12" s="16">
        <v>0</v>
      </c>
      <c r="AI12" s="17">
        <v>0</v>
      </c>
      <c r="AJ12" s="17">
        <v>0</v>
      </c>
      <c r="AK12" s="17">
        <v>0</v>
      </c>
      <c r="AL12" s="17">
        <v>0</v>
      </c>
      <c r="AM12" s="17">
        <v>0</v>
      </c>
      <c r="AN12" s="17">
        <v>7945</v>
      </c>
      <c r="AO12" s="12">
        <v>7945</v>
      </c>
    </row>
    <row r="13" spans="1:41" x14ac:dyDescent="0.3">
      <c r="A13" s="4" t="s">
        <v>3</v>
      </c>
      <c r="B13" s="92">
        <v>1001000</v>
      </c>
      <c r="C13" s="87">
        <v>1119000</v>
      </c>
      <c r="D13" s="87">
        <v>0</v>
      </c>
      <c r="E13" s="87">
        <v>4487000</v>
      </c>
      <c r="F13" s="87">
        <v>6000</v>
      </c>
      <c r="G13" s="87">
        <v>34000</v>
      </c>
      <c r="H13" s="87">
        <v>96000</v>
      </c>
      <c r="I13" s="93">
        <v>6743000</v>
      </c>
      <c r="J13" s="16">
        <v>0</v>
      </c>
      <c r="K13" s="17">
        <v>0</v>
      </c>
      <c r="L13" s="17">
        <v>0</v>
      </c>
      <c r="M13" s="17">
        <v>0</v>
      </c>
      <c r="N13" s="17">
        <v>0</v>
      </c>
      <c r="O13" s="17">
        <v>0</v>
      </c>
      <c r="P13" s="17">
        <v>0</v>
      </c>
      <c r="Q13" s="12">
        <v>0</v>
      </c>
      <c r="R13" s="16">
        <v>1001000</v>
      </c>
      <c r="S13" s="17">
        <v>1119000</v>
      </c>
      <c r="T13" s="17">
        <v>0</v>
      </c>
      <c r="U13" s="17">
        <v>4487000</v>
      </c>
      <c r="V13" s="17">
        <v>6000</v>
      </c>
      <c r="W13" s="17">
        <v>33000</v>
      </c>
      <c r="X13" s="17">
        <v>94000</v>
      </c>
      <c r="Y13" s="12">
        <v>6740000</v>
      </c>
      <c r="Z13" s="16">
        <v>0</v>
      </c>
      <c r="AA13" s="17">
        <v>0</v>
      </c>
      <c r="AB13" s="17">
        <v>0</v>
      </c>
      <c r="AC13" s="17">
        <v>0</v>
      </c>
      <c r="AD13" s="17">
        <v>0</v>
      </c>
      <c r="AE13" s="17">
        <v>0</v>
      </c>
      <c r="AF13" s="17">
        <v>0</v>
      </c>
      <c r="AG13" s="12">
        <v>0</v>
      </c>
      <c r="AH13" s="16">
        <v>0</v>
      </c>
      <c r="AI13" s="17">
        <v>0</v>
      </c>
      <c r="AJ13" s="17">
        <v>0</v>
      </c>
      <c r="AK13" s="17">
        <v>0</v>
      </c>
      <c r="AL13" s="17">
        <v>0</v>
      </c>
      <c r="AM13" s="17">
        <v>1000</v>
      </c>
      <c r="AN13" s="17">
        <v>2000</v>
      </c>
      <c r="AO13" s="12">
        <v>3000</v>
      </c>
    </row>
    <row r="14" spans="1:41" x14ac:dyDescent="0.3">
      <c r="A14" s="4" t="s">
        <v>4</v>
      </c>
      <c r="B14" s="92">
        <v>347123</v>
      </c>
      <c r="C14" s="87">
        <v>2600</v>
      </c>
      <c r="D14" s="87">
        <v>345222.39</v>
      </c>
      <c r="E14" s="87">
        <v>0</v>
      </c>
      <c r="F14" s="87">
        <v>786506</v>
      </c>
      <c r="G14" s="87">
        <v>0</v>
      </c>
      <c r="H14" s="87">
        <v>0</v>
      </c>
      <c r="I14" s="93">
        <v>1481451.3900000001</v>
      </c>
      <c r="J14" s="16">
        <v>0</v>
      </c>
      <c r="K14" s="17">
        <v>0</v>
      </c>
      <c r="L14" s="17">
        <v>0</v>
      </c>
      <c r="M14" s="17">
        <v>0</v>
      </c>
      <c r="N14" s="17">
        <v>0</v>
      </c>
      <c r="O14" s="17">
        <v>0</v>
      </c>
      <c r="P14" s="17">
        <v>0</v>
      </c>
      <c r="Q14" s="12">
        <v>0</v>
      </c>
      <c r="R14" s="16">
        <v>347123</v>
      </c>
      <c r="S14" s="17">
        <v>0</v>
      </c>
      <c r="T14" s="17">
        <v>345222.39</v>
      </c>
      <c r="U14" s="17">
        <v>0</v>
      </c>
      <c r="V14" s="17">
        <v>786506</v>
      </c>
      <c r="W14" s="17">
        <v>0</v>
      </c>
      <c r="X14" s="17">
        <v>0</v>
      </c>
      <c r="Y14" s="12">
        <v>1478851.3900000001</v>
      </c>
      <c r="Z14" s="16">
        <v>0</v>
      </c>
      <c r="AA14" s="17">
        <v>2600</v>
      </c>
      <c r="AB14" s="17">
        <v>0</v>
      </c>
      <c r="AC14" s="17">
        <v>0</v>
      </c>
      <c r="AD14" s="17">
        <v>0</v>
      </c>
      <c r="AE14" s="17">
        <v>0</v>
      </c>
      <c r="AF14" s="17">
        <v>0</v>
      </c>
      <c r="AG14" s="12">
        <v>2600</v>
      </c>
      <c r="AH14" s="16">
        <v>0</v>
      </c>
      <c r="AI14" s="17">
        <v>0</v>
      </c>
      <c r="AJ14" s="17">
        <v>0</v>
      </c>
      <c r="AK14" s="17">
        <v>0</v>
      </c>
      <c r="AL14" s="17">
        <v>0</v>
      </c>
      <c r="AM14" s="17">
        <v>0</v>
      </c>
      <c r="AN14" s="17">
        <v>0</v>
      </c>
      <c r="AO14" s="12">
        <v>0</v>
      </c>
    </row>
    <row r="15" spans="1:41" x14ac:dyDescent="0.3">
      <c r="A15" s="4" t="s">
        <v>5</v>
      </c>
      <c r="B15" s="92">
        <v>978485.86</v>
      </c>
      <c r="C15" s="87">
        <v>616816</v>
      </c>
      <c r="D15" s="87">
        <v>202438</v>
      </c>
      <c r="E15" s="87">
        <v>1746465</v>
      </c>
      <c r="F15" s="87">
        <v>66000</v>
      </c>
      <c r="G15" s="87">
        <v>0</v>
      </c>
      <c r="H15" s="87">
        <v>71125</v>
      </c>
      <c r="I15" s="93">
        <v>3681329.86</v>
      </c>
      <c r="J15" s="16">
        <v>0</v>
      </c>
      <c r="K15" s="17">
        <v>0</v>
      </c>
      <c r="L15" s="17">
        <v>0</v>
      </c>
      <c r="M15" s="17">
        <v>0</v>
      </c>
      <c r="N15" s="17">
        <v>0</v>
      </c>
      <c r="O15" s="17">
        <v>0</v>
      </c>
      <c r="P15" s="17">
        <v>0</v>
      </c>
      <c r="Q15" s="12">
        <v>0</v>
      </c>
      <c r="R15" s="16">
        <v>968613</v>
      </c>
      <c r="S15" s="17">
        <v>614616</v>
      </c>
      <c r="T15" s="17">
        <v>202438</v>
      </c>
      <c r="U15" s="17">
        <v>1713000</v>
      </c>
      <c r="V15" s="17">
        <v>66000</v>
      </c>
      <c r="W15" s="17">
        <v>0</v>
      </c>
      <c r="X15" s="17">
        <v>4212</v>
      </c>
      <c r="Y15" s="12">
        <v>3568879</v>
      </c>
      <c r="Z15" s="16">
        <v>5330</v>
      </c>
      <c r="AA15" s="17">
        <v>2200</v>
      </c>
      <c r="AB15" s="17">
        <v>0</v>
      </c>
      <c r="AC15" s="17">
        <v>33465</v>
      </c>
      <c r="AD15" s="17">
        <v>0</v>
      </c>
      <c r="AE15" s="17">
        <v>0</v>
      </c>
      <c r="AF15" s="17">
        <v>60178</v>
      </c>
      <c r="AG15" s="12">
        <v>101173</v>
      </c>
      <c r="AH15" s="16">
        <v>4542.8599999999997</v>
      </c>
      <c r="AI15" s="17">
        <v>0</v>
      </c>
      <c r="AJ15" s="17">
        <v>0</v>
      </c>
      <c r="AK15" s="17">
        <v>0</v>
      </c>
      <c r="AL15" s="17">
        <v>0</v>
      </c>
      <c r="AM15" s="17">
        <v>0</v>
      </c>
      <c r="AN15" s="17">
        <v>6735</v>
      </c>
      <c r="AO15" s="12">
        <v>11277.86</v>
      </c>
    </row>
    <row r="16" spans="1:41" x14ac:dyDescent="0.3">
      <c r="A16" s="4" t="s">
        <v>6</v>
      </c>
      <c r="B16" s="92">
        <v>1027430.8099999999</v>
      </c>
      <c r="C16" s="87">
        <v>177921.11</v>
      </c>
      <c r="D16" s="87">
        <v>111866.26999999999</v>
      </c>
      <c r="E16" s="87">
        <v>4997502.2700000005</v>
      </c>
      <c r="F16" s="87">
        <v>402994.65</v>
      </c>
      <c r="G16" s="87">
        <v>46395.44</v>
      </c>
      <c r="H16" s="87">
        <v>0</v>
      </c>
      <c r="I16" s="93">
        <v>6764110.5499999998</v>
      </c>
      <c r="J16" s="16">
        <v>433676.38</v>
      </c>
      <c r="K16" s="17">
        <v>0</v>
      </c>
      <c r="L16" s="17">
        <v>0</v>
      </c>
      <c r="M16" s="17">
        <v>2362622.7599999998</v>
      </c>
      <c r="N16" s="17">
        <v>0</v>
      </c>
      <c r="O16" s="17">
        <v>0</v>
      </c>
      <c r="P16" s="17">
        <v>0</v>
      </c>
      <c r="Q16" s="12">
        <v>2796299.1399999997</v>
      </c>
      <c r="R16" s="16">
        <v>590681.91999999993</v>
      </c>
      <c r="S16" s="17">
        <v>175321.11</v>
      </c>
      <c r="T16" s="17">
        <v>111866.26999999999</v>
      </c>
      <c r="U16" s="17">
        <v>2571002.64</v>
      </c>
      <c r="V16" s="17">
        <v>402994.65</v>
      </c>
      <c r="W16" s="17">
        <v>46395.44</v>
      </c>
      <c r="X16" s="17">
        <v>0</v>
      </c>
      <c r="Y16" s="12">
        <v>3898262.03</v>
      </c>
      <c r="Z16" s="16">
        <v>3072.51</v>
      </c>
      <c r="AA16" s="17">
        <v>2600</v>
      </c>
      <c r="AB16" s="17">
        <v>0</v>
      </c>
      <c r="AC16" s="17">
        <v>63876.87</v>
      </c>
      <c r="AD16" s="17">
        <v>0</v>
      </c>
      <c r="AE16" s="17">
        <v>0</v>
      </c>
      <c r="AF16" s="17">
        <v>0</v>
      </c>
      <c r="AG16" s="12">
        <v>69549.38</v>
      </c>
      <c r="AH16" s="16">
        <v>0</v>
      </c>
      <c r="AI16" s="17">
        <v>0</v>
      </c>
      <c r="AJ16" s="17">
        <v>0</v>
      </c>
      <c r="AK16" s="17">
        <v>0</v>
      </c>
      <c r="AL16" s="17">
        <v>0</v>
      </c>
      <c r="AM16" s="17">
        <v>0</v>
      </c>
      <c r="AN16" s="17">
        <v>0</v>
      </c>
      <c r="AO16" s="12">
        <v>0</v>
      </c>
    </row>
    <row r="17" spans="1:41" x14ac:dyDescent="0.3">
      <c r="A17" s="4" t="s">
        <v>7</v>
      </c>
      <c r="B17" s="92">
        <v>466348</v>
      </c>
      <c r="C17" s="87">
        <v>209365</v>
      </c>
      <c r="D17" s="87">
        <v>0</v>
      </c>
      <c r="E17" s="87">
        <v>759110</v>
      </c>
      <c r="F17" s="87">
        <v>0</v>
      </c>
      <c r="G17" s="87">
        <v>476724</v>
      </c>
      <c r="H17" s="87">
        <v>0</v>
      </c>
      <c r="I17" s="93">
        <v>1911547</v>
      </c>
      <c r="J17" s="16">
        <v>0</v>
      </c>
      <c r="K17" s="17">
        <v>0</v>
      </c>
      <c r="L17" s="17">
        <v>0</v>
      </c>
      <c r="M17" s="17">
        <v>0</v>
      </c>
      <c r="N17" s="17">
        <v>0</v>
      </c>
      <c r="O17" s="17">
        <v>0</v>
      </c>
      <c r="P17" s="17">
        <v>0</v>
      </c>
      <c r="Q17" s="12">
        <v>0</v>
      </c>
      <c r="R17" s="16">
        <v>457733</v>
      </c>
      <c r="S17" s="17">
        <v>204531</v>
      </c>
      <c r="T17" s="17">
        <v>0</v>
      </c>
      <c r="U17" s="17">
        <v>759110</v>
      </c>
      <c r="V17" s="17">
        <v>0</v>
      </c>
      <c r="W17" s="17">
        <v>77093</v>
      </c>
      <c r="X17" s="17">
        <v>0</v>
      </c>
      <c r="Y17" s="12">
        <v>1498467</v>
      </c>
      <c r="Z17" s="16">
        <v>4682</v>
      </c>
      <c r="AA17" s="17">
        <v>0</v>
      </c>
      <c r="AB17" s="17">
        <v>0</v>
      </c>
      <c r="AC17" s="17">
        <v>0</v>
      </c>
      <c r="AD17" s="17">
        <v>0</v>
      </c>
      <c r="AE17" s="17">
        <v>0</v>
      </c>
      <c r="AF17" s="17">
        <v>0</v>
      </c>
      <c r="AG17" s="12">
        <v>4682</v>
      </c>
      <c r="AH17" s="16">
        <v>3933</v>
      </c>
      <c r="AI17" s="17">
        <v>4834</v>
      </c>
      <c r="AJ17" s="17">
        <v>0</v>
      </c>
      <c r="AK17" s="17">
        <v>0</v>
      </c>
      <c r="AL17" s="17">
        <v>0</v>
      </c>
      <c r="AM17" s="17">
        <v>399631</v>
      </c>
      <c r="AN17" s="17">
        <v>0</v>
      </c>
      <c r="AO17" s="12">
        <v>408398</v>
      </c>
    </row>
    <row r="18" spans="1:41" x14ac:dyDescent="0.3">
      <c r="A18" s="4" t="s">
        <v>8</v>
      </c>
      <c r="B18" s="92">
        <v>660512.27</v>
      </c>
      <c r="C18" s="87">
        <v>562515</v>
      </c>
      <c r="D18" s="87">
        <v>13472</v>
      </c>
      <c r="E18" s="87">
        <v>3238019</v>
      </c>
      <c r="F18" s="87">
        <v>0</v>
      </c>
      <c r="G18" s="87">
        <v>30430.03</v>
      </c>
      <c r="H18" s="87">
        <v>68539.820000000007</v>
      </c>
      <c r="I18" s="93">
        <v>4573488.1199999992</v>
      </c>
      <c r="J18" s="16">
        <v>0</v>
      </c>
      <c r="K18" s="17">
        <v>0</v>
      </c>
      <c r="L18" s="17">
        <v>0</v>
      </c>
      <c r="M18" s="17">
        <v>0</v>
      </c>
      <c r="N18" s="17">
        <v>0</v>
      </c>
      <c r="O18" s="17">
        <v>0</v>
      </c>
      <c r="P18" s="17">
        <v>0</v>
      </c>
      <c r="Q18" s="12">
        <v>0</v>
      </c>
      <c r="R18" s="16">
        <v>652287.72</v>
      </c>
      <c r="S18" s="17">
        <v>559415</v>
      </c>
      <c r="T18" s="17">
        <v>0</v>
      </c>
      <c r="U18" s="17">
        <v>3238019</v>
      </c>
      <c r="V18" s="17">
        <v>0</v>
      </c>
      <c r="W18" s="17">
        <v>5972.52</v>
      </c>
      <c r="X18" s="17">
        <v>0</v>
      </c>
      <c r="Y18" s="12">
        <v>4455694.2399999993</v>
      </c>
      <c r="Z18" s="16">
        <v>8224.5499999999993</v>
      </c>
      <c r="AA18" s="17">
        <v>3100</v>
      </c>
      <c r="AB18" s="17">
        <v>13472</v>
      </c>
      <c r="AC18" s="17">
        <v>0</v>
      </c>
      <c r="AD18" s="17">
        <v>0</v>
      </c>
      <c r="AE18" s="17">
        <v>0</v>
      </c>
      <c r="AF18" s="17">
        <v>68539.820000000007</v>
      </c>
      <c r="AG18" s="12">
        <v>93336.37000000001</v>
      </c>
      <c r="AH18" s="16">
        <v>0</v>
      </c>
      <c r="AI18" s="17">
        <v>0</v>
      </c>
      <c r="AJ18" s="17">
        <v>0</v>
      </c>
      <c r="AK18" s="17">
        <v>0</v>
      </c>
      <c r="AL18" s="17">
        <v>0</v>
      </c>
      <c r="AM18" s="17">
        <v>24457.51</v>
      </c>
      <c r="AN18" s="17">
        <v>0</v>
      </c>
      <c r="AO18" s="12">
        <v>24457.51</v>
      </c>
    </row>
    <row r="19" spans="1:41" x14ac:dyDescent="0.3">
      <c r="A19" s="4" t="s">
        <v>9</v>
      </c>
      <c r="B19" s="92">
        <v>744320</v>
      </c>
      <c r="C19" s="87">
        <v>1003102</v>
      </c>
      <c r="D19" s="87">
        <v>0</v>
      </c>
      <c r="E19" s="87">
        <v>2821455</v>
      </c>
      <c r="F19" s="87">
        <v>0</v>
      </c>
      <c r="G19" s="87">
        <v>0</v>
      </c>
      <c r="H19" s="87">
        <v>56801</v>
      </c>
      <c r="I19" s="93">
        <v>4625678</v>
      </c>
      <c r="J19" s="16">
        <v>0</v>
      </c>
      <c r="K19" s="17">
        <v>0</v>
      </c>
      <c r="L19" s="17">
        <v>0</v>
      </c>
      <c r="M19" s="17">
        <v>0</v>
      </c>
      <c r="N19" s="17">
        <v>0</v>
      </c>
      <c r="O19" s="17">
        <v>0</v>
      </c>
      <c r="P19" s="17">
        <v>0</v>
      </c>
      <c r="Q19" s="12">
        <v>0</v>
      </c>
      <c r="R19" s="16">
        <v>744320</v>
      </c>
      <c r="S19" s="17">
        <v>976368</v>
      </c>
      <c r="T19" s="17">
        <v>0</v>
      </c>
      <c r="U19" s="17">
        <v>2668271</v>
      </c>
      <c r="V19" s="17">
        <v>0</v>
      </c>
      <c r="W19" s="17">
        <v>0</v>
      </c>
      <c r="X19" s="17">
        <v>56801</v>
      </c>
      <c r="Y19" s="12">
        <v>4445760</v>
      </c>
      <c r="Z19" s="16">
        <v>0</v>
      </c>
      <c r="AA19" s="17">
        <v>5558</v>
      </c>
      <c r="AB19" s="17">
        <v>0</v>
      </c>
      <c r="AC19" s="17">
        <v>0</v>
      </c>
      <c r="AD19" s="17">
        <v>0</v>
      </c>
      <c r="AE19" s="17">
        <v>0</v>
      </c>
      <c r="AF19" s="17">
        <v>0</v>
      </c>
      <c r="AG19" s="12">
        <v>5558</v>
      </c>
      <c r="AH19" s="16">
        <v>0</v>
      </c>
      <c r="AI19" s="17">
        <v>21176</v>
      </c>
      <c r="AJ19" s="17">
        <v>0</v>
      </c>
      <c r="AK19" s="17">
        <v>153184</v>
      </c>
      <c r="AL19" s="17">
        <v>0</v>
      </c>
      <c r="AM19" s="17">
        <v>0</v>
      </c>
      <c r="AN19" s="17">
        <v>0</v>
      </c>
      <c r="AO19" s="12">
        <v>174360</v>
      </c>
    </row>
    <row r="20" spans="1:41" x14ac:dyDescent="0.3">
      <c r="A20" s="4" t="s">
        <v>10</v>
      </c>
      <c r="B20" s="92">
        <v>363249.93</v>
      </c>
      <c r="C20" s="87">
        <v>92643.92</v>
      </c>
      <c r="D20" s="87">
        <v>0</v>
      </c>
      <c r="E20" s="87">
        <v>587388.15</v>
      </c>
      <c r="F20" s="87">
        <v>28111.17</v>
      </c>
      <c r="G20" s="87">
        <v>0</v>
      </c>
      <c r="H20" s="87">
        <v>0</v>
      </c>
      <c r="I20" s="93">
        <v>1071393.17</v>
      </c>
      <c r="J20" s="16">
        <v>0</v>
      </c>
      <c r="K20" s="17">
        <v>0</v>
      </c>
      <c r="L20" s="17">
        <v>0</v>
      </c>
      <c r="M20" s="17">
        <v>0</v>
      </c>
      <c r="N20" s="17">
        <v>0</v>
      </c>
      <c r="O20" s="17">
        <v>0</v>
      </c>
      <c r="P20" s="17">
        <v>0</v>
      </c>
      <c r="Q20" s="12">
        <v>0</v>
      </c>
      <c r="R20" s="16">
        <v>363249.93</v>
      </c>
      <c r="S20" s="17">
        <v>92643.92</v>
      </c>
      <c r="T20" s="17">
        <v>0</v>
      </c>
      <c r="U20" s="17">
        <v>587388.15</v>
      </c>
      <c r="V20" s="17">
        <v>28111.17</v>
      </c>
      <c r="W20" s="17">
        <v>0</v>
      </c>
      <c r="X20" s="17">
        <v>0</v>
      </c>
      <c r="Y20" s="12">
        <v>1071393.17</v>
      </c>
      <c r="Z20" s="16">
        <v>0</v>
      </c>
      <c r="AA20" s="17">
        <v>0</v>
      </c>
      <c r="AB20" s="17">
        <v>0</v>
      </c>
      <c r="AC20" s="17">
        <v>0</v>
      </c>
      <c r="AD20" s="17">
        <v>0</v>
      </c>
      <c r="AE20" s="17">
        <v>0</v>
      </c>
      <c r="AF20" s="17">
        <v>0</v>
      </c>
      <c r="AG20" s="12">
        <v>0</v>
      </c>
      <c r="AH20" s="16">
        <v>0</v>
      </c>
      <c r="AI20" s="17">
        <v>0</v>
      </c>
      <c r="AJ20" s="17">
        <v>0</v>
      </c>
      <c r="AK20" s="17">
        <v>0</v>
      </c>
      <c r="AL20" s="17">
        <v>0</v>
      </c>
      <c r="AM20" s="17">
        <v>0</v>
      </c>
      <c r="AN20" s="17">
        <v>0</v>
      </c>
      <c r="AO20" s="12">
        <v>0</v>
      </c>
    </row>
    <row r="21" spans="1:41" x14ac:dyDescent="0.3">
      <c r="A21" s="4" t="s">
        <v>11</v>
      </c>
      <c r="B21" s="92">
        <v>1515888.9600000002</v>
      </c>
      <c r="C21" s="87">
        <v>611907.56999999995</v>
      </c>
      <c r="D21" s="87">
        <v>0</v>
      </c>
      <c r="E21" s="87">
        <v>1509094.55</v>
      </c>
      <c r="F21" s="87">
        <v>0</v>
      </c>
      <c r="G21" s="87">
        <v>0</v>
      </c>
      <c r="H21" s="87">
        <v>0</v>
      </c>
      <c r="I21" s="93">
        <v>3636891.08</v>
      </c>
      <c r="J21" s="16">
        <v>0</v>
      </c>
      <c r="K21" s="17">
        <v>0</v>
      </c>
      <c r="L21" s="17">
        <v>0</v>
      </c>
      <c r="M21" s="17">
        <v>0</v>
      </c>
      <c r="N21" s="17">
        <v>0</v>
      </c>
      <c r="O21" s="17">
        <v>0</v>
      </c>
      <c r="P21" s="17">
        <v>0</v>
      </c>
      <c r="Q21" s="12">
        <v>0</v>
      </c>
      <c r="R21" s="16">
        <v>1514448.37</v>
      </c>
      <c r="S21" s="17">
        <v>609707.56999999995</v>
      </c>
      <c r="T21" s="17">
        <v>0</v>
      </c>
      <c r="U21" s="17">
        <v>1452328.73</v>
      </c>
      <c r="V21" s="17">
        <v>0</v>
      </c>
      <c r="W21" s="17">
        <v>0</v>
      </c>
      <c r="X21" s="17">
        <v>0</v>
      </c>
      <c r="Y21" s="12">
        <v>3576484.67</v>
      </c>
      <c r="Z21" s="16">
        <v>1440.59</v>
      </c>
      <c r="AA21" s="17">
        <v>2200</v>
      </c>
      <c r="AB21" s="17">
        <v>0</v>
      </c>
      <c r="AC21" s="17">
        <v>56765.82</v>
      </c>
      <c r="AD21" s="17">
        <v>0</v>
      </c>
      <c r="AE21" s="17">
        <v>0</v>
      </c>
      <c r="AF21" s="17">
        <v>0</v>
      </c>
      <c r="AG21" s="12">
        <v>60406.41</v>
      </c>
      <c r="AH21" s="16">
        <v>0</v>
      </c>
      <c r="AI21" s="17">
        <v>0</v>
      </c>
      <c r="AJ21" s="17">
        <v>0</v>
      </c>
      <c r="AK21" s="17">
        <v>0</v>
      </c>
      <c r="AL21" s="17">
        <v>0</v>
      </c>
      <c r="AM21" s="17">
        <v>0</v>
      </c>
      <c r="AN21" s="17">
        <v>0</v>
      </c>
      <c r="AO21" s="12">
        <v>0</v>
      </c>
    </row>
    <row r="22" spans="1:41" x14ac:dyDescent="0.3">
      <c r="A22" s="4" t="s">
        <v>12</v>
      </c>
      <c r="B22" s="92">
        <v>0</v>
      </c>
      <c r="C22" s="87">
        <v>62095.03</v>
      </c>
      <c r="D22" s="87">
        <v>0</v>
      </c>
      <c r="E22" s="87">
        <v>0</v>
      </c>
      <c r="F22" s="87">
        <v>0</v>
      </c>
      <c r="G22" s="87">
        <v>0</v>
      </c>
      <c r="H22" s="87">
        <v>1698.63</v>
      </c>
      <c r="I22" s="93">
        <v>63793.659999999996</v>
      </c>
      <c r="J22" s="16">
        <v>0</v>
      </c>
      <c r="K22" s="17">
        <v>0</v>
      </c>
      <c r="L22" s="17">
        <v>0</v>
      </c>
      <c r="M22" s="17">
        <v>0</v>
      </c>
      <c r="N22" s="17">
        <v>0</v>
      </c>
      <c r="O22" s="17">
        <v>0</v>
      </c>
      <c r="P22" s="17">
        <v>0</v>
      </c>
      <c r="Q22" s="12">
        <v>0</v>
      </c>
      <c r="R22" s="16">
        <v>0</v>
      </c>
      <c r="S22" s="17">
        <v>62095.03</v>
      </c>
      <c r="T22" s="17">
        <v>0</v>
      </c>
      <c r="U22" s="17">
        <v>0</v>
      </c>
      <c r="V22" s="17">
        <v>0</v>
      </c>
      <c r="W22" s="17">
        <v>0</v>
      </c>
      <c r="X22" s="17">
        <v>0</v>
      </c>
      <c r="Y22" s="12">
        <v>62095.03</v>
      </c>
      <c r="Z22" s="16">
        <v>0</v>
      </c>
      <c r="AA22" s="17">
        <v>0</v>
      </c>
      <c r="AB22" s="17">
        <v>0</v>
      </c>
      <c r="AC22" s="17">
        <v>0</v>
      </c>
      <c r="AD22" s="17">
        <v>0</v>
      </c>
      <c r="AE22" s="17">
        <v>0</v>
      </c>
      <c r="AF22" s="17">
        <v>0</v>
      </c>
      <c r="AG22" s="12">
        <v>0</v>
      </c>
      <c r="AH22" s="16">
        <v>0</v>
      </c>
      <c r="AI22" s="17">
        <v>0</v>
      </c>
      <c r="AJ22" s="17">
        <v>0</v>
      </c>
      <c r="AK22" s="17">
        <v>0</v>
      </c>
      <c r="AL22" s="17">
        <v>0</v>
      </c>
      <c r="AM22" s="17">
        <v>0</v>
      </c>
      <c r="AN22" s="17">
        <v>1698.63</v>
      </c>
      <c r="AO22" s="12">
        <v>1698.63</v>
      </c>
    </row>
    <row r="23" spans="1:41" x14ac:dyDescent="0.3">
      <c r="A23" s="4" t="s">
        <v>13</v>
      </c>
      <c r="B23" s="92">
        <v>1102542.1399999999</v>
      </c>
      <c r="C23" s="87">
        <v>4024639.69</v>
      </c>
      <c r="D23" s="87">
        <v>0</v>
      </c>
      <c r="E23" s="87">
        <v>7762039.2699999996</v>
      </c>
      <c r="F23" s="87">
        <v>0</v>
      </c>
      <c r="G23" s="87">
        <v>145764.98000000001</v>
      </c>
      <c r="H23" s="87">
        <v>0</v>
      </c>
      <c r="I23" s="93">
        <v>13034986.08</v>
      </c>
      <c r="J23" s="16">
        <v>0</v>
      </c>
      <c r="K23" s="17">
        <v>0</v>
      </c>
      <c r="L23" s="17">
        <v>0</v>
      </c>
      <c r="M23" s="17">
        <v>0</v>
      </c>
      <c r="N23" s="17">
        <v>0</v>
      </c>
      <c r="O23" s="17">
        <v>0</v>
      </c>
      <c r="P23" s="17">
        <v>0</v>
      </c>
      <c r="Q23" s="12">
        <v>0</v>
      </c>
      <c r="R23" s="16">
        <v>1102542.1399999999</v>
      </c>
      <c r="S23" s="17">
        <v>4024639.69</v>
      </c>
      <c r="T23" s="17">
        <v>0</v>
      </c>
      <c r="U23" s="17">
        <v>7762039.2699999996</v>
      </c>
      <c r="V23" s="17">
        <v>0</v>
      </c>
      <c r="W23" s="17">
        <v>145764.98000000001</v>
      </c>
      <c r="X23" s="17">
        <v>0</v>
      </c>
      <c r="Y23" s="12">
        <v>13034986.08</v>
      </c>
      <c r="Z23" s="16">
        <v>0</v>
      </c>
      <c r="AA23" s="17">
        <v>0</v>
      </c>
      <c r="AB23" s="17">
        <v>0</v>
      </c>
      <c r="AC23" s="17">
        <v>0</v>
      </c>
      <c r="AD23" s="17">
        <v>0</v>
      </c>
      <c r="AE23" s="17">
        <v>0</v>
      </c>
      <c r="AF23" s="17">
        <v>0</v>
      </c>
      <c r="AG23" s="12">
        <v>0</v>
      </c>
      <c r="AH23" s="16">
        <v>0</v>
      </c>
      <c r="AI23" s="17">
        <v>0</v>
      </c>
      <c r="AJ23" s="17">
        <v>0</v>
      </c>
      <c r="AK23" s="17">
        <v>0</v>
      </c>
      <c r="AL23" s="17">
        <v>0</v>
      </c>
      <c r="AM23" s="17">
        <v>0</v>
      </c>
      <c r="AN23" s="17">
        <v>0</v>
      </c>
      <c r="AO23" s="12">
        <v>0</v>
      </c>
    </row>
    <row r="24" spans="1:41" x14ac:dyDescent="0.3">
      <c r="A24" s="4" t="s">
        <v>14</v>
      </c>
      <c r="B24" s="92">
        <v>414875</v>
      </c>
      <c r="C24" s="87">
        <v>1378467</v>
      </c>
      <c r="D24" s="87">
        <v>0</v>
      </c>
      <c r="E24" s="87">
        <v>1055345</v>
      </c>
      <c r="F24" s="87">
        <v>0</v>
      </c>
      <c r="G24" s="87">
        <v>0</v>
      </c>
      <c r="H24" s="87">
        <v>0</v>
      </c>
      <c r="I24" s="93">
        <v>2848687</v>
      </c>
      <c r="J24" s="16">
        <v>0</v>
      </c>
      <c r="K24" s="17">
        <v>0</v>
      </c>
      <c r="L24" s="17">
        <v>0</v>
      </c>
      <c r="M24" s="17">
        <v>0</v>
      </c>
      <c r="N24" s="17">
        <v>0</v>
      </c>
      <c r="O24" s="17">
        <v>0</v>
      </c>
      <c r="P24" s="17">
        <v>0</v>
      </c>
      <c r="Q24" s="12">
        <v>0</v>
      </c>
      <c r="R24" s="16">
        <v>414875</v>
      </c>
      <c r="S24" s="17">
        <v>1378467</v>
      </c>
      <c r="T24" s="17">
        <v>0</v>
      </c>
      <c r="U24" s="17">
        <v>1055345</v>
      </c>
      <c r="V24" s="17">
        <v>0</v>
      </c>
      <c r="W24" s="17">
        <v>0</v>
      </c>
      <c r="X24" s="17">
        <v>0</v>
      </c>
      <c r="Y24" s="12">
        <v>2848687</v>
      </c>
      <c r="Z24" s="16">
        <v>0</v>
      </c>
      <c r="AA24" s="17">
        <v>0</v>
      </c>
      <c r="AB24" s="17">
        <v>0</v>
      </c>
      <c r="AC24" s="17">
        <v>0</v>
      </c>
      <c r="AD24" s="17">
        <v>0</v>
      </c>
      <c r="AE24" s="17">
        <v>0</v>
      </c>
      <c r="AF24" s="17">
        <v>0</v>
      </c>
      <c r="AG24" s="12">
        <v>0</v>
      </c>
      <c r="AH24" s="16">
        <v>0</v>
      </c>
      <c r="AI24" s="17">
        <v>0</v>
      </c>
      <c r="AJ24" s="17">
        <v>0</v>
      </c>
      <c r="AK24" s="17">
        <v>0</v>
      </c>
      <c r="AL24" s="17">
        <v>0</v>
      </c>
      <c r="AM24" s="17">
        <v>0</v>
      </c>
      <c r="AN24" s="17">
        <v>0</v>
      </c>
      <c r="AO24" s="12">
        <v>0</v>
      </c>
    </row>
    <row r="25" spans="1:41" x14ac:dyDescent="0.3">
      <c r="A25" s="4" t="s">
        <v>15</v>
      </c>
      <c r="B25" s="92">
        <v>2207558.44</v>
      </c>
      <c r="C25" s="87">
        <v>1254039.8699999999</v>
      </c>
      <c r="D25" s="87">
        <v>106545.45</v>
      </c>
      <c r="E25" s="87">
        <v>78412.34</v>
      </c>
      <c r="F25" s="87">
        <v>0</v>
      </c>
      <c r="G25" s="87">
        <v>0</v>
      </c>
      <c r="H25" s="87">
        <v>0</v>
      </c>
      <c r="I25" s="93">
        <v>3646556.0999999996</v>
      </c>
      <c r="J25" s="16">
        <v>0</v>
      </c>
      <c r="K25" s="17">
        <v>0</v>
      </c>
      <c r="L25" s="17">
        <v>0</v>
      </c>
      <c r="M25" s="17">
        <v>0</v>
      </c>
      <c r="N25" s="17">
        <v>0</v>
      </c>
      <c r="O25" s="17">
        <v>0</v>
      </c>
      <c r="P25" s="17">
        <v>0</v>
      </c>
      <c r="Q25" s="12">
        <v>0</v>
      </c>
      <c r="R25" s="16">
        <v>2207558.44</v>
      </c>
      <c r="S25" s="17">
        <v>1254039.8699999999</v>
      </c>
      <c r="T25" s="17">
        <v>106545.45</v>
      </c>
      <c r="U25" s="17">
        <v>78412.34</v>
      </c>
      <c r="V25" s="17">
        <v>0</v>
      </c>
      <c r="W25" s="17">
        <v>0</v>
      </c>
      <c r="X25" s="17">
        <v>0</v>
      </c>
      <c r="Y25" s="12">
        <v>3646556.0999999996</v>
      </c>
      <c r="Z25" s="16">
        <v>0</v>
      </c>
      <c r="AA25" s="17">
        <v>0</v>
      </c>
      <c r="AB25" s="17">
        <v>0</v>
      </c>
      <c r="AC25" s="17">
        <v>0</v>
      </c>
      <c r="AD25" s="17">
        <v>0</v>
      </c>
      <c r="AE25" s="17">
        <v>0</v>
      </c>
      <c r="AF25" s="17">
        <v>0</v>
      </c>
      <c r="AG25" s="12">
        <v>0</v>
      </c>
      <c r="AH25" s="16">
        <v>0</v>
      </c>
      <c r="AI25" s="17">
        <v>0</v>
      </c>
      <c r="AJ25" s="17">
        <v>0</v>
      </c>
      <c r="AK25" s="17">
        <v>0</v>
      </c>
      <c r="AL25" s="17">
        <v>0</v>
      </c>
      <c r="AM25" s="17">
        <v>0</v>
      </c>
      <c r="AN25" s="17">
        <v>0</v>
      </c>
      <c r="AO25" s="12">
        <v>0</v>
      </c>
    </row>
    <row r="26" spans="1:41" x14ac:dyDescent="0.3">
      <c r="A26" s="4" t="s">
        <v>16</v>
      </c>
      <c r="B26" s="92">
        <v>740215.05</v>
      </c>
      <c r="C26" s="87">
        <v>137362.84999999992</v>
      </c>
      <c r="D26" s="87">
        <v>60000</v>
      </c>
      <c r="E26" s="87">
        <v>832149.74000000022</v>
      </c>
      <c r="F26" s="87">
        <v>0</v>
      </c>
      <c r="G26" s="87">
        <v>27321.73</v>
      </c>
      <c r="H26" s="87">
        <v>3589.77</v>
      </c>
      <c r="I26" s="93">
        <v>1800639.1400000004</v>
      </c>
      <c r="J26" s="16">
        <v>0</v>
      </c>
      <c r="K26" s="17">
        <v>0</v>
      </c>
      <c r="L26" s="17">
        <v>0</v>
      </c>
      <c r="M26" s="17">
        <v>0</v>
      </c>
      <c r="N26" s="17">
        <v>0</v>
      </c>
      <c r="O26" s="17">
        <v>0</v>
      </c>
      <c r="P26" s="17">
        <v>0</v>
      </c>
      <c r="Q26" s="12">
        <v>0</v>
      </c>
      <c r="R26" s="16">
        <v>738278.70000000007</v>
      </c>
      <c r="S26" s="17">
        <v>135862.84999999992</v>
      </c>
      <c r="T26" s="17">
        <v>60000</v>
      </c>
      <c r="U26" s="17">
        <v>832149.74000000022</v>
      </c>
      <c r="V26" s="17">
        <v>0</v>
      </c>
      <c r="W26" s="17">
        <v>0</v>
      </c>
      <c r="X26" s="17">
        <v>3589.77</v>
      </c>
      <c r="Y26" s="12">
        <v>1769881.0600000003</v>
      </c>
      <c r="Z26" s="16">
        <v>1936.35</v>
      </c>
      <c r="AA26" s="17">
        <v>0</v>
      </c>
      <c r="AB26" s="17">
        <v>0</v>
      </c>
      <c r="AC26" s="17">
        <v>0</v>
      </c>
      <c r="AD26" s="17">
        <v>0</v>
      </c>
      <c r="AE26" s="17">
        <v>0</v>
      </c>
      <c r="AF26" s="17">
        <v>0</v>
      </c>
      <c r="AG26" s="12">
        <v>1936.35</v>
      </c>
      <c r="AH26" s="16">
        <v>0</v>
      </c>
      <c r="AI26" s="17">
        <v>1500</v>
      </c>
      <c r="AJ26" s="17">
        <v>0</v>
      </c>
      <c r="AK26" s="17">
        <v>0</v>
      </c>
      <c r="AL26" s="17">
        <v>0</v>
      </c>
      <c r="AM26" s="17">
        <v>27321.73</v>
      </c>
      <c r="AN26" s="17">
        <v>0</v>
      </c>
      <c r="AO26" s="12">
        <v>28821.73</v>
      </c>
    </row>
    <row r="27" spans="1:41" x14ac:dyDescent="0.3">
      <c r="A27" s="4" t="s">
        <v>17</v>
      </c>
      <c r="B27" s="92">
        <v>928787.17</v>
      </c>
      <c r="C27" s="87">
        <v>659232.79</v>
      </c>
      <c r="D27" s="87">
        <v>97113</v>
      </c>
      <c r="E27" s="87">
        <v>6434038</v>
      </c>
      <c r="F27" s="87">
        <v>0</v>
      </c>
      <c r="G27" s="87">
        <v>3010.7</v>
      </c>
      <c r="H27" s="87">
        <v>64042.58</v>
      </c>
      <c r="I27" s="93">
        <v>8186224.2400000002</v>
      </c>
      <c r="J27" s="16">
        <v>0</v>
      </c>
      <c r="K27" s="17">
        <v>0</v>
      </c>
      <c r="L27" s="17">
        <v>71106</v>
      </c>
      <c r="M27" s="17">
        <v>0</v>
      </c>
      <c r="N27" s="17">
        <v>0</v>
      </c>
      <c r="O27" s="17">
        <v>0</v>
      </c>
      <c r="P27" s="17">
        <v>0</v>
      </c>
      <c r="Q27" s="12">
        <v>71106</v>
      </c>
      <c r="R27" s="16">
        <v>917347.31</v>
      </c>
      <c r="S27" s="17">
        <v>648665.04</v>
      </c>
      <c r="T27" s="17">
        <v>0</v>
      </c>
      <c r="U27" s="17">
        <v>6349507</v>
      </c>
      <c r="V27" s="17">
        <v>0</v>
      </c>
      <c r="W27" s="17">
        <v>3010.7</v>
      </c>
      <c r="X27" s="17">
        <v>52445.82</v>
      </c>
      <c r="Y27" s="12">
        <v>7970975.8700000001</v>
      </c>
      <c r="Z27" s="16">
        <v>11439.860000000002</v>
      </c>
      <c r="AA27" s="17">
        <v>10567.75</v>
      </c>
      <c r="AB27" s="17">
        <v>0</v>
      </c>
      <c r="AC27" s="17">
        <v>84531</v>
      </c>
      <c r="AD27" s="17">
        <v>0</v>
      </c>
      <c r="AE27" s="17">
        <v>0</v>
      </c>
      <c r="AF27" s="17">
        <v>11596.76</v>
      </c>
      <c r="AG27" s="12">
        <v>118135.37</v>
      </c>
      <c r="AH27" s="16">
        <v>0</v>
      </c>
      <c r="AI27" s="17">
        <v>0</v>
      </c>
      <c r="AJ27" s="17">
        <v>26007</v>
      </c>
      <c r="AK27" s="17">
        <v>0</v>
      </c>
      <c r="AL27" s="17">
        <v>0</v>
      </c>
      <c r="AM27" s="17">
        <v>0</v>
      </c>
      <c r="AN27" s="17">
        <v>0</v>
      </c>
      <c r="AO27" s="12">
        <v>26007</v>
      </c>
    </row>
    <row r="28" spans="1:41" x14ac:dyDescent="0.3">
      <c r="A28" s="4" t="s">
        <v>18</v>
      </c>
      <c r="B28" s="92">
        <v>0</v>
      </c>
      <c r="C28" s="87">
        <v>0</v>
      </c>
      <c r="D28" s="87">
        <v>0</v>
      </c>
      <c r="E28" s="87">
        <v>43219</v>
      </c>
      <c r="F28" s="87">
        <v>0</v>
      </c>
      <c r="G28" s="87">
        <v>0</v>
      </c>
      <c r="H28" s="87">
        <v>104</v>
      </c>
      <c r="I28" s="93">
        <v>43323</v>
      </c>
      <c r="J28" s="16">
        <v>0</v>
      </c>
      <c r="K28" s="17">
        <v>0</v>
      </c>
      <c r="L28" s="17">
        <v>0</v>
      </c>
      <c r="M28" s="17">
        <v>0</v>
      </c>
      <c r="N28" s="17">
        <v>0</v>
      </c>
      <c r="O28" s="17">
        <v>0</v>
      </c>
      <c r="P28" s="17">
        <v>0</v>
      </c>
      <c r="Q28" s="12">
        <v>0</v>
      </c>
      <c r="R28" s="16">
        <v>0</v>
      </c>
      <c r="S28" s="17">
        <v>0</v>
      </c>
      <c r="T28" s="17">
        <v>0</v>
      </c>
      <c r="U28" s="17">
        <v>43219</v>
      </c>
      <c r="V28" s="17">
        <v>0</v>
      </c>
      <c r="W28" s="17">
        <v>0</v>
      </c>
      <c r="X28" s="17">
        <v>104</v>
      </c>
      <c r="Y28" s="12">
        <v>43323</v>
      </c>
      <c r="Z28" s="16">
        <v>0</v>
      </c>
      <c r="AA28" s="17">
        <v>0</v>
      </c>
      <c r="AB28" s="17">
        <v>0</v>
      </c>
      <c r="AC28" s="17">
        <v>0</v>
      </c>
      <c r="AD28" s="17">
        <v>0</v>
      </c>
      <c r="AE28" s="17">
        <v>0</v>
      </c>
      <c r="AF28" s="17">
        <v>0</v>
      </c>
      <c r="AG28" s="12">
        <v>0</v>
      </c>
      <c r="AH28" s="16">
        <v>0</v>
      </c>
      <c r="AI28" s="17">
        <v>0</v>
      </c>
      <c r="AJ28" s="17">
        <v>0</v>
      </c>
      <c r="AK28" s="17">
        <v>0</v>
      </c>
      <c r="AL28" s="17">
        <v>0</v>
      </c>
      <c r="AM28" s="17">
        <v>0</v>
      </c>
      <c r="AN28" s="17">
        <v>0</v>
      </c>
      <c r="AO28" s="12">
        <v>0</v>
      </c>
    </row>
    <row r="29" spans="1:41" x14ac:dyDescent="0.3">
      <c r="A29" s="4" t="s">
        <v>19</v>
      </c>
      <c r="B29" s="92">
        <v>914810.09</v>
      </c>
      <c r="C29" s="87">
        <v>802001.73</v>
      </c>
      <c r="D29" s="87">
        <v>37678.93</v>
      </c>
      <c r="E29" s="87">
        <v>4369318.58</v>
      </c>
      <c r="F29" s="87">
        <v>0</v>
      </c>
      <c r="G29" s="87">
        <v>0</v>
      </c>
      <c r="H29" s="87">
        <v>271318.98</v>
      </c>
      <c r="I29" s="93">
        <v>6395128.3099999996</v>
      </c>
      <c r="J29" s="16">
        <v>0</v>
      </c>
      <c r="K29" s="17">
        <v>0</v>
      </c>
      <c r="L29" s="17">
        <v>0</v>
      </c>
      <c r="M29" s="17">
        <v>0</v>
      </c>
      <c r="N29" s="17">
        <v>0</v>
      </c>
      <c r="O29" s="17">
        <v>0</v>
      </c>
      <c r="P29" s="17">
        <v>0</v>
      </c>
      <c r="Q29" s="12">
        <v>0</v>
      </c>
      <c r="R29" s="16">
        <v>890119.85</v>
      </c>
      <c r="S29" s="17">
        <v>802001.73</v>
      </c>
      <c r="T29" s="17">
        <v>20398.93</v>
      </c>
      <c r="U29" s="17">
        <v>4345318.58</v>
      </c>
      <c r="V29" s="17">
        <v>0</v>
      </c>
      <c r="W29" s="17">
        <v>0</v>
      </c>
      <c r="X29" s="17">
        <v>269230.8</v>
      </c>
      <c r="Y29" s="12">
        <v>6327069.8899999997</v>
      </c>
      <c r="Z29" s="16">
        <v>24690.240000000002</v>
      </c>
      <c r="AA29" s="17">
        <v>0</v>
      </c>
      <c r="AB29" s="17">
        <v>0</v>
      </c>
      <c r="AC29" s="17">
        <v>24000</v>
      </c>
      <c r="AD29" s="17">
        <v>0</v>
      </c>
      <c r="AE29" s="17">
        <v>0</v>
      </c>
      <c r="AF29" s="17">
        <v>0</v>
      </c>
      <c r="AG29" s="12">
        <v>48690.240000000005</v>
      </c>
      <c r="AH29" s="16">
        <v>0</v>
      </c>
      <c r="AI29" s="17">
        <v>0</v>
      </c>
      <c r="AJ29" s="17">
        <v>17280</v>
      </c>
      <c r="AK29" s="17">
        <v>0</v>
      </c>
      <c r="AL29" s="17">
        <v>0</v>
      </c>
      <c r="AM29" s="17">
        <v>0</v>
      </c>
      <c r="AN29" s="17">
        <v>2088.1799999999998</v>
      </c>
      <c r="AO29" s="12">
        <v>19368.18</v>
      </c>
    </row>
    <row r="30" spans="1:41" x14ac:dyDescent="0.3">
      <c r="A30" s="4" t="s">
        <v>20</v>
      </c>
      <c r="B30" s="92">
        <v>294836</v>
      </c>
      <c r="C30" s="87">
        <v>396955</v>
      </c>
      <c r="D30" s="87">
        <v>0</v>
      </c>
      <c r="E30" s="87">
        <v>820740</v>
      </c>
      <c r="F30" s="87">
        <v>0</v>
      </c>
      <c r="G30" s="87">
        <v>1911618</v>
      </c>
      <c r="H30" s="87">
        <v>0</v>
      </c>
      <c r="I30" s="93">
        <v>3424149</v>
      </c>
      <c r="J30" s="16">
        <v>0</v>
      </c>
      <c r="K30" s="17">
        <v>0</v>
      </c>
      <c r="L30" s="17">
        <v>0</v>
      </c>
      <c r="M30" s="17">
        <v>0</v>
      </c>
      <c r="N30" s="17">
        <v>0</v>
      </c>
      <c r="O30" s="17">
        <v>0</v>
      </c>
      <c r="P30" s="17">
        <v>0</v>
      </c>
      <c r="Q30" s="12">
        <v>0</v>
      </c>
      <c r="R30" s="16">
        <v>266303</v>
      </c>
      <c r="S30" s="17">
        <v>394755</v>
      </c>
      <c r="T30" s="17">
        <v>0</v>
      </c>
      <c r="U30" s="17">
        <v>672688</v>
      </c>
      <c r="V30" s="17">
        <v>0</v>
      </c>
      <c r="W30" s="17">
        <v>1911618</v>
      </c>
      <c r="X30" s="17">
        <v>0</v>
      </c>
      <c r="Y30" s="12">
        <v>3245364</v>
      </c>
      <c r="Z30" s="16">
        <v>28533</v>
      </c>
      <c r="AA30" s="17">
        <v>2200</v>
      </c>
      <c r="AB30" s="17">
        <v>0</v>
      </c>
      <c r="AC30" s="17">
        <v>148052</v>
      </c>
      <c r="AD30" s="17">
        <v>0</v>
      </c>
      <c r="AE30" s="17">
        <v>0</v>
      </c>
      <c r="AF30" s="17">
        <v>0</v>
      </c>
      <c r="AG30" s="12">
        <v>178785</v>
      </c>
      <c r="AH30" s="16">
        <v>0</v>
      </c>
      <c r="AI30" s="17">
        <v>0</v>
      </c>
      <c r="AJ30" s="17">
        <v>0</v>
      </c>
      <c r="AK30" s="17">
        <v>0</v>
      </c>
      <c r="AL30" s="17">
        <v>0</v>
      </c>
      <c r="AM30" s="17">
        <v>0</v>
      </c>
      <c r="AN30" s="17">
        <v>0</v>
      </c>
      <c r="AO30" s="12">
        <v>0</v>
      </c>
    </row>
    <row r="31" spans="1:41" x14ac:dyDescent="0.3">
      <c r="A31" s="4" t="s">
        <v>21</v>
      </c>
      <c r="B31" s="92">
        <v>4481530</v>
      </c>
      <c r="C31" s="87">
        <v>5683239.4999999991</v>
      </c>
      <c r="D31" s="87">
        <v>0</v>
      </c>
      <c r="E31" s="87">
        <v>7583919.5599999996</v>
      </c>
      <c r="F31" s="87">
        <v>0</v>
      </c>
      <c r="G31" s="87">
        <v>0</v>
      </c>
      <c r="H31" s="87">
        <v>107691.65</v>
      </c>
      <c r="I31" s="93">
        <v>17856380.710000001</v>
      </c>
      <c r="J31" s="16">
        <v>0</v>
      </c>
      <c r="K31" s="17">
        <v>0</v>
      </c>
      <c r="L31" s="17">
        <v>0</v>
      </c>
      <c r="M31" s="17">
        <v>7583919.5599999996</v>
      </c>
      <c r="N31" s="17">
        <v>0</v>
      </c>
      <c r="O31" s="17">
        <v>0</v>
      </c>
      <c r="P31" s="17">
        <v>0</v>
      </c>
      <c r="Q31" s="12">
        <v>7583919.5599999996</v>
      </c>
      <c r="R31" s="16">
        <v>924097.64</v>
      </c>
      <c r="S31" s="17">
        <v>5370274.5199999996</v>
      </c>
      <c r="T31" s="17">
        <v>0</v>
      </c>
      <c r="U31" s="17">
        <v>0</v>
      </c>
      <c r="V31" s="17">
        <v>0</v>
      </c>
      <c r="W31" s="17">
        <v>0</v>
      </c>
      <c r="X31" s="17">
        <v>107633</v>
      </c>
      <c r="Y31" s="12">
        <v>6402005.1599999992</v>
      </c>
      <c r="Z31" s="16">
        <v>5628.26</v>
      </c>
      <c r="AA31" s="17">
        <v>152166.54999999999</v>
      </c>
      <c r="AB31" s="17">
        <v>0</v>
      </c>
      <c r="AC31" s="17">
        <v>0</v>
      </c>
      <c r="AD31" s="17">
        <v>0</v>
      </c>
      <c r="AE31" s="17">
        <v>0</v>
      </c>
      <c r="AF31" s="17">
        <v>0</v>
      </c>
      <c r="AG31" s="12">
        <v>157794.81</v>
      </c>
      <c r="AH31" s="16">
        <v>3551804.1</v>
      </c>
      <c r="AI31" s="17">
        <v>160798.43</v>
      </c>
      <c r="AJ31" s="17">
        <v>0</v>
      </c>
      <c r="AK31" s="17">
        <v>0</v>
      </c>
      <c r="AL31" s="17">
        <v>0</v>
      </c>
      <c r="AM31" s="17">
        <v>0</v>
      </c>
      <c r="AN31" s="17">
        <v>58.65</v>
      </c>
      <c r="AO31" s="12">
        <v>3712661.18</v>
      </c>
    </row>
    <row r="32" spans="1:41" x14ac:dyDescent="0.3">
      <c r="A32" s="4" t="s">
        <v>22</v>
      </c>
      <c r="B32" s="92">
        <v>605845.43000000005</v>
      </c>
      <c r="C32" s="87">
        <v>350222.14</v>
      </c>
      <c r="D32" s="87">
        <v>5200</v>
      </c>
      <c r="E32" s="87">
        <v>1155693.1400000001</v>
      </c>
      <c r="F32" s="87">
        <v>2622.45</v>
      </c>
      <c r="G32" s="87">
        <v>5188.91</v>
      </c>
      <c r="H32" s="87">
        <v>1635</v>
      </c>
      <c r="I32" s="93">
        <v>2126407.0699999998</v>
      </c>
      <c r="J32" s="16">
        <v>0</v>
      </c>
      <c r="K32" s="17">
        <v>0</v>
      </c>
      <c r="L32" s="17">
        <v>0</v>
      </c>
      <c r="M32" s="17">
        <v>0</v>
      </c>
      <c r="N32" s="17">
        <v>0</v>
      </c>
      <c r="O32" s="17">
        <v>0</v>
      </c>
      <c r="P32" s="17">
        <v>0</v>
      </c>
      <c r="Q32" s="12">
        <v>0</v>
      </c>
      <c r="R32" s="16">
        <v>605845.43000000005</v>
      </c>
      <c r="S32" s="17">
        <v>307504.33</v>
      </c>
      <c r="T32" s="17">
        <v>5200</v>
      </c>
      <c r="U32" s="17">
        <v>1070623.8</v>
      </c>
      <c r="V32" s="17">
        <v>2622.45</v>
      </c>
      <c r="W32" s="17">
        <v>5188.91</v>
      </c>
      <c r="X32" s="17">
        <v>1635</v>
      </c>
      <c r="Y32" s="12">
        <v>1998619.92</v>
      </c>
      <c r="Z32" s="16">
        <v>0</v>
      </c>
      <c r="AA32" s="17">
        <v>0</v>
      </c>
      <c r="AB32" s="17">
        <v>0</v>
      </c>
      <c r="AC32" s="17">
        <v>0</v>
      </c>
      <c r="AD32" s="17">
        <v>0</v>
      </c>
      <c r="AE32" s="17">
        <v>0</v>
      </c>
      <c r="AF32" s="17">
        <v>0</v>
      </c>
      <c r="AG32" s="12">
        <v>0</v>
      </c>
      <c r="AH32" s="16">
        <v>0</v>
      </c>
      <c r="AI32" s="17">
        <v>42717.81</v>
      </c>
      <c r="AJ32" s="17">
        <v>0</v>
      </c>
      <c r="AK32" s="17">
        <v>85069.34</v>
      </c>
      <c r="AL32" s="17">
        <v>0</v>
      </c>
      <c r="AM32" s="17">
        <v>0</v>
      </c>
      <c r="AN32" s="17">
        <v>0</v>
      </c>
      <c r="AO32" s="12">
        <v>127787.15</v>
      </c>
    </row>
    <row r="33" spans="1:41" x14ac:dyDescent="0.3">
      <c r="A33" s="4" t="s">
        <v>23</v>
      </c>
      <c r="B33" s="92">
        <v>106508.84856989086</v>
      </c>
      <c r="C33" s="87">
        <v>191915.73</v>
      </c>
      <c r="D33" s="87">
        <v>27272.73</v>
      </c>
      <c r="E33" s="87">
        <v>789184.22</v>
      </c>
      <c r="F33" s="87">
        <v>0</v>
      </c>
      <c r="G33" s="87">
        <v>1485.4850451731709</v>
      </c>
      <c r="H33" s="87">
        <v>0</v>
      </c>
      <c r="I33" s="93">
        <v>1116367.0136150641</v>
      </c>
      <c r="J33" s="16">
        <v>0</v>
      </c>
      <c r="K33" s="17">
        <v>0</v>
      </c>
      <c r="L33" s="17">
        <v>0</v>
      </c>
      <c r="M33" s="17">
        <v>0</v>
      </c>
      <c r="N33" s="17">
        <v>0</v>
      </c>
      <c r="O33" s="17">
        <v>0</v>
      </c>
      <c r="P33" s="17">
        <v>0</v>
      </c>
      <c r="Q33" s="12">
        <v>0</v>
      </c>
      <c r="R33" s="16">
        <v>106508.84856989086</v>
      </c>
      <c r="S33" s="17">
        <v>0</v>
      </c>
      <c r="T33" s="17">
        <v>27272.73</v>
      </c>
      <c r="U33" s="17">
        <v>789184.22</v>
      </c>
      <c r="V33" s="17">
        <v>0</v>
      </c>
      <c r="W33" s="17">
        <v>1485.4850451731709</v>
      </c>
      <c r="X33" s="17">
        <v>0</v>
      </c>
      <c r="Y33" s="12">
        <v>924451.28361506411</v>
      </c>
      <c r="Z33" s="16">
        <v>0</v>
      </c>
      <c r="AA33" s="17">
        <v>0</v>
      </c>
      <c r="AB33" s="17">
        <v>0</v>
      </c>
      <c r="AC33" s="17">
        <v>0</v>
      </c>
      <c r="AD33" s="17">
        <v>0</v>
      </c>
      <c r="AE33" s="17">
        <v>0</v>
      </c>
      <c r="AF33" s="17">
        <v>0</v>
      </c>
      <c r="AG33" s="12">
        <v>0</v>
      </c>
      <c r="AH33" s="16">
        <v>0</v>
      </c>
      <c r="AI33" s="17">
        <v>191915.73</v>
      </c>
      <c r="AJ33" s="17">
        <v>0</v>
      </c>
      <c r="AK33" s="17">
        <v>0</v>
      </c>
      <c r="AL33" s="17">
        <v>0</v>
      </c>
      <c r="AM33" s="17">
        <v>0</v>
      </c>
      <c r="AN33" s="17">
        <v>0</v>
      </c>
      <c r="AO33" s="12">
        <v>191915.73</v>
      </c>
    </row>
    <row r="34" spans="1:41" ht="13.15" customHeight="1" x14ac:dyDescent="0.3">
      <c r="A34" s="4" t="s">
        <v>24</v>
      </c>
      <c r="B34" s="92">
        <v>544139.23</v>
      </c>
      <c r="C34" s="87">
        <v>772054.24</v>
      </c>
      <c r="D34" s="87">
        <v>16868</v>
      </c>
      <c r="E34" s="87">
        <v>3627122.25</v>
      </c>
      <c r="F34" s="87">
        <v>727426.01</v>
      </c>
      <c r="G34" s="87">
        <v>12392</v>
      </c>
      <c r="H34" s="87">
        <v>19827.55</v>
      </c>
      <c r="I34" s="93">
        <v>5719829.2799999993</v>
      </c>
      <c r="J34" s="16">
        <v>0</v>
      </c>
      <c r="K34" s="17">
        <v>0</v>
      </c>
      <c r="L34" s="17">
        <v>0</v>
      </c>
      <c r="M34" s="17">
        <v>0</v>
      </c>
      <c r="N34" s="17">
        <v>0</v>
      </c>
      <c r="O34" s="17">
        <v>0</v>
      </c>
      <c r="P34" s="17">
        <v>0</v>
      </c>
      <c r="Q34" s="12">
        <v>0</v>
      </c>
      <c r="R34" s="16">
        <v>541033.78</v>
      </c>
      <c r="S34" s="17">
        <v>767054.24</v>
      </c>
      <c r="T34" s="17">
        <v>0</v>
      </c>
      <c r="U34" s="17">
        <v>3627122.25</v>
      </c>
      <c r="V34" s="17">
        <v>727426.01</v>
      </c>
      <c r="W34" s="17">
        <v>12392</v>
      </c>
      <c r="X34" s="17">
        <v>19827.55</v>
      </c>
      <c r="Y34" s="12">
        <v>5694855.8299999991</v>
      </c>
      <c r="Z34" s="16">
        <v>3105.45</v>
      </c>
      <c r="AA34" s="17">
        <v>5000</v>
      </c>
      <c r="AB34" s="17">
        <v>16868</v>
      </c>
      <c r="AC34" s="17">
        <v>0</v>
      </c>
      <c r="AD34" s="17">
        <v>0</v>
      </c>
      <c r="AE34" s="17">
        <v>0</v>
      </c>
      <c r="AF34" s="17">
        <v>0</v>
      </c>
      <c r="AG34" s="12">
        <v>24973.45</v>
      </c>
      <c r="AH34" s="16">
        <v>0</v>
      </c>
      <c r="AI34" s="17">
        <v>0</v>
      </c>
      <c r="AJ34" s="17">
        <v>0</v>
      </c>
      <c r="AK34" s="17">
        <v>0</v>
      </c>
      <c r="AL34" s="17">
        <v>0</v>
      </c>
      <c r="AM34" s="17">
        <v>0</v>
      </c>
      <c r="AN34" s="17">
        <v>0</v>
      </c>
      <c r="AO34" s="12">
        <v>0</v>
      </c>
    </row>
    <row r="35" spans="1:41" x14ac:dyDescent="0.3">
      <c r="A35" s="4" t="s">
        <v>25</v>
      </c>
      <c r="B35" s="92">
        <v>1106622</v>
      </c>
      <c r="C35" s="87">
        <v>1304207.9299999997</v>
      </c>
      <c r="D35" s="87">
        <v>18394.34</v>
      </c>
      <c r="E35" s="87">
        <v>5475329.6199999992</v>
      </c>
      <c r="F35" s="87">
        <v>0</v>
      </c>
      <c r="G35" s="87">
        <v>0</v>
      </c>
      <c r="H35" s="87">
        <v>103607</v>
      </c>
      <c r="I35" s="93">
        <v>8008160.8899999987</v>
      </c>
      <c r="J35" s="16">
        <v>1106622</v>
      </c>
      <c r="K35" s="17">
        <v>0</v>
      </c>
      <c r="L35" s="17">
        <v>0</v>
      </c>
      <c r="M35" s="17">
        <v>0</v>
      </c>
      <c r="N35" s="17">
        <v>0</v>
      </c>
      <c r="O35" s="17">
        <v>0</v>
      </c>
      <c r="P35" s="17">
        <v>18205</v>
      </c>
      <c r="Q35" s="12">
        <v>1124827</v>
      </c>
      <c r="R35" s="16">
        <v>0</v>
      </c>
      <c r="S35" s="17">
        <v>1301107.9299999997</v>
      </c>
      <c r="T35" s="17">
        <v>18394.34</v>
      </c>
      <c r="U35" s="17">
        <v>5409815.6499999994</v>
      </c>
      <c r="V35" s="17">
        <v>0</v>
      </c>
      <c r="W35" s="17">
        <v>0</v>
      </c>
      <c r="X35" s="17">
        <v>85402</v>
      </c>
      <c r="Y35" s="12">
        <v>6814719.919999999</v>
      </c>
      <c r="Z35" s="16">
        <v>0</v>
      </c>
      <c r="AA35" s="17">
        <v>3100</v>
      </c>
      <c r="AB35" s="17">
        <v>0</v>
      </c>
      <c r="AC35" s="17">
        <v>65513.969999999994</v>
      </c>
      <c r="AD35" s="17">
        <v>0</v>
      </c>
      <c r="AE35" s="17">
        <v>0</v>
      </c>
      <c r="AF35" s="17">
        <v>0</v>
      </c>
      <c r="AG35" s="12">
        <v>68613.97</v>
      </c>
      <c r="AH35" s="16">
        <v>0</v>
      </c>
      <c r="AI35" s="17">
        <v>0</v>
      </c>
      <c r="AJ35" s="17">
        <v>0</v>
      </c>
      <c r="AK35" s="17">
        <v>0</v>
      </c>
      <c r="AL35" s="17">
        <v>0</v>
      </c>
      <c r="AM35" s="17">
        <v>0</v>
      </c>
      <c r="AN35" s="17">
        <v>0</v>
      </c>
      <c r="AO35" s="12">
        <v>0</v>
      </c>
    </row>
    <row r="36" spans="1:41" x14ac:dyDescent="0.3">
      <c r="A36" s="4" t="s">
        <v>26</v>
      </c>
      <c r="B36" s="92">
        <v>2892100.04</v>
      </c>
      <c r="C36" s="87">
        <v>2133673.42</v>
      </c>
      <c r="D36" s="87">
        <v>27881.64</v>
      </c>
      <c r="E36" s="87">
        <v>12816221.210000001</v>
      </c>
      <c r="F36" s="87">
        <v>0</v>
      </c>
      <c r="G36" s="87">
        <v>0</v>
      </c>
      <c r="H36" s="87">
        <v>123990.38</v>
      </c>
      <c r="I36" s="93">
        <v>17993866.690000001</v>
      </c>
      <c r="J36" s="16">
        <v>0</v>
      </c>
      <c r="K36" s="17">
        <v>0</v>
      </c>
      <c r="L36" s="17">
        <v>0</v>
      </c>
      <c r="M36" s="17">
        <v>0</v>
      </c>
      <c r="N36" s="17">
        <v>0</v>
      </c>
      <c r="O36" s="17">
        <v>0</v>
      </c>
      <c r="P36" s="17">
        <v>0</v>
      </c>
      <c r="Q36" s="12">
        <v>0</v>
      </c>
      <c r="R36" s="16">
        <v>2756944.94</v>
      </c>
      <c r="S36" s="17">
        <v>2052907.85</v>
      </c>
      <c r="T36" s="17">
        <v>27881.64</v>
      </c>
      <c r="U36" s="17">
        <v>5904609.71</v>
      </c>
      <c r="V36" s="17">
        <v>0</v>
      </c>
      <c r="W36" s="17">
        <v>0</v>
      </c>
      <c r="X36" s="17">
        <v>117560</v>
      </c>
      <c r="Y36" s="12">
        <v>10859904.140000001</v>
      </c>
      <c r="Z36" s="16">
        <v>4869.8100000000004</v>
      </c>
      <c r="AA36" s="17">
        <v>5000</v>
      </c>
      <c r="AB36" s="17">
        <v>0</v>
      </c>
      <c r="AC36" s="17">
        <v>134430</v>
      </c>
      <c r="AD36" s="17">
        <v>0</v>
      </c>
      <c r="AE36" s="17">
        <v>0</v>
      </c>
      <c r="AF36" s="17">
        <v>0</v>
      </c>
      <c r="AG36" s="12">
        <v>144299.81</v>
      </c>
      <c r="AH36" s="16">
        <v>130285.29</v>
      </c>
      <c r="AI36" s="17">
        <v>75765.570000000007</v>
      </c>
      <c r="AJ36" s="17">
        <v>0</v>
      </c>
      <c r="AK36" s="17">
        <v>6777181.5</v>
      </c>
      <c r="AL36" s="17">
        <v>0</v>
      </c>
      <c r="AM36" s="17">
        <v>0</v>
      </c>
      <c r="AN36" s="17">
        <v>6430.38</v>
      </c>
      <c r="AO36" s="12">
        <v>6989662.7400000002</v>
      </c>
    </row>
    <row r="37" spans="1:41" x14ac:dyDescent="0.3">
      <c r="A37" s="4" t="s">
        <v>27</v>
      </c>
      <c r="B37" s="92">
        <v>708925</v>
      </c>
      <c r="C37" s="87">
        <v>546598</v>
      </c>
      <c r="D37" s="87">
        <v>6357</v>
      </c>
      <c r="E37" s="87">
        <v>2634761</v>
      </c>
      <c r="F37" s="87">
        <v>0</v>
      </c>
      <c r="G37" s="87">
        <v>15000</v>
      </c>
      <c r="H37" s="87">
        <v>130478</v>
      </c>
      <c r="I37" s="93">
        <v>4042119</v>
      </c>
      <c r="J37" s="16">
        <v>0</v>
      </c>
      <c r="K37" s="17">
        <v>0</v>
      </c>
      <c r="L37" s="17">
        <v>0</v>
      </c>
      <c r="M37" s="17">
        <v>0</v>
      </c>
      <c r="N37" s="17">
        <v>0</v>
      </c>
      <c r="O37" s="17">
        <v>0</v>
      </c>
      <c r="P37" s="17">
        <v>0</v>
      </c>
      <c r="Q37" s="12">
        <v>0</v>
      </c>
      <c r="R37" s="16">
        <v>696174</v>
      </c>
      <c r="S37" s="17">
        <v>477232</v>
      </c>
      <c r="T37" s="17">
        <v>500</v>
      </c>
      <c r="U37" s="17">
        <v>2572809</v>
      </c>
      <c r="V37" s="17">
        <v>0</v>
      </c>
      <c r="W37" s="17">
        <v>15000</v>
      </c>
      <c r="X37" s="17">
        <v>0</v>
      </c>
      <c r="Y37" s="12">
        <v>3761715</v>
      </c>
      <c r="Z37" s="16">
        <v>0</v>
      </c>
      <c r="AA37" s="17">
        <v>0</v>
      </c>
      <c r="AB37" s="17">
        <v>0</v>
      </c>
      <c r="AC37" s="17">
        <v>0</v>
      </c>
      <c r="AD37" s="17">
        <v>0</v>
      </c>
      <c r="AE37" s="17">
        <v>0</v>
      </c>
      <c r="AF37" s="17">
        <v>0</v>
      </c>
      <c r="AG37" s="12">
        <v>0</v>
      </c>
      <c r="AH37" s="16">
        <v>12751</v>
      </c>
      <c r="AI37" s="17">
        <v>69366</v>
      </c>
      <c r="AJ37" s="17">
        <v>5857</v>
      </c>
      <c r="AK37" s="17">
        <v>61952</v>
      </c>
      <c r="AL37" s="17">
        <v>0</v>
      </c>
      <c r="AM37" s="17">
        <v>0</v>
      </c>
      <c r="AN37" s="17">
        <v>130478</v>
      </c>
      <c r="AO37" s="12">
        <v>280404</v>
      </c>
    </row>
    <row r="38" spans="1:41" x14ac:dyDescent="0.3">
      <c r="A38" s="4" t="s">
        <v>28</v>
      </c>
      <c r="B38" s="92">
        <v>222282.69</v>
      </c>
      <c r="C38" s="87">
        <v>77287.63</v>
      </c>
      <c r="D38" s="87">
        <v>0</v>
      </c>
      <c r="E38" s="87">
        <v>703248.14</v>
      </c>
      <c r="F38" s="87">
        <v>0</v>
      </c>
      <c r="G38" s="87">
        <v>0</v>
      </c>
      <c r="H38" s="87">
        <v>3570.91</v>
      </c>
      <c r="I38" s="93">
        <v>1006389.37</v>
      </c>
      <c r="J38" s="16">
        <v>222282.69</v>
      </c>
      <c r="K38" s="17">
        <v>77287.63</v>
      </c>
      <c r="L38" s="17">
        <v>0</v>
      </c>
      <c r="M38" s="17">
        <v>703248.14</v>
      </c>
      <c r="N38" s="17">
        <v>0</v>
      </c>
      <c r="O38" s="17">
        <v>0</v>
      </c>
      <c r="P38" s="17">
        <v>3570.91</v>
      </c>
      <c r="Q38" s="12">
        <v>1006389.37</v>
      </c>
      <c r="R38" s="16">
        <v>0</v>
      </c>
      <c r="S38" s="17">
        <v>0</v>
      </c>
      <c r="T38" s="17">
        <v>0</v>
      </c>
      <c r="U38" s="17">
        <v>0</v>
      </c>
      <c r="V38" s="17">
        <v>0</v>
      </c>
      <c r="W38" s="17">
        <v>0</v>
      </c>
      <c r="X38" s="17">
        <v>0</v>
      </c>
      <c r="Y38" s="12">
        <v>0</v>
      </c>
      <c r="Z38" s="16">
        <v>0</v>
      </c>
      <c r="AA38" s="17">
        <v>0</v>
      </c>
      <c r="AB38" s="17">
        <v>0</v>
      </c>
      <c r="AC38" s="17">
        <v>0</v>
      </c>
      <c r="AD38" s="17">
        <v>0</v>
      </c>
      <c r="AE38" s="17">
        <v>0</v>
      </c>
      <c r="AF38" s="17">
        <v>0</v>
      </c>
      <c r="AG38" s="12">
        <v>0</v>
      </c>
      <c r="AH38" s="16">
        <v>0</v>
      </c>
      <c r="AI38" s="17">
        <v>0</v>
      </c>
      <c r="AJ38" s="17">
        <v>0</v>
      </c>
      <c r="AK38" s="17">
        <v>0</v>
      </c>
      <c r="AL38" s="17">
        <v>0</v>
      </c>
      <c r="AM38" s="17">
        <v>0</v>
      </c>
      <c r="AN38" s="17">
        <v>0</v>
      </c>
      <c r="AO38" s="12">
        <v>0</v>
      </c>
    </row>
    <row r="39" spans="1:41" x14ac:dyDescent="0.3">
      <c r="A39" s="4" t="s">
        <v>29</v>
      </c>
      <c r="B39" s="92">
        <v>343538</v>
      </c>
      <c r="C39" s="87">
        <v>586899</v>
      </c>
      <c r="D39" s="87">
        <v>0</v>
      </c>
      <c r="E39" s="87">
        <v>0</v>
      </c>
      <c r="F39" s="87">
        <v>0</v>
      </c>
      <c r="G39" s="87">
        <v>0</v>
      </c>
      <c r="H39" s="87">
        <v>0</v>
      </c>
      <c r="I39" s="93">
        <v>930437</v>
      </c>
      <c r="J39" s="16">
        <v>0</v>
      </c>
      <c r="K39" s="17">
        <v>0</v>
      </c>
      <c r="L39" s="17">
        <v>0</v>
      </c>
      <c r="M39" s="17">
        <v>0</v>
      </c>
      <c r="N39" s="17">
        <v>0</v>
      </c>
      <c r="O39" s="17">
        <v>0</v>
      </c>
      <c r="P39" s="17">
        <v>0</v>
      </c>
      <c r="Q39" s="12">
        <v>0</v>
      </c>
      <c r="R39" s="16">
        <v>343538</v>
      </c>
      <c r="S39" s="17">
        <v>586899</v>
      </c>
      <c r="T39" s="17">
        <v>0</v>
      </c>
      <c r="U39" s="17">
        <v>0</v>
      </c>
      <c r="V39" s="17">
        <v>0</v>
      </c>
      <c r="W39" s="17">
        <v>0</v>
      </c>
      <c r="X39" s="17">
        <v>0</v>
      </c>
      <c r="Y39" s="12">
        <v>930437</v>
      </c>
      <c r="Z39" s="16">
        <v>0</v>
      </c>
      <c r="AA39" s="17">
        <v>0</v>
      </c>
      <c r="AB39" s="17">
        <v>0</v>
      </c>
      <c r="AC39" s="17">
        <v>0</v>
      </c>
      <c r="AD39" s="17">
        <v>0</v>
      </c>
      <c r="AE39" s="17">
        <v>0</v>
      </c>
      <c r="AF39" s="17">
        <v>0</v>
      </c>
      <c r="AG39" s="12">
        <v>0</v>
      </c>
      <c r="AH39" s="16">
        <v>0</v>
      </c>
      <c r="AI39" s="17">
        <v>0</v>
      </c>
      <c r="AJ39" s="17">
        <v>0</v>
      </c>
      <c r="AK39" s="17">
        <v>0</v>
      </c>
      <c r="AL39" s="17">
        <v>0</v>
      </c>
      <c r="AM39" s="17">
        <v>0</v>
      </c>
      <c r="AN39" s="17">
        <v>0</v>
      </c>
      <c r="AO39" s="12">
        <v>0</v>
      </c>
    </row>
    <row r="40" spans="1:41" x14ac:dyDescent="0.3">
      <c r="A40" s="4" t="s">
        <v>30</v>
      </c>
      <c r="B40" s="92">
        <v>407615</v>
      </c>
      <c r="C40" s="87">
        <v>611544</v>
      </c>
      <c r="D40" s="87">
        <v>309921</v>
      </c>
      <c r="E40" s="87">
        <v>4377086</v>
      </c>
      <c r="F40" s="87">
        <v>540443</v>
      </c>
      <c r="G40" s="87">
        <v>0</v>
      </c>
      <c r="H40" s="87">
        <v>2810</v>
      </c>
      <c r="I40" s="93">
        <v>6249419</v>
      </c>
      <c r="J40" s="16">
        <v>253</v>
      </c>
      <c r="K40" s="17">
        <v>2583</v>
      </c>
      <c r="L40" s="17">
        <v>0</v>
      </c>
      <c r="M40" s="17">
        <v>3268</v>
      </c>
      <c r="N40" s="17">
        <v>0</v>
      </c>
      <c r="O40" s="17">
        <v>0</v>
      </c>
      <c r="P40" s="17">
        <v>0</v>
      </c>
      <c r="Q40" s="12">
        <v>6104</v>
      </c>
      <c r="R40" s="16">
        <v>407362</v>
      </c>
      <c r="S40" s="17">
        <v>608961</v>
      </c>
      <c r="T40" s="17">
        <v>309921</v>
      </c>
      <c r="U40" s="17">
        <v>4373818</v>
      </c>
      <c r="V40" s="17">
        <v>540443</v>
      </c>
      <c r="W40" s="17">
        <v>0</v>
      </c>
      <c r="X40" s="17">
        <v>2810</v>
      </c>
      <c r="Y40" s="12">
        <v>6243315</v>
      </c>
      <c r="Z40" s="16">
        <v>0</v>
      </c>
      <c r="AA40" s="17">
        <v>0</v>
      </c>
      <c r="AB40" s="17">
        <v>0</v>
      </c>
      <c r="AC40" s="17">
        <v>0</v>
      </c>
      <c r="AD40" s="17">
        <v>0</v>
      </c>
      <c r="AE40" s="17">
        <v>0</v>
      </c>
      <c r="AF40" s="17">
        <v>0</v>
      </c>
      <c r="AG40" s="12">
        <v>0</v>
      </c>
      <c r="AH40" s="16">
        <v>0</v>
      </c>
      <c r="AI40" s="17">
        <v>0</v>
      </c>
      <c r="AJ40" s="17">
        <v>0</v>
      </c>
      <c r="AK40" s="17">
        <v>0</v>
      </c>
      <c r="AL40" s="17">
        <v>0</v>
      </c>
      <c r="AM40" s="17">
        <v>0</v>
      </c>
      <c r="AN40" s="17">
        <v>0</v>
      </c>
      <c r="AO40" s="12">
        <v>0</v>
      </c>
    </row>
    <row r="41" spans="1:41" x14ac:dyDescent="0.3">
      <c r="A41" s="4" t="s">
        <v>31</v>
      </c>
      <c r="B41" s="92">
        <v>716328</v>
      </c>
      <c r="C41" s="87">
        <v>16241</v>
      </c>
      <c r="D41" s="87">
        <v>0</v>
      </c>
      <c r="E41" s="87">
        <v>702006</v>
      </c>
      <c r="F41" s="87">
        <v>0</v>
      </c>
      <c r="G41" s="87">
        <v>29450</v>
      </c>
      <c r="H41" s="87">
        <v>3343</v>
      </c>
      <c r="I41" s="93">
        <v>1467368</v>
      </c>
      <c r="J41" s="16">
        <v>0</v>
      </c>
      <c r="K41" s="17">
        <v>0</v>
      </c>
      <c r="L41" s="17">
        <v>0</v>
      </c>
      <c r="M41" s="17">
        <v>0</v>
      </c>
      <c r="N41" s="17">
        <v>0</v>
      </c>
      <c r="O41" s="17">
        <v>0</v>
      </c>
      <c r="P41" s="17">
        <v>0</v>
      </c>
      <c r="Q41" s="12">
        <v>0</v>
      </c>
      <c r="R41" s="16">
        <v>715828</v>
      </c>
      <c r="S41" s="17">
        <v>0</v>
      </c>
      <c r="T41" s="17">
        <v>0</v>
      </c>
      <c r="U41" s="17">
        <v>702006</v>
      </c>
      <c r="V41" s="17">
        <v>0</v>
      </c>
      <c r="W41" s="17">
        <v>29450</v>
      </c>
      <c r="X41" s="17">
        <v>3343</v>
      </c>
      <c r="Y41" s="12">
        <v>1450627</v>
      </c>
      <c r="Z41" s="16">
        <v>500</v>
      </c>
      <c r="AA41" s="17">
        <v>16241</v>
      </c>
      <c r="AB41" s="17">
        <v>0</v>
      </c>
      <c r="AC41" s="17">
        <v>0</v>
      </c>
      <c r="AD41" s="17">
        <v>0</v>
      </c>
      <c r="AE41" s="17">
        <v>0</v>
      </c>
      <c r="AF41" s="17">
        <v>0</v>
      </c>
      <c r="AG41" s="12">
        <v>16741</v>
      </c>
      <c r="AH41" s="16">
        <v>0</v>
      </c>
      <c r="AI41" s="17">
        <v>0</v>
      </c>
      <c r="AJ41" s="17">
        <v>0</v>
      </c>
      <c r="AK41" s="17">
        <v>0</v>
      </c>
      <c r="AL41" s="17">
        <v>0</v>
      </c>
      <c r="AM41" s="17">
        <v>0</v>
      </c>
      <c r="AN41" s="17">
        <v>0</v>
      </c>
      <c r="AO41" s="12">
        <v>0</v>
      </c>
    </row>
    <row r="42" spans="1:41" x14ac:dyDescent="0.3">
      <c r="A42" s="4" t="s">
        <v>32</v>
      </c>
      <c r="B42" s="92">
        <v>1155824.7199999997</v>
      </c>
      <c r="C42" s="87">
        <v>1396406.6044701613</v>
      </c>
      <c r="D42" s="87">
        <v>0</v>
      </c>
      <c r="E42" s="87">
        <v>5623680.5600000005</v>
      </c>
      <c r="F42" s="87">
        <v>0</v>
      </c>
      <c r="G42" s="87">
        <v>0</v>
      </c>
      <c r="H42" s="87">
        <v>0</v>
      </c>
      <c r="I42" s="93">
        <v>8175911.8844701611</v>
      </c>
      <c r="J42" s="16">
        <v>0</v>
      </c>
      <c r="K42" s="17">
        <v>0</v>
      </c>
      <c r="L42" s="17">
        <v>0</v>
      </c>
      <c r="M42" s="17">
        <v>0</v>
      </c>
      <c r="N42" s="17">
        <v>0</v>
      </c>
      <c r="O42" s="17">
        <v>0</v>
      </c>
      <c r="P42" s="17">
        <v>0</v>
      </c>
      <c r="Q42" s="12">
        <v>0</v>
      </c>
      <c r="R42" s="16">
        <v>1152129.7199999997</v>
      </c>
      <c r="S42" s="17">
        <v>1371118.7944701612</v>
      </c>
      <c r="T42" s="17">
        <v>0</v>
      </c>
      <c r="U42" s="17">
        <v>5572084.4000000004</v>
      </c>
      <c r="V42" s="17">
        <v>0</v>
      </c>
      <c r="W42" s="17">
        <v>0</v>
      </c>
      <c r="X42" s="17">
        <v>0</v>
      </c>
      <c r="Y42" s="12">
        <v>8095332.9144701613</v>
      </c>
      <c r="Z42" s="16">
        <v>3597</v>
      </c>
      <c r="AA42" s="17">
        <v>25287.81</v>
      </c>
      <c r="AB42" s="17">
        <v>0</v>
      </c>
      <c r="AC42" s="17">
        <v>0</v>
      </c>
      <c r="AD42" s="17">
        <v>0</v>
      </c>
      <c r="AE42" s="17">
        <v>0</v>
      </c>
      <c r="AF42" s="17">
        <v>0</v>
      </c>
      <c r="AG42" s="12">
        <v>28884.81</v>
      </c>
      <c r="AH42" s="16">
        <v>98</v>
      </c>
      <c r="AI42" s="17">
        <v>0</v>
      </c>
      <c r="AJ42" s="17">
        <v>0</v>
      </c>
      <c r="AK42" s="17">
        <v>51596.160000000003</v>
      </c>
      <c r="AL42" s="17">
        <v>0</v>
      </c>
      <c r="AM42" s="17">
        <v>0</v>
      </c>
      <c r="AN42" s="17">
        <v>0</v>
      </c>
      <c r="AO42" s="12">
        <v>51694.16</v>
      </c>
    </row>
    <row r="43" spans="1:41" x14ac:dyDescent="0.3">
      <c r="A43" s="4" t="s">
        <v>33</v>
      </c>
      <c r="B43" s="92">
        <v>0</v>
      </c>
      <c r="C43" s="87">
        <v>78001</v>
      </c>
      <c r="D43" s="87">
        <v>-8317</v>
      </c>
      <c r="E43" s="87">
        <v>0</v>
      </c>
      <c r="F43" s="87">
        <v>0</v>
      </c>
      <c r="G43" s="87">
        <v>473</v>
      </c>
      <c r="H43" s="87">
        <v>2171</v>
      </c>
      <c r="I43" s="93">
        <v>72328</v>
      </c>
      <c r="J43" s="16">
        <v>0</v>
      </c>
      <c r="K43" s="17">
        <v>0</v>
      </c>
      <c r="L43" s="17">
        <v>0</v>
      </c>
      <c r="M43" s="17">
        <v>0</v>
      </c>
      <c r="N43" s="17">
        <v>0</v>
      </c>
      <c r="O43" s="17">
        <v>0</v>
      </c>
      <c r="P43" s="17">
        <v>0</v>
      </c>
      <c r="Q43" s="12">
        <v>0</v>
      </c>
      <c r="R43" s="16">
        <v>0</v>
      </c>
      <c r="S43" s="17">
        <v>40551</v>
      </c>
      <c r="T43" s="17">
        <v>3433</v>
      </c>
      <c r="U43" s="17">
        <v>0</v>
      </c>
      <c r="V43" s="17">
        <v>0</v>
      </c>
      <c r="W43" s="17">
        <v>0</v>
      </c>
      <c r="X43" s="17">
        <v>0</v>
      </c>
      <c r="Y43" s="12">
        <v>43984</v>
      </c>
      <c r="Z43" s="16">
        <v>0</v>
      </c>
      <c r="AA43" s="17">
        <v>2200</v>
      </c>
      <c r="AB43" s="17">
        <v>0</v>
      </c>
      <c r="AC43" s="17">
        <v>0</v>
      </c>
      <c r="AD43" s="17">
        <v>0</v>
      </c>
      <c r="AE43" s="17">
        <v>0</v>
      </c>
      <c r="AF43" s="17">
        <v>2171</v>
      </c>
      <c r="AG43" s="12">
        <v>4371</v>
      </c>
      <c r="AH43" s="16">
        <v>0</v>
      </c>
      <c r="AI43" s="17">
        <v>35250</v>
      </c>
      <c r="AJ43" s="17">
        <v>-11750</v>
      </c>
      <c r="AK43" s="17">
        <v>0</v>
      </c>
      <c r="AL43" s="17">
        <v>0</v>
      </c>
      <c r="AM43" s="17">
        <v>473</v>
      </c>
      <c r="AN43" s="17">
        <v>0</v>
      </c>
      <c r="AO43" s="12">
        <v>23973</v>
      </c>
    </row>
    <row r="44" spans="1:41" x14ac:dyDescent="0.3">
      <c r="A44" s="4" t="s">
        <v>34</v>
      </c>
      <c r="B44" s="92">
        <v>2230754</v>
      </c>
      <c r="C44" s="87">
        <v>2237603</v>
      </c>
      <c r="D44" s="87">
        <v>0</v>
      </c>
      <c r="E44" s="87">
        <v>18274004</v>
      </c>
      <c r="F44" s="87">
        <v>0</v>
      </c>
      <c r="G44" s="87">
        <v>37111</v>
      </c>
      <c r="H44" s="87">
        <v>0</v>
      </c>
      <c r="I44" s="93">
        <v>22779472</v>
      </c>
      <c r="J44" s="16">
        <v>0</v>
      </c>
      <c r="K44" s="17">
        <v>0</v>
      </c>
      <c r="L44" s="17">
        <v>0</v>
      </c>
      <c r="M44" s="17">
        <v>0</v>
      </c>
      <c r="N44" s="17">
        <v>0</v>
      </c>
      <c r="O44" s="17">
        <v>0</v>
      </c>
      <c r="P44" s="17">
        <v>0</v>
      </c>
      <c r="Q44" s="12">
        <v>0</v>
      </c>
      <c r="R44" s="16">
        <v>2230754</v>
      </c>
      <c r="S44" s="17">
        <v>2237603</v>
      </c>
      <c r="T44" s="17">
        <v>0</v>
      </c>
      <c r="U44" s="17">
        <v>18274004</v>
      </c>
      <c r="V44" s="17">
        <v>0</v>
      </c>
      <c r="W44" s="17">
        <v>37111</v>
      </c>
      <c r="X44" s="17">
        <v>0</v>
      </c>
      <c r="Y44" s="12">
        <v>22779472</v>
      </c>
      <c r="Z44" s="16">
        <v>0</v>
      </c>
      <c r="AA44" s="17">
        <v>0</v>
      </c>
      <c r="AB44" s="17">
        <v>0</v>
      </c>
      <c r="AC44" s="17">
        <v>0</v>
      </c>
      <c r="AD44" s="17">
        <v>0</v>
      </c>
      <c r="AE44" s="17">
        <v>0</v>
      </c>
      <c r="AF44" s="17">
        <v>0</v>
      </c>
      <c r="AG44" s="12">
        <v>0</v>
      </c>
      <c r="AH44" s="16">
        <v>0</v>
      </c>
      <c r="AI44" s="17">
        <v>0</v>
      </c>
      <c r="AJ44" s="17">
        <v>0</v>
      </c>
      <c r="AK44" s="17">
        <v>0</v>
      </c>
      <c r="AL44" s="17">
        <v>0</v>
      </c>
      <c r="AM44" s="17">
        <v>0</v>
      </c>
      <c r="AN44" s="17">
        <v>0</v>
      </c>
      <c r="AO44" s="12">
        <v>0</v>
      </c>
    </row>
    <row r="45" spans="1:41" x14ac:dyDescent="0.3">
      <c r="A45" s="4" t="s">
        <v>35</v>
      </c>
      <c r="B45" s="92">
        <v>857849</v>
      </c>
      <c r="C45" s="87">
        <v>918776</v>
      </c>
      <c r="D45" s="87">
        <v>72969</v>
      </c>
      <c r="E45" s="87">
        <v>4282707</v>
      </c>
      <c r="F45" s="87">
        <v>109032</v>
      </c>
      <c r="G45" s="87">
        <v>0</v>
      </c>
      <c r="H45" s="87">
        <v>0</v>
      </c>
      <c r="I45" s="93">
        <v>6241333</v>
      </c>
      <c r="J45" s="16">
        <v>0</v>
      </c>
      <c r="K45" s="17">
        <v>0</v>
      </c>
      <c r="L45" s="17">
        <v>0</v>
      </c>
      <c r="M45" s="17">
        <v>0</v>
      </c>
      <c r="N45" s="17">
        <v>0</v>
      </c>
      <c r="O45" s="17">
        <v>0</v>
      </c>
      <c r="P45" s="17">
        <v>0</v>
      </c>
      <c r="Q45" s="12">
        <v>0</v>
      </c>
      <c r="R45" s="16">
        <v>845907</v>
      </c>
      <c r="S45" s="17">
        <v>748162</v>
      </c>
      <c r="T45" s="17">
        <v>0</v>
      </c>
      <c r="U45" s="17">
        <v>4054836</v>
      </c>
      <c r="V45" s="17">
        <v>109032</v>
      </c>
      <c r="W45" s="17">
        <v>0</v>
      </c>
      <c r="X45" s="17">
        <v>0</v>
      </c>
      <c r="Y45" s="12">
        <v>5757937</v>
      </c>
      <c r="Z45" s="16">
        <v>11942</v>
      </c>
      <c r="AA45" s="17">
        <v>38614</v>
      </c>
      <c r="AB45" s="17">
        <v>0</v>
      </c>
      <c r="AC45" s="17">
        <v>227871</v>
      </c>
      <c r="AD45" s="17">
        <v>0</v>
      </c>
      <c r="AE45" s="17">
        <v>0</v>
      </c>
      <c r="AF45" s="17">
        <v>0</v>
      </c>
      <c r="AG45" s="12">
        <v>278427</v>
      </c>
      <c r="AH45" s="16">
        <v>0</v>
      </c>
      <c r="AI45" s="17">
        <v>132000</v>
      </c>
      <c r="AJ45" s="17">
        <v>72969</v>
      </c>
      <c r="AK45" s="17">
        <v>0</v>
      </c>
      <c r="AL45" s="17">
        <v>0</v>
      </c>
      <c r="AM45" s="17">
        <v>0</v>
      </c>
      <c r="AN45" s="17">
        <v>0</v>
      </c>
      <c r="AO45" s="12">
        <v>204969</v>
      </c>
    </row>
    <row r="46" spans="1:41" x14ac:dyDescent="0.3">
      <c r="A46" s="4" t="s">
        <v>36</v>
      </c>
      <c r="B46" s="92">
        <v>1788499.26</v>
      </c>
      <c r="C46" s="87">
        <v>1078751.49</v>
      </c>
      <c r="D46" s="87">
        <v>0</v>
      </c>
      <c r="E46" s="87">
        <v>2346942.2800000003</v>
      </c>
      <c r="F46" s="87">
        <v>0</v>
      </c>
      <c r="G46" s="87">
        <v>0</v>
      </c>
      <c r="H46" s="87">
        <v>20560.169999999998</v>
      </c>
      <c r="I46" s="93">
        <v>5234753.2</v>
      </c>
      <c r="J46" s="16">
        <v>0</v>
      </c>
      <c r="K46" s="17">
        <v>0</v>
      </c>
      <c r="L46" s="17">
        <v>0</v>
      </c>
      <c r="M46" s="17">
        <v>0</v>
      </c>
      <c r="N46" s="17">
        <v>0</v>
      </c>
      <c r="O46" s="17">
        <v>0</v>
      </c>
      <c r="P46" s="17">
        <v>0</v>
      </c>
      <c r="Q46" s="12">
        <v>0</v>
      </c>
      <c r="R46" s="16">
        <v>1779460.12</v>
      </c>
      <c r="S46" s="17">
        <v>1075651.49</v>
      </c>
      <c r="T46" s="17">
        <v>0</v>
      </c>
      <c r="U46" s="17">
        <v>2286200.12</v>
      </c>
      <c r="V46" s="17">
        <v>0</v>
      </c>
      <c r="W46" s="17">
        <v>0</v>
      </c>
      <c r="X46" s="17">
        <v>20561.259999999998</v>
      </c>
      <c r="Y46" s="12">
        <v>5161872.99</v>
      </c>
      <c r="Z46" s="16">
        <v>9039.14</v>
      </c>
      <c r="AA46" s="17">
        <v>3100</v>
      </c>
      <c r="AB46" s="17">
        <v>0</v>
      </c>
      <c r="AC46" s="17">
        <v>60742.16</v>
      </c>
      <c r="AD46" s="17">
        <v>0</v>
      </c>
      <c r="AE46" s="17">
        <v>0</v>
      </c>
      <c r="AF46" s="17">
        <v>-1.0900000000000001</v>
      </c>
      <c r="AG46" s="12">
        <v>72880.210000000006</v>
      </c>
      <c r="AH46" s="16">
        <v>0</v>
      </c>
      <c r="AI46" s="17">
        <v>0</v>
      </c>
      <c r="AJ46" s="17">
        <v>0</v>
      </c>
      <c r="AK46" s="17">
        <v>0</v>
      </c>
      <c r="AL46" s="17">
        <v>0</v>
      </c>
      <c r="AM46" s="17">
        <v>0</v>
      </c>
      <c r="AN46" s="17">
        <v>0</v>
      </c>
      <c r="AO46" s="12">
        <v>0</v>
      </c>
    </row>
    <row r="47" spans="1:41" x14ac:dyDescent="0.3">
      <c r="A47" s="4" t="s">
        <v>37</v>
      </c>
      <c r="B47" s="92">
        <v>488142.55</v>
      </c>
      <c r="C47" s="87">
        <v>909384.84</v>
      </c>
      <c r="D47" s="87">
        <v>143400</v>
      </c>
      <c r="E47" s="87">
        <v>0</v>
      </c>
      <c r="F47" s="87">
        <v>0</v>
      </c>
      <c r="G47" s="87">
        <v>0</v>
      </c>
      <c r="H47" s="87">
        <v>0</v>
      </c>
      <c r="I47" s="93">
        <v>1540927.39</v>
      </c>
      <c r="J47" s="16">
        <v>0</v>
      </c>
      <c r="K47" s="17">
        <v>0</v>
      </c>
      <c r="L47" s="17">
        <v>0</v>
      </c>
      <c r="M47" s="17">
        <v>0</v>
      </c>
      <c r="N47" s="17">
        <v>0</v>
      </c>
      <c r="O47" s="17">
        <v>0</v>
      </c>
      <c r="P47" s="17">
        <v>0</v>
      </c>
      <c r="Q47" s="12">
        <v>0</v>
      </c>
      <c r="R47" s="16">
        <v>483935.08</v>
      </c>
      <c r="S47" s="17">
        <v>906784.84</v>
      </c>
      <c r="T47" s="17">
        <v>113400</v>
      </c>
      <c r="U47" s="17">
        <v>0</v>
      </c>
      <c r="V47" s="17">
        <v>0</v>
      </c>
      <c r="W47" s="17">
        <v>0</v>
      </c>
      <c r="X47" s="17">
        <v>0</v>
      </c>
      <c r="Y47" s="12">
        <v>1504119.92</v>
      </c>
      <c r="Z47" s="16">
        <v>4207.47</v>
      </c>
      <c r="AA47" s="17">
        <v>2600</v>
      </c>
      <c r="AB47" s="17">
        <v>30000</v>
      </c>
      <c r="AC47" s="17">
        <v>0</v>
      </c>
      <c r="AD47" s="17">
        <v>0</v>
      </c>
      <c r="AE47" s="17">
        <v>0</v>
      </c>
      <c r="AF47" s="17">
        <v>0</v>
      </c>
      <c r="AG47" s="12">
        <v>36807.47</v>
      </c>
      <c r="AH47" s="16">
        <v>0</v>
      </c>
      <c r="AI47" s="17">
        <v>0</v>
      </c>
      <c r="AJ47" s="17">
        <v>0</v>
      </c>
      <c r="AK47" s="17">
        <v>0</v>
      </c>
      <c r="AL47" s="17">
        <v>0</v>
      </c>
      <c r="AM47" s="17">
        <v>0</v>
      </c>
      <c r="AN47" s="17">
        <v>0</v>
      </c>
      <c r="AO47" s="12">
        <v>0</v>
      </c>
    </row>
    <row r="48" spans="1:41" x14ac:dyDescent="0.3">
      <c r="A48" s="4" t="s">
        <v>38</v>
      </c>
      <c r="B48" s="92">
        <v>170570.84999999998</v>
      </c>
      <c r="C48" s="87">
        <v>123333.08000000002</v>
      </c>
      <c r="D48" s="87">
        <v>30000</v>
      </c>
      <c r="E48" s="87">
        <v>1717638.48</v>
      </c>
      <c r="F48" s="87">
        <v>1838000</v>
      </c>
      <c r="G48" s="87">
        <v>571.66999999999996</v>
      </c>
      <c r="H48" s="87">
        <v>4101.8180000000002</v>
      </c>
      <c r="I48" s="93">
        <v>3884215.898</v>
      </c>
      <c r="J48" s="16">
        <v>0</v>
      </c>
      <c r="K48" s="17">
        <v>0</v>
      </c>
      <c r="L48" s="17">
        <v>0</v>
      </c>
      <c r="M48" s="17">
        <v>0</v>
      </c>
      <c r="N48" s="17">
        <v>0</v>
      </c>
      <c r="O48" s="17">
        <v>0</v>
      </c>
      <c r="P48" s="17">
        <v>0</v>
      </c>
      <c r="Q48" s="12">
        <v>0</v>
      </c>
      <c r="R48" s="16">
        <v>170570.84999999998</v>
      </c>
      <c r="S48" s="17">
        <v>123333.08000000002</v>
      </c>
      <c r="T48" s="17">
        <v>30000</v>
      </c>
      <c r="U48" s="17">
        <v>1717638.48</v>
      </c>
      <c r="V48" s="17">
        <v>1838000</v>
      </c>
      <c r="W48" s="17">
        <v>571.66999999999996</v>
      </c>
      <c r="X48" s="17">
        <v>0</v>
      </c>
      <c r="Y48" s="12">
        <v>3880114.08</v>
      </c>
      <c r="Z48" s="16">
        <v>0</v>
      </c>
      <c r="AA48" s="17">
        <v>0</v>
      </c>
      <c r="AB48" s="17">
        <v>0</v>
      </c>
      <c r="AC48" s="17">
        <v>0</v>
      </c>
      <c r="AD48" s="17">
        <v>0</v>
      </c>
      <c r="AE48" s="17">
        <v>0</v>
      </c>
      <c r="AF48" s="17">
        <v>0</v>
      </c>
      <c r="AG48" s="12">
        <v>0</v>
      </c>
      <c r="AH48" s="16">
        <v>0</v>
      </c>
      <c r="AI48" s="17">
        <v>0</v>
      </c>
      <c r="AJ48" s="17">
        <v>0</v>
      </c>
      <c r="AK48" s="17">
        <v>0</v>
      </c>
      <c r="AL48" s="17">
        <v>0</v>
      </c>
      <c r="AM48" s="17">
        <v>0</v>
      </c>
      <c r="AN48" s="17">
        <v>4101.8180000000002</v>
      </c>
      <c r="AO48" s="12">
        <v>4101.8180000000002</v>
      </c>
    </row>
    <row r="49" spans="1:41" x14ac:dyDescent="0.3">
      <c r="A49" s="4" t="s">
        <v>39</v>
      </c>
      <c r="B49" s="92">
        <v>798007</v>
      </c>
      <c r="C49" s="87">
        <v>335171</v>
      </c>
      <c r="D49" s="87">
        <v>0</v>
      </c>
      <c r="E49" s="87">
        <v>6276186</v>
      </c>
      <c r="F49" s="87">
        <v>108689</v>
      </c>
      <c r="G49" s="87">
        <v>12857</v>
      </c>
      <c r="H49" s="87">
        <v>55607</v>
      </c>
      <c r="I49" s="93">
        <v>7586517</v>
      </c>
      <c r="J49" s="16">
        <v>0</v>
      </c>
      <c r="K49" s="17">
        <v>0</v>
      </c>
      <c r="L49" s="17">
        <v>0</v>
      </c>
      <c r="M49" s="17">
        <v>0</v>
      </c>
      <c r="N49" s="17">
        <v>0</v>
      </c>
      <c r="O49" s="17">
        <v>12857</v>
      </c>
      <c r="P49" s="17">
        <v>0</v>
      </c>
      <c r="Q49" s="12">
        <v>12857</v>
      </c>
      <c r="R49" s="16">
        <v>790463</v>
      </c>
      <c r="S49" s="17">
        <v>262202</v>
      </c>
      <c r="T49" s="17">
        <v>0</v>
      </c>
      <c r="U49" s="17">
        <v>6276186</v>
      </c>
      <c r="V49" s="17">
        <v>108689</v>
      </c>
      <c r="W49" s="17">
        <v>0</v>
      </c>
      <c r="X49" s="17">
        <v>55607</v>
      </c>
      <c r="Y49" s="12">
        <v>7493147</v>
      </c>
      <c r="Z49" s="16">
        <v>7503</v>
      </c>
      <c r="AA49" s="17">
        <v>72969</v>
      </c>
      <c r="AB49" s="17">
        <v>0</v>
      </c>
      <c r="AC49" s="17">
        <v>0</v>
      </c>
      <c r="AD49" s="17">
        <v>0</v>
      </c>
      <c r="AE49" s="17">
        <v>0</v>
      </c>
      <c r="AF49" s="17">
        <v>0</v>
      </c>
      <c r="AG49" s="12">
        <v>80472</v>
      </c>
      <c r="AH49" s="16">
        <v>41</v>
      </c>
      <c r="AI49" s="17">
        <v>0</v>
      </c>
      <c r="AJ49" s="17">
        <v>0</v>
      </c>
      <c r="AK49" s="17">
        <v>0</v>
      </c>
      <c r="AL49" s="17">
        <v>0</v>
      </c>
      <c r="AM49" s="17">
        <v>0</v>
      </c>
      <c r="AN49" s="17">
        <v>0</v>
      </c>
      <c r="AO49" s="12">
        <v>41</v>
      </c>
    </row>
    <row r="50" spans="1:41" x14ac:dyDescent="0.3">
      <c r="A50" s="4" t="s">
        <v>40</v>
      </c>
      <c r="B50" s="92">
        <v>314004</v>
      </c>
      <c r="C50" s="87">
        <v>120197</v>
      </c>
      <c r="D50" s="87">
        <v>0</v>
      </c>
      <c r="E50" s="87">
        <v>456158</v>
      </c>
      <c r="F50" s="87">
        <v>8609</v>
      </c>
      <c r="G50" s="87">
        <v>0</v>
      </c>
      <c r="H50" s="87">
        <v>5388</v>
      </c>
      <c r="I50" s="93">
        <v>904356</v>
      </c>
      <c r="J50" s="16">
        <v>0</v>
      </c>
      <c r="K50" s="17">
        <v>0</v>
      </c>
      <c r="L50" s="17">
        <v>0</v>
      </c>
      <c r="M50" s="17">
        <v>0</v>
      </c>
      <c r="N50" s="17">
        <v>0</v>
      </c>
      <c r="O50" s="17">
        <v>0</v>
      </c>
      <c r="P50" s="17">
        <v>0</v>
      </c>
      <c r="Q50" s="12">
        <v>0</v>
      </c>
      <c r="R50" s="16">
        <v>309093</v>
      </c>
      <c r="S50" s="17">
        <v>85999</v>
      </c>
      <c r="T50" s="17">
        <v>0</v>
      </c>
      <c r="U50" s="17">
        <v>456158</v>
      </c>
      <c r="V50" s="17">
        <v>8609</v>
      </c>
      <c r="W50" s="17">
        <v>0</v>
      </c>
      <c r="X50" s="17">
        <v>0</v>
      </c>
      <c r="Y50" s="12">
        <v>859859</v>
      </c>
      <c r="Z50" s="16">
        <v>0</v>
      </c>
      <c r="AA50" s="17">
        <v>0</v>
      </c>
      <c r="AB50" s="17">
        <v>0</v>
      </c>
      <c r="AC50" s="17">
        <v>0</v>
      </c>
      <c r="AD50" s="17">
        <v>0</v>
      </c>
      <c r="AE50" s="17">
        <v>0</v>
      </c>
      <c r="AF50" s="17">
        <v>5388</v>
      </c>
      <c r="AG50" s="12">
        <v>5388</v>
      </c>
      <c r="AH50" s="16">
        <v>4911</v>
      </c>
      <c r="AI50" s="17">
        <v>34198</v>
      </c>
      <c r="AJ50" s="17">
        <v>0</v>
      </c>
      <c r="AK50" s="17">
        <v>0</v>
      </c>
      <c r="AL50" s="17">
        <v>0</v>
      </c>
      <c r="AM50" s="17">
        <v>0</v>
      </c>
      <c r="AN50" s="17">
        <v>0</v>
      </c>
      <c r="AO50" s="12">
        <v>39109</v>
      </c>
    </row>
    <row r="51" spans="1:41" x14ac:dyDescent="0.3">
      <c r="A51" s="4" t="s">
        <v>41</v>
      </c>
      <c r="B51" s="92">
        <v>193910</v>
      </c>
      <c r="C51" s="87">
        <v>1170952</v>
      </c>
      <c r="D51" s="87">
        <v>57678</v>
      </c>
      <c r="E51" s="87">
        <v>2646667</v>
      </c>
      <c r="F51" s="87">
        <v>0</v>
      </c>
      <c r="G51" s="87">
        <v>0</v>
      </c>
      <c r="H51" s="87">
        <v>12430</v>
      </c>
      <c r="I51" s="93">
        <v>4081637</v>
      </c>
      <c r="J51" s="16">
        <v>0</v>
      </c>
      <c r="K51" s="17">
        <v>0</v>
      </c>
      <c r="L51" s="17">
        <v>0</v>
      </c>
      <c r="M51" s="17">
        <v>0</v>
      </c>
      <c r="N51" s="17">
        <v>0</v>
      </c>
      <c r="O51" s="17">
        <v>0</v>
      </c>
      <c r="P51" s="17">
        <v>0</v>
      </c>
      <c r="Q51" s="12">
        <v>0</v>
      </c>
      <c r="R51" s="16">
        <v>178980</v>
      </c>
      <c r="S51" s="17">
        <v>1135069</v>
      </c>
      <c r="T51" s="17">
        <v>53860</v>
      </c>
      <c r="U51" s="17">
        <v>2560308</v>
      </c>
      <c r="V51" s="17">
        <v>0</v>
      </c>
      <c r="W51" s="17">
        <v>0</v>
      </c>
      <c r="X51" s="17">
        <v>12007</v>
      </c>
      <c r="Y51" s="12">
        <v>3940224</v>
      </c>
      <c r="Z51" s="16">
        <v>14930</v>
      </c>
      <c r="AA51" s="17">
        <v>11611</v>
      </c>
      <c r="AB51" s="17">
        <v>3818</v>
      </c>
      <c r="AC51" s="17">
        <v>19646</v>
      </c>
      <c r="AD51" s="17">
        <v>0</v>
      </c>
      <c r="AE51" s="17">
        <v>0</v>
      </c>
      <c r="AF51" s="17">
        <v>423</v>
      </c>
      <c r="AG51" s="12">
        <v>50428</v>
      </c>
      <c r="AH51" s="16">
        <v>0</v>
      </c>
      <c r="AI51" s="17">
        <v>24272</v>
      </c>
      <c r="AJ51" s="17">
        <v>0</v>
      </c>
      <c r="AK51" s="17">
        <v>66713</v>
      </c>
      <c r="AL51" s="17">
        <v>0</v>
      </c>
      <c r="AM51" s="17">
        <v>0</v>
      </c>
      <c r="AN51" s="17">
        <v>0</v>
      </c>
      <c r="AO51" s="12">
        <v>90985</v>
      </c>
    </row>
    <row r="52" spans="1:41" x14ac:dyDescent="0.3">
      <c r="A52" s="4" t="s">
        <v>42</v>
      </c>
      <c r="B52" s="92">
        <v>1066643.6200000001</v>
      </c>
      <c r="C52" s="87">
        <v>539036.87</v>
      </c>
      <c r="D52" s="87">
        <v>60925</v>
      </c>
      <c r="E52" s="87">
        <v>786870.84000000008</v>
      </c>
      <c r="F52" s="87">
        <v>31174</v>
      </c>
      <c r="G52" s="87">
        <v>43938.879999999997</v>
      </c>
      <c r="H52" s="87">
        <v>0</v>
      </c>
      <c r="I52" s="93">
        <v>2528589.21</v>
      </c>
      <c r="J52" s="16">
        <v>0</v>
      </c>
      <c r="K52" s="17">
        <v>0</v>
      </c>
      <c r="L52" s="17">
        <v>0</v>
      </c>
      <c r="M52" s="17">
        <v>0</v>
      </c>
      <c r="N52" s="17">
        <v>0</v>
      </c>
      <c r="O52" s="17">
        <v>0</v>
      </c>
      <c r="P52" s="17">
        <v>0</v>
      </c>
      <c r="Q52" s="12">
        <v>0</v>
      </c>
      <c r="R52" s="16">
        <v>1047720.12</v>
      </c>
      <c r="S52" s="17">
        <v>536436.87</v>
      </c>
      <c r="T52" s="17">
        <v>255</v>
      </c>
      <c r="U52" s="17">
        <v>751666.91</v>
      </c>
      <c r="V52" s="17">
        <v>31174</v>
      </c>
      <c r="W52" s="17">
        <v>3133</v>
      </c>
      <c r="X52" s="17">
        <v>0</v>
      </c>
      <c r="Y52" s="12">
        <v>2370385.9</v>
      </c>
      <c r="Z52" s="16">
        <v>18923.5</v>
      </c>
      <c r="AA52" s="17">
        <v>2600</v>
      </c>
      <c r="AB52" s="17">
        <v>60670</v>
      </c>
      <c r="AC52" s="17">
        <v>35203.93</v>
      </c>
      <c r="AD52" s="17">
        <v>0</v>
      </c>
      <c r="AE52" s="17">
        <v>40805.879999999997</v>
      </c>
      <c r="AF52" s="17">
        <v>0</v>
      </c>
      <c r="AG52" s="12">
        <v>158203.31</v>
      </c>
      <c r="AH52" s="16">
        <v>0</v>
      </c>
      <c r="AI52" s="17">
        <v>0</v>
      </c>
      <c r="AJ52" s="17">
        <v>0</v>
      </c>
      <c r="AK52" s="17">
        <v>0</v>
      </c>
      <c r="AL52" s="17">
        <v>0</v>
      </c>
      <c r="AM52" s="17">
        <v>0</v>
      </c>
      <c r="AN52" s="17">
        <v>0</v>
      </c>
      <c r="AO52" s="12">
        <v>0</v>
      </c>
    </row>
    <row r="53" spans="1:41" x14ac:dyDescent="0.3">
      <c r="A53" s="4" t="s">
        <v>43</v>
      </c>
      <c r="B53" s="92">
        <v>273000</v>
      </c>
      <c r="C53" s="87">
        <v>831000</v>
      </c>
      <c r="D53" s="87">
        <v>0</v>
      </c>
      <c r="E53" s="87">
        <v>2457000</v>
      </c>
      <c r="F53" s="87">
        <v>0</v>
      </c>
      <c r="G53" s="87">
        <v>0</v>
      </c>
      <c r="H53" s="87">
        <v>0</v>
      </c>
      <c r="I53" s="93">
        <v>3561000</v>
      </c>
      <c r="J53" s="16">
        <v>0</v>
      </c>
      <c r="K53" s="17">
        <v>0</v>
      </c>
      <c r="L53" s="17">
        <v>0</v>
      </c>
      <c r="M53" s="17">
        <v>0</v>
      </c>
      <c r="N53" s="17">
        <v>0</v>
      </c>
      <c r="O53" s="17">
        <v>0</v>
      </c>
      <c r="P53" s="17">
        <v>0</v>
      </c>
      <c r="Q53" s="12">
        <v>0</v>
      </c>
      <c r="R53" s="16">
        <v>0</v>
      </c>
      <c r="S53" s="17">
        <v>0</v>
      </c>
      <c r="T53" s="17">
        <v>0</v>
      </c>
      <c r="U53" s="17">
        <v>0</v>
      </c>
      <c r="V53" s="17">
        <v>0</v>
      </c>
      <c r="W53" s="17">
        <v>0</v>
      </c>
      <c r="X53" s="17">
        <v>0</v>
      </c>
      <c r="Y53" s="12">
        <v>0</v>
      </c>
      <c r="Z53" s="16">
        <v>273000</v>
      </c>
      <c r="AA53" s="17">
        <v>831000</v>
      </c>
      <c r="AB53" s="17">
        <v>0</v>
      </c>
      <c r="AC53" s="17">
        <v>2457000</v>
      </c>
      <c r="AD53" s="17">
        <v>0</v>
      </c>
      <c r="AE53" s="17">
        <v>0</v>
      </c>
      <c r="AF53" s="17">
        <v>0</v>
      </c>
      <c r="AG53" s="12">
        <v>3561000</v>
      </c>
      <c r="AH53" s="16">
        <v>0</v>
      </c>
      <c r="AI53" s="17">
        <v>0</v>
      </c>
      <c r="AJ53" s="17">
        <v>0</v>
      </c>
      <c r="AK53" s="17">
        <v>0</v>
      </c>
      <c r="AL53" s="17">
        <v>0</v>
      </c>
      <c r="AM53" s="17">
        <v>0</v>
      </c>
      <c r="AN53" s="17">
        <v>0</v>
      </c>
      <c r="AO53" s="12">
        <v>0</v>
      </c>
    </row>
    <row r="54" spans="1:41" x14ac:dyDescent="0.3">
      <c r="A54" s="4" t="s">
        <v>263</v>
      </c>
      <c r="B54" s="92">
        <v>439660.11</v>
      </c>
      <c r="C54" s="87">
        <v>1204241.4700000002</v>
      </c>
      <c r="D54" s="87">
        <v>0</v>
      </c>
      <c r="E54" s="87">
        <v>3161081.2399999998</v>
      </c>
      <c r="F54" s="87">
        <v>0</v>
      </c>
      <c r="G54" s="87">
        <v>0</v>
      </c>
      <c r="H54" s="87">
        <v>24409.000000000004</v>
      </c>
      <c r="I54" s="93">
        <v>4829391.82</v>
      </c>
      <c r="J54" s="16">
        <v>0</v>
      </c>
      <c r="K54" s="17">
        <v>0</v>
      </c>
      <c r="L54" s="17">
        <v>0</v>
      </c>
      <c r="M54" s="17">
        <v>0</v>
      </c>
      <c r="N54" s="17">
        <v>0</v>
      </c>
      <c r="O54" s="17">
        <v>0</v>
      </c>
      <c r="P54" s="17">
        <v>0</v>
      </c>
      <c r="Q54" s="12">
        <v>0</v>
      </c>
      <c r="R54" s="16">
        <v>439660.11</v>
      </c>
      <c r="S54" s="17">
        <v>1204241.4700000002</v>
      </c>
      <c r="T54" s="17">
        <v>0</v>
      </c>
      <c r="U54" s="17">
        <v>3161081.2399999998</v>
      </c>
      <c r="V54" s="17">
        <v>0</v>
      </c>
      <c r="W54" s="17">
        <v>0</v>
      </c>
      <c r="X54" s="17">
        <v>24409.000000000004</v>
      </c>
      <c r="Y54" s="12">
        <v>4829391.82</v>
      </c>
      <c r="Z54" s="16">
        <v>0</v>
      </c>
      <c r="AA54" s="17">
        <v>0</v>
      </c>
      <c r="AB54" s="17">
        <v>0</v>
      </c>
      <c r="AC54" s="17">
        <v>0</v>
      </c>
      <c r="AD54" s="17">
        <v>0</v>
      </c>
      <c r="AE54" s="17">
        <v>0</v>
      </c>
      <c r="AF54" s="17">
        <v>0</v>
      </c>
      <c r="AG54" s="12">
        <v>0</v>
      </c>
      <c r="AH54" s="16">
        <v>0</v>
      </c>
      <c r="AI54" s="17">
        <v>0</v>
      </c>
      <c r="AJ54" s="17">
        <v>0</v>
      </c>
      <c r="AK54" s="17">
        <v>0</v>
      </c>
      <c r="AL54" s="17">
        <v>0</v>
      </c>
      <c r="AM54" s="17">
        <v>0</v>
      </c>
      <c r="AN54" s="17">
        <v>0</v>
      </c>
      <c r="AO54" s="12">
        <v>0</v>
      </c>
    </row>
    <row r="55" spans="1:41" x14ac:dyDescent="0.3">
      <c r="A55" s="4" t="s">
        <v>44</v>
      </c>
      <c r="B55" s="92">
        <v>907000</v>
      </c>
      <c r="C55" s="87">
        <v>501000</v>
      </c>
      <c r="D55" s="87">
        <v>68000</v>
      </c>
      <c r="E55" s="87">
        <v>2105000</v>
      </c>
      <c r="F55" s="87">
        <v>0</v>
      </c>
      <c r="G55" s="87">
        <v>217000</v>
      </c>
      <c r="H55" s="87">
        <v>0</v>
      </c>
      <c r="I55" s="93">
        <v>3798000</v>
      </c>
      <c r="J55" s="16">
        <v>17000</v>
      </c>
      <c r="K55" s="17">
        <v>55000</v>
      </c>
      <c r="L55" s="17">
        <v>68000</v>
      </c>
      <c r="M55" s="17">
        <v>28000</v>
      </c>
      <c r="N55" s="17">
        <v>0</v>
      </c>
      <c r="O55" s="17">
        <v>0</v>
      </c>
      <c r="P55" s="17">
        <v>0</v>
      </c>
      <c r="Q55" s="12">
        <v>168000</v>
      </c>
      <c r="R55" s="16">
        <v>890000</v>
      </c>
      <c r="S55" s="17">
        <v>446000</v>
      </c>
      <c r="T55" s="17">
        <v>0</v>
      </c>
      <c r="U55" s="17">
        <v>2077000</v>
      </c>
      <c r="V55" s="17">
        <v>0</v>
      </c>
      <c r="W55" s="17">
        <v>217000</v>
      </c>
      <c r="X55" s="17">
        <v>0</v>
      </c>
      <c r="Y55" s="12">
        <v>3630000</v>
      </c>
      <c r="Z55" s="16">
        <v>0</v>
      </c>
      <c r="AA55" s="17">
        <v>0</v>
      </c>
      <c r="AB55" s="17">
        <v>0</v>
      </c>
      <c r="AC55" s="17">
        <v>0</v>
      </c>
      <c r="AD55" s="17">
        <v>0</v>
      </c>
      <c r="AE55" s="17">
        <v>0</v>
      </c>
      <c r="AF55" s="17">
        <v>0</v>
      </c>
      <c r="AG55" s="12">
        <v>0</v>
      </c>
      <c r="AH55" s="16">
        <v>0</v>
      </c>
      <c r="AI55" s="17">
        <v>0</v>
      </c>
      <c r="AJ55" s="17">
        <v>0</v>
      </c>
      <c r="AK55" s="17">
        <v>0</v>
      </c>
      <c r="AL55" s="17">
        <v>0</v>
      </c>
      <c r="AM55" s="17">
        <v>0</v>
      </c>
      <c r="AN55" s="17">
        <v>0</v>
      </c>
      <c r="AO55" s="12">
        <v>0</v>
      </c>
    </row>
    <row r="56" spans="1:41" x14ac:dyDescent="0.3">
      <c r="A56" s="4" t="s">
        <v>45</v>
      </c>
      <c r="B56" s="92">
        <v>0</v>
      </c>
      <c r="C56" s="87">
        <v>0</v>
      </c>
      <c r="D56" s="87">
        <v>0</v>
      </c>
      <c r="E56" s="87">
        <v>29426.32</v>
      </c>
      <c r="F56" s="87">
        <v>0</v>
      </c>
      <c r="G56" s="87">
        <v>909.09</v>
      </c>
      <c r="H56" s="87">
        <v>0</v>
      </c>
      <c r="I56" s="93">
        <v>30335.41</v>
      </c>
      <c r="J56" s="16">
        <v>0</v>
      </c>
      <c r="K56" s="17">
        <v>0</v>
      </c>
      <c r="L56" s="17">
        <v>0</v>
      </c>
      <c r="M56" s="17">
        <v>0</v>
      </c>
      <c r="N56" s="17">
        <v>0</v>
      </c>
      <c r="O56" s="17">
        <v>0</v>
      </c>
      <c r="P56" s="17">
        <v>0</v>
      </c>
      <c r="Q56" s="12">
        <v>0</v>
      </c>
      <c r="R56" s="16">
        <v>0</v>
      </c>
      <c r="S56" s="17">
        <v>0</v>
      </c>
      <c r="T56" s="17">
        <v>0</v>
      </c>
      <c r="U56" s="17">
        <v>0</v>
      </c>
      <c r="V56" s="17">
        <v>0</v>
      </c>
      <c r="W56" s="17">
        <v>0</v>
      </c>
      <c r="X56" s="17">
        <v>0</v>
      </c>
      <c r="Y56" s="12">
        <v>0</v>
      </c>
      <c r="Z56" s="16">
        <v>0</v>
      </c>
      <c r="AA56" s="17">
        <v>0</v>
      </c>
      <c r="AB56" s="17">
        <v>0</v>
      </c>
      <c r="AC56" s="17">
        <v>29426.32</v>
      </c>
      <c r="AD56" s="17">
        <v>0</v>
      </c>
      <c r="AE56" s="17">
        <v>909.09</v>
      </c>
      <c r="AF56" s="17">
        <v>0</v>
      </c>
      <c r="AG56" s="12">
        <v>30335.41</v>
      </c>
      <c r="AH56" s="16">
        <v>0</v>
      </c>
      <c r="AI56" s="17">
        <v>0</v>
      </c>
      <c r="AJ56" s="17">
        <v>0</v>
      </c>
      <c r="AK56" s="17">
        <v>0</v>
      </c>
      <c r="AL56" s="17">
        <v>0</v>
      </c>
      <c r="AM56" s="17">
        <v>0</v>
      </c>
      <c r="AN56" s="17">
        <v>0</v>
      </c>
      <c r="AO56" s="12">
        <v>0</v>
      </c>
    </row>
    <row r="57" spans="1:41" x14ac:dyDescent="0.3">
      <c r="A57" s="4" t="s">
        <v>46</v>
      </c>
      <c r="B57" s="92">
        <v>0</v>
      </c>
      <c r="C57" s="87">
        <v>0</v>
      </c>
      <c r="D57" s="87">
        <v>0</v>
      </c>
      <c r="E57" s="87">
        <v>0</v>
      </c>
      <c r="F57" s="87">
        <v>0</v>
      </c>
      <c r="G57" s="87">
        <v>0</v>
      </c>
      <c r="H57" s="87">
        <v>0</v>
      </c>
      <c r="I57" s="93">
        <v>0</v>
      </c>
      <c r="J57" s="16">
        <v>0</v>
      </c>
      <c r="K57" s="17">
        <v>0</v>
      </c>
      <c r="L57" s="17">
        <v>0</v>
      </c>
      <c r="M57" s="17">
        <v>0</v>
      </c>
      <c r="N57" s="17">
        <v>0</v>
      </c>
      <c r="O57" s="17">
        <v>0</v>
      </c>
      <c r="P57" s="17">
        <v>0</v>
      </c>
      <c r="Q57" s="12">
        <v>0</v>
      </c>
      <c r="R57" s="16">
        <v>0</v>
      </c>
      <c r="S57" s="17">
        <v>0</v>
      </c>
      <c r="T57" s="17">
        <v>0</v>
      </c>
      <c r="U57" s="17">
        <v>0</v>
      </c>
      <c r="V57" s="17">
        <v>0</v>
      </c>
      <c r="W57" s="17">
        <v>0</v>
      </c>
      <c r="X57" s="17">
        <v>0</v>
      </c>
      <c r="Y57" s="12">
        <v>0</v>
      </c>
      <c r="Z57" s="16">
        <v>0</v>
      </c>
      <c r="AA57" s="17">
        <v>0</v>
      </c>
      <c r="AB57" s="17">
        <v>0</v>
      </c>
      <c r="AC57" s="17">
        <v>0</v>
      </c>
      <c r="AD57" s="17">
        <v>0</v>
      </c>
      <c r="AE57" s="17">
        <v>0</v>
      </c>
      <c r="AF57" s="17">
        <v>0</v>
      </c>
      <c r="AG57" s="12">
        <v>0</v>
      </c>
      <c r="AH57" s="16">
        <v>0</v>
      </c>
      <c r="AI57" s="17">
        <v>0</v>
      </c>
      <c r="AJ57" s="17">
        <v>0</v>
      </c>
      <c r="AK57" s="17">
        <v>0</v>
      </c>
      <c r="AL57" s="17">
        <v>0</v>
      </c>
      <c r="AM57" s="17">
        <v>0</v>
      </c>
      <c r="AN57" s="17">
        <v>0</v>
      </c>
      <c r="AO57" s="12">
        <v>0</v>
      </c>
    </row>
    <row r="58" spans="1:41" x14ac:dyDescent="0.3">
      <c r="A58" s="4" t="s">
        <v>47</v>
      </c>
      <c r="B58" s="92">
        <v>1140835</v>
      </c>
      <c r="C58" s="87">
        <v>817000</v>
      </c>
      <c r="D58" s="87">
        <v>96000</v>
      </c>
      <c r="E58" s="87">
        <v>7572000</v>
      </c>
      <c r="F58" s="87">
        <v>0</v>
      </c>
      <c r="G58" s="87">
        <v>0</v>
      </c>
      <c r="H58" s="87">
        <v>11615</v>
      </c>
      <c r="I58" s="93">
        <v>9637450</v>
      </c>
      <c r="J58" s="16">
        <v>0</v>
      </c>
      <c r="K58" s="17">
        <v>0</v>
      </c>
      <c r="L58" s="17">
        <v>0</v>
      </c>
      <c r="M58" s="17">
        <v>0</v>
      </c>
      <c r="N58" s="17">
        <v>0</v>
      </c>
      <c r="O58" s="17">
        <v>0</v>
      </c>
      <c r="P58" s="17">
        <v>0</v>
      </c>
      <c r="Q58" s="12">
        <v>0</v>
      </c>
      <c r="R58" s="16">
        <v>1129313</v>
      </c>
      <c r="S58" s="17">
        <v>817000</v>
      </c>
      <c r="T58" s="17">
        <v>0</v>
      </c>
      <c r="U58" s="17">
        <v>7572000</v>
      </c>
      <c r="V58" s="17">
        <v>0</v>
      </c>
      <c r="W58" s="17">
        <v>0</v>
      </c>
      <c r="X58" s="17">
        <v>160</v>
      </c>
      <c r="Y58" s="12">
        <v>9518473</v>
      </c>
      <c r="Z58" s="16">
        <v>11522</v>
      </c>
      <c r="AA58" s="17">
        <v>0</v>
      </c>
      <c r="AB58" s="17">
        <v>96000</v>
      </c>
      <c r="AC58" s="17">
        <v>0</v>
      </c>
      <c r="AD58" s="17">
        <v>0</v>
      </c>
      <c r="AE58" s="17">
        <v>0</v>
      </c>
      <c r="AF58" s="17">
        <v>11455</v>
      </c>
      <c r="AG58" s="12">
        <v>118977</v>
      </c>
      <c r="AH58" s="16">
        <v>0</v>
      </c>
      <c r="AI58" s="17">
        <v>0</v>
      </c>
      <c r="AJ58" s="17">
        <v>0</v>
      </c>
      <c r="AK58" s="17">
        <v>0</v>
      </c>
      <c r="AL58" s="17">
        <v>0</v>
      </c>
      <c r="AM58" s="17">
        <v>0</v>
      </c>
      <c r="AN58" s="17">
        <v>0</v>
      </c>
      <c r="AO58" s="12">
        <v>0</v>
      </c>
    </row>
    <row r="59" spans="1:41" x14ac:dyDescent="0.3">
      <c r="A59" s="4" t="s">
        <v>48</v>
      </c>
      <c r="B59" s="92">
        <v>956122.53000000026</v>
      </c>
      <c r="C59" s="87">
        <v>1652893.5999999994</v>
      </c>
      <c r="D59" s="87">
        <v>0</v>
      </c>
      <c r="E59" s="87">
        <v>4778539.96</v>
      </c>
      <c r="F59" s="87">
        <v>0</v>
      </c>
      <c r="G59" s="87">
        <v>18195.972307692311</v>
      </c>
      <c r="H59" s="87">
        <v>974.11</v>
      </c>
      <c r="I59" s="93">
        <v>7406726.1723076925</v>
      </c>
      <c r="J59" s="16">
        <v>0</v>
      </c>
      <c r="K59" s="17">
        <v>0</v>
      </c>
      <c r="L59" s="17">
        <v>0</v>
      </c>
      <c r="M59" s="17">
        <v>0</v>
      </c>
      <c r="N59" s="17">
        <v>0</v>
      </c>
      <c r="O59" s="17">
        <v>0</v>
      </c>
      <c r="P59" s="17">
        <v>0</v>
      </c>
      <c r="Q59" s="12">
        <v>0</v>
      </c>
      <c r="R59" s="16">
        <v>956122.53000000026</v>
      </c>
      <c r="S59" s="17">
        <v>1615603.9899999993</v>
      </c>
      <c r="T59" s="17">
        <v>0</v>
      </c>
      <c r="U59" s="17">
        <v>4778539.96</v>
      </c>
      <c r="V59" s="17">
        <v>0</v>
      </c>
      <c r="W59" s="17">
        <v>0</v>
      </c>
      <c r="X59" s="17">
        <v>974.11</v>
      </c>
      <c r="Y59" s="12">
        <v>7351240.5899999999</v>
      </c>
      <c r="Z59" s="16">
        <v>0</v>
      </c>
      <c r="AA59" s="17">
        <v>0</v>
      </c>
      <c r="AB59" s="17">
        <v>0</v>
      </c>
      <c r="AC59" s="17">
        <v>0</v>
      </c>
      <c r="AD59" s="17">
        <v>0</v>
      </c>
      <c r="AE59" s="17">
        <v>0</v>
      </c>
      <c r="AF59" s="17">
        <v>0</v>
      </c>
      <c r="AG59" s="12">
        <v>0</v>
      </c>
      <c r="AH59" s="16">
        <v>0</v>
      </c>
      <c r="AI59" s="17">
        <v>37289.61</v>
      </c>
      <c r="AJ59" s="17">
        <v>0</v>
      </c>
      <c r="AK59" s="17">
        <v>0</v>
      </c>
      <c r="AL59" s="17">
        <v>0</v>
      </c>
      <c r="AM59" s="17">
        <v>18195.972307692311</v>
      </c>
      <c r="AN59" s="17">
        <v>0</v>
      </c>
      <c r="AO59" s="12">
        <v>55485.582307692312</v>
      </c>
    </row>
    <row r="60" spans="1:41" x14ac:dyDescent="0.3">
      <c r="A60" s="4" t="s">
        <v>49</v>
      </c>
      <c r="B60" s="92">
        <v>691734</v>
      </c>
      <c r="C60" s="87">
        <v>2392753</v>
      </c>
      <c r="D60" s="87">
        <v>0</v>
      </c>
      <c r="E60" s="87">
        <v>0</v>
      </c>
      <c r="F60" s="87">
        <v>0</v>
      </c>
      <c r="G60" s="87">
        <v>0</v>
      </c>
      <c r="H60" s="87">
        <v>4192</v>
      </c>
      <c r="I60" s="93">
        <v>3088679</v>
      </c>
      <c r="J60" s="16">
        <v>0</v>
      </c>
      <c r="K60" s="17">
        <v>0</v>
      </c>
      <c r="L60" s="17">
        <v>0</v>
      </c>
      <c r="M60" s="17">
        <v>0</v>
      </c>
      <c r="N60" s="17">
        <v>0</v>
      </c>
      <c r="O60" s="17">
        <v>0</v>
      </c>
      <c r="P60" s="17">
        <v>0</v>
      </c>
      <c r="Q60" s="12">
        <v>0</v>
      </c>
      <c r="R60" s="16">
        <v>673603</v>
      </c>
      <c r="S60" s="17">
        <v>2331422</v>
      </c>
      <c r="T60" s="17">
        <v>0</v>
      </c>
      <c r="U60" s="17">
        <v>0</v>
      </c>
      <c r="V60" s="17">
        <v>0</v>
      </c>
      <c r="W60" s="17">
        <v>0</v>
      </c>
      <c r="X60" s="17">
        <v>1192</v>
      </c>
      <c r="Y60" s="12">
        <v>3006217</v>
      </c>
      <c r="Z60" s="16">
        <v>0</v>
      </c>
      <c r="AA60" s="17">
        <v>52331</v>
      </c>
      <c r="AB60" s="17">
        <v>0</v>
      </c>
      <c r="AC60" s="17">
        <v>0</v>
      </c>
      <c r="AD60" s="17">
        <v>0</v>
      </c>
      <c r="AE60" s="17">
        <v>0</v>
      </c>
      <c r="AF60" s="17">
        <v>0</v>
      </c>
      <c r="AG60" s="12">
        <v>52331</v>
      </c>
      <c r="AH60" s="16">
        <v>18131</v>
      </c>
      <c r="AI60" s="17">
        <v>9000</v>
      </c>
      <c r="AJ60" s="17">
        <v>0</v>
      </c>
      <c r="AK60" s="17">
        <v>0</v>
      </c>
      <c r="AL60" s="17">
        <v>0</v>
      </c>
      <c r="AM60" s="17">
        <v>0</v>
      </c>
      <c r="AN60" s="17">
        <v>3000</v>
      </c>
      <c r="AO60" s="12">
        <v>30131</v>
      </c>
    </row>
    <row r="61" spans="1:41" x14ac:dyDescent="0.3">
      <c r="A61" s="4" t="s">
        <v>50</v>
      </c>
      <c r="B61" s="92">
        <v>1628828.73</v>
      </c>
      <c r="C61" s="87">
        <v>1052030.6099999999</v>
      </c>
      <c r="D61" s="87">
        <v>20000</v>
      </c>
      <c r="E61" s="87">
        <v>6904411.8700000001</v>
      </c>
      <c r="F61" s="87">
        <v>0</v>
      </c>
      <c r="G61" s="87">
        <v>0</v>
      </c>
      <c r="H61" s="87">
        <v>45318.619999999995</v>
      </c>
      <c r="I61" s="93">
        <v>9650589.8300000001</v>
      </c>
      <c r="J61" s="16">
        <v>0</v>
      </c>
      <c r="K61" s="17">
        <v>0</v>
      </c>
      <c r="L61" s="17">
        <v>0</v>
      </c>
      <c r="M61" s="17">
        <v>0</v>
      </c>
      <c r="N61" s="17">
        <v>0</v>
      </c>
      <c r="O61" s="17">
        <v>0</v>
      </c>
      <c r="P61" s="17">
        <v>0</v>
      </c>
      <c r="Q61" s="12">
        <v>0</v>
      </c>
      <c r="R61" s="16">
        <v>1628828.73</v>
      </c>
      <c r="S61" s="17">
        <v>1052030.6099999999</v>
      </c>
      <c r="T61" s="17">
        <v>20000</v>
      </c>
      <c r="U61" s="17">
        <v>6904411.8700000001</v>
      </c>
      <c r="V61" s="17">
        <v>0</v>
      </c>
      <c r="W61" s="17">
        <v>0</v>
      </c>
      <c r="X61" s="17">
        <v>45318.619999999995</v>
      </c>
      <c r="Y61" s="12">
        <v>9650589.8300000001</v>
      </c>
      <c r="Z61" s="16">
        <v>0</v>
      </c>
      <c r="AA61" s="17">
        <v>0</v>
      </c>
      <c r="AB61" s="17">
        <v>0</v>
      </c>
      <c r="AC61" s="17">
        <v>0</v>
      </c>
      <c r="AD61" s="17">
        <v>0</v>
      </c>
      <c r="AE61" s="17">
        <v>0</v>
      </c>
      <c r="AF61" s="17">
        <v>0</v>
      </c>
      <c r="AG61" s="12">
        <v>0</v>
      </c>
      <c r="AH61" s="16">
        <v>0</v>
      </c>
      <c r="AI61" s="17">
        <v>0</v>
      </c>
      <c r="AJ61" s="17">
        <v>0</v>
      </c>
      <c r="AK61" s="17">
        <v>0</v>
      </c>
      <c r="AL61" s="17">
        <v>0</v>
      </c>
      <c r="AM61" s="17">
        <v>0</v>
      </c>
      <c r="AN61" s="17">
        <v>0</v>
      </c>
      <c r="AO61" s="12">
        <v>0</v>
      </c>
    </row>
    <row r="62" spans="1:41" x14ac:dyDescent="0.3">
      <c r="A62" s="4" t="s">
        <v>51</v>
      </c>
      <c r="B62" s="92">
        <v>1701022.56</v>
      </c>
      <c r="C62" s="87">
        <v>2012252.23</v>
      </c>
      <c r="D62" s="87">
        <v>0</v>
      </c>
      <c r="E62" s="87">
        <v>7262492.3700000001</v>
      </c>
      <c r="F62" s="87">
        <v>0</v>
      </c>
      <c r="G62" s="87">
        <v>0</v>
      </c>
      <c r="H62" s="87">
        <v>234172.16</v>
      </c>
      <c r="I62" s="93">
        <v>11209939.32</v>
      </c>
      <c r="J62" s="16">
        <v>0</v>
      </c>
      <c r="K62" s="17">
        <v>0</v>
      </c>
      <c r="L62" s="17">
        <v>0</v>
      </c>
      <c r="M62" s="17">
        <v>0</v>
      </c>
      <c r="N62" s="17">
        <v>0</v>
      </c>
      <c r="O62" s="17">
        <v>0</v>
      </c>
      <c r="P62" s="17">
        <v>0</v>
      </c>
      <c r="Q62" s="12">
        <v>0</v>
      </c>
      <c r="R62" s="16">
        <v>1700442.56</v>
      </c>
      <c r="S62" s="17">
        <v>2009552.23</v>
      </c>
      <c r="T62" s="17">
        <v>0</v>
      </c>
      <c r="U62" s="17">
        <v>7144186.4100000001</v>
      </c>
      <c r="V62" s="17">
        <v>0</v>
      </c>
      <c r="W62" s="17">
        <v>0</v>
      </c>
      <c r="X62" s="17">
        <v>234172.16</v>
      </c>
      <c r="Y62" s="12">
        <v>11088353.359999999</v>
      </c>
      <c r="Z62" s="16">
        <v>580</v>
      </c>
      <c r="AA62" s="17">
        <v>2700</v>
      </c>
      <c r="AB62" s="17">
        <v>0</v>
      </c>
      <c r="AC62" s="17">
        <v>118305.96</v>
      </c>
      <c r="AD62" s="17">
        <v>0</v>
      </c>
      <c r="AE62" s="17">
        <v>0</v>
      </c>
      <c r="AF62" s="17">
        <v>0</v>
      </c>
      <c r="AG62" s="12">
        <v>121585.96</v>
      </c>
      <c r="AH62" s="16">
        <v>0</v>
      </c>
      <c r="AI62" s="17">
        <v>0</v>
      </c>
      <c r="AJ62" s="17">
        <v>0</v>
      </c>
      <c r="AK62" s="17">
        <v>0</v>
      </c>
      <c r="AL62" s="17">
        <v>0</v>
      </c>
      <c r="AM62" s="17">
        <v>0</v>
      </c>
      <c r="AN62" s="17">
        <v>0</v>
      </c>
      <c r="AO62" s="12">
        <v>0</v>
      </c>
    </row>
    <row r="63" spans="1:41" x14ac:dyDescent="0.3">
      <c r="A63" s="4" t="s">
        <v>52</v>
      </c>
      <c r="B63" s="92">
        <v>379912</v>
      </c>
      <c r="C63" s="87">
        <v>140632</v>
      </c>
      <c r="D63" s="87">
        <v>0</v>
      </c>
      <c r="E63" s="87">
        <v>1350618</v>
      </c>
      <c r="F63" s="87">
        <v>0</v>
      </c>
      <c r="G63" s="87">
        <v>22653</v>
      </c>
      <c r="H63" s="87">
        <v>0</v>
      </c>
      <c r="I63" s="93">
        <v>1893815</v>
      </c>
      <c r="J63" s="16">
        <v>0</v>
      </c>
      <c r="K63" s="17">
        <v>0</v>
      </c>
      <c r="L63" s="17">
        <v>0</v>
      </c>
      <c r="M63" s="17">
        <v>0</v>
      </c>
      <c r="N63" s="17">
        <v>0</v>
      </c>
      <c r="O63" s="17">
        <v>0</v>
      </c>
      <c r="P63" s="17">
        <v>0</v>
      </c>
      <c r="Q63" s="12">
        <v>0</v>
      </c>
      <c r="R63" s="16">
        <v>375402</v>
      </c>
      <c r="S63" s="17">
        <v>138432</v>
      </c>
      <c r="T63" s="17">
        <v>0</v>
      </c>
      <c r="U63" s="17">
        <v>1350618</v>
      </c>
      <c r="V63" s="17">
        <v>0</v>
      </c>
      <c r="W63" s="17">
        <v>22653</v>
      </c>
      <c r="X63" s="17">
        <v>0</v>
      </c>
      <c r="Y63" s="12">
        <v>1887105</v>
      </c>
      <c r="Z63" s="16">
        <v>4510</v>
      </c>
      <c r="AA63" s="17">
        <v>0</v>
      </c>
      <c r="AB63" s="17">
        <v>0</v>
      </c>
      <c r="AC63" s="17">
        <v>0</v>
      </c>
      <c r="AD63" s="17">
        <v>0</v>
      </c>
      <c r="AE63" s="17">
        <v>0</v>
      </c>
      <c r="AF63" s="17">
        <v>0</v>
      </c>
      <c r="AG63" s="12">
        <v>4510</v>
      </c>
      <c r="AH63" s="16">
        <v>0</v>
      </c>
      <c r="AI63" s="17">
        <v>2200</v>
      </c>
      <c r="AJ63" s="17">
        <v>0</v>
      </c>
      <c r="AK63" s="17">
        <v>0</v>
      </c>
      <c r="AL63" s="17">
        <v>0</v>
      </c>
      <c r="AM63" s="17">
        <v>0</v>
      </c>
      <c r="AN63" s="17">
        <v>0</v>
      </c>
      <c r="AO63" s="12">
        <v>2200</v>
      </c>
    </row>
    <row r="64" spans="1:41" x14ac:dyDescent="0.3">
      <c r="A64" s="4" t="s">
        <v>53</v>
      </c>
      <c r="B64" s="92">
        <v>589482</v>
      </c>
      <c r="C64" s="87">
        <v>256801</v>
      </c>
      <c r="D64" s="87">
        <v>0</v>
      </c>
      <c r="E64" s="87">
        <v>782792</v>
      </c>
      <c r="F64" s="87">
        <v>0</v>
      </c>
      <c r="G64" s="87">
        <v>41009</v>
      </c>
      <c r="H64" s="87">
        <v>0</v>
      </c>
      <c r="I64" s="93">
        <v>1670084</v>
      </c>
      <c r="J64" s="16">
        <v>0</v>
      </c>
      <c r="K64" s="17">
        <v>0</v>
      </c>
      <c r="L64" s="17">
        <v>0</v>
      </c>
      <c r="M64" s="17">
        <v>0</v>
      </c>
      <c r="N64" s="17">
        <v>0</v>
      </c>
      <c r="O64" s="17">
        <v>0</v>
      </c>
      <c r="P64" s="17">
        <v>0</v>
      </c>
      <c r="Q64" s="12">
        <v>0</v>
      </c>
      <c r="R64" s="16">
        <v>581872</v>
      </c>
      <c r="S64" s="17">
        <v>244449</v>
      </c>
      <c r="T64" s="17">
        <v>0</v>
      </c>
      <c r="U64" s="17">
        <v>752783</v>
      </c>
      <c r="V64" s="17">
        <v>0</v>
      </c>
      <c r="W64" s="17">
        <v>41009</v>
      </c>
      <c r="X64" s="17">
        <v>0</v>
      </c>
      <c r="Y64" s="12">
        <v>1620113</v>
      </c>
      <c r="Z64" s="16">
        <v>7610</v>
      </c>
      <c r="AA64" s="17">
        <v>12352</v>
      </c>
      <c r="AB64" s="17">
        <v>0</v>
      </c>
      <c r="AC64" s="17">
        <v>30009</v>
      </c>
      <c r="AD64" s="17">
        <v>0</v>
      </c>
      <c r="AE64" s="17">
        <v>0</v>
      </c>
      <c r="AF64" s="17">
        <v>0</v>
      </c>
      <c r="AG64" s="12">
        <v>49971</v>
      </c>
      <c r="AH64" s="16">
        <v>0</v>
      </c>
      <c r="AI64" s="17">
        <v>0</v>
      </c>
      <c r="AJ64" s="17">
        <v>0</v>
      </c>
      <c r="AK64" s="17">
        <v>0</v>
      </c>
      <c r="AL64" s="17">
        <v>0</v>
      </c>
      <c r="AM64" s="17">
        <v>0</v>
      </c>
      <c r="AN64" s="17">
        <v>0</v>
      </c>
      <c r="AO64" s="12">
        <v>0</v>
      </c>
    </row>
    <row r="65" spans="1:41" x14ac:dyDescent="0.3">
      <c r="A65" s="4" t="s">
        <v>54</v>
      </c>
      <c r="B65" s="92">
        <v>352690</v>
      </c>
      <c r="C65" s="87">
        <v>175390</v>
      </c>
      <c r="D65" s="87">
        <v>66100</v>
      </c>
      <c r="E65" s="87">
        <v>488417</v>
      </c>
      <c r="F65" s="87">
        <v>0</v>
      </c>
      <c r="G65" s="87">
        <v>18118</v>
      </c>
      <c r="H65" s="87">
        <v>0</v>
      </c>
      <c r="I65" s="93">
        <v>1100715</v>
      </c>
      <c r="J65" s="16">
        <v>0</v>
      </c>
      <c r="K65" s="17">
        <v>0</v>
      </c>
      <c r="L65" s="17">
        <v>0</v>
      </c>
      <c r="M65" s="17">
        <v>0</v>
      </c>
      <c r="N65" s="17">
        <v>0</v>
      </c>
      <c r="O65" s="17">
        <v>0</v>
      </c>
      <c r="P65" s="17">
        <v>0</v>
      </c>
      <c r="Q65" s="12">
        <v>0</v>
      </c>
      <c r="R65" s="16">
        <v>352690</v>
      </c>
      <c r="S65" s="17">
        <v>173190</v>
      </c>
      <c r="T65" s="17">
        <v>66100</v>
      </c>
      <c r="U65" s="17">
        <v>488417</v>
      </c>
      <c r="V65" s="17">
        <v>0</v>
      </c>
      <c r="W65" s="17">
        <v>18118</v>
      </c>
      <c r="X65" s="17">
        <v>0</v>
      </c>
      <c r="Y65" s="12">
        <v>1098515</v>
      </c>
      <c r="Z65" s="16">
        <v>0</v>
      </c>
      <c r="AA65" s="17">
        <v>2200</v>
      </c>
      <c r="AB65" s="17">
        <v>0</v>
      </c>
      <c r="AC65" s="17">
        <v>0</v>
      </c>
      <c r="AD65" s="17">
        <v>0</v>
      </c>
      <c r="AE65" s="17">
        <v>0</v>
      </c>
      <c r="AF65" s="17">
        <v>0</v>
      </c>
      <c r="AG65" s="12">
        <v>2200</v>
      </c>
      <c r="AH65" s="16">
        <v>0</v>
      </c>
      <c r="AI65" s="17">
        <v>0</v>
      </c>
      <c r="AJ65" s="17">
        <v>0</v>
      </c>
      <c r="AK65" s="17">
        <v>0</v>
      </c>
      <c r="AL65" s="17">
        <v>0</v>
      </c>
      <c r="AM65" s="17">
        <v>0</v>
      </c>
      <c r="AN65" s="17">
        <v>0</v>
      </c>
      <c r="AO65" s="12">
        <v>0</v>
      </c>
    </row>
    <row r="66" spans="1:41" x14ac:dyDescent="0.3">
      <c r="A66" s="4" t="s">
        <v>55</v>
      </c>
      <c r="B66" s="92">
        <v>217000</v>
      </c>
      <c r="C66" s="87">
        <v>441000</v>
      </c>
      <c r="D66" s="87">
        <v>2000</v>
      </c>
      <c r="E66" s="87">
        <v>1240000</v>
      </c>
      <c r="F66" s="87">
        <v>0</v>
      </c>
      <c r="G66" s="87">
        <v>0</v>
      </c>
      <c r="H66" s="87">
        <v>16000</v>
      </c>
      <c r="I66" s="93">
        <v>1916000</v>
      </c>
      <c r="J66" s="16">
        <v>0</v>
      </c>
      <c r="K66" s="17">
        <v>0</v>
      </c>
      <c r="L66" s="17">
        <v>0</v>
      </c>
      <c r="M66" s="17">
        <v>0</v>
      </c>
      <c r="N66" s="17">
        <v>0</v>
      </c>
      <c r="O66" s="17">
        <v>0</v>
      </c>
      <c r="P66" s="17">
        <v>0</v>
      </c>
      <c r="Q66" s="12">
        <v>0</v>
      </c>
      <c r="R66" s="16">
        <v>202000</v>
      </c>
      <c r="S66" s="17">
        <v>441000</v>
      </c>
      <c r="T66" s="17">
        <v>2000</v>
      </c>
      <c r="U66" s="17">
        <v>1240000</v>
      </c>
      <c r="V66" s="17">
        <v>0</v>
      </c>
      <c r="W66" s="17">
        <v>0</v>
      </c>
      <c r="X66" s="17">
        <v>13000</v>
      </c>
      <c r="Y66" s="12">
        <v>1898000</v>
      </c>
      <c r="Z66" s="16">
        <v>15000</v>
      </c>
      <c r="AA66" s="17">
        <v>0</v>
      </c>
      <c r="AB66" s="17">
        <v>0</v>
      </c>
      <c r="AC66" s="17">
        <v>0</v>
      </c>
      <c r="AD66" s="17">
        <v>0</v>
      </c>
      <c r="AE66" s="17">
        <v>0</v>
      </c>
      <c r="AF66" s="17">
        <v>3000</v>
      </c>
      <c r="AG66" s="12">
        <v>18000</v>
      </c>
      <c r="AH66" s="16">
        <v>0</v>
      </c>
      <c r="AI66" s="17">
        <v>0</v>
      </c>
      <c r="AJ66" s="17">
        <v>0</v>
      </c>
      <c r="AK66" s="17">
        <v>0</v>
      </c>
      <c r="AL66" s="17">
        <v>0</v>
      </c>
      <c r="AM66" s="17">
        <v>0</v>
      </c>
      <c r="AN66" s="17">
        <v>0</v>
      </c>
      <c r="AO66" s="12">
        <v>0</v>
      </c>
    </row>
    <row r="67" spans="1:41" x14ac:dyDescent="0.3">
      <c r="A67" s="4" t="s">
        <v>56</v>
      </c>
      <c r="B67" s="92">
        <v>442629</v>
      </c>
      <c r="C67" s="87">
        <v>121260</v>
      </c>
      <c r="D67" s="87">
        <v>33860</v>
      </c>
      <c r="E67" s="87">
        <v>653912</v>
      </c>
      <c r="F67" s="87">
        <v>0</v>
      </c>
      <c r="G67" s="87">
        <v>0</v>
      </c>
      <c r="H67" s="87">
        <v>0</v>
      </c>
      <c r="I67" s="93">
        <v>1251661</v>
      </c>
      <c r="J67" s="16">
        <v>105241</v>
      </c>
      <c r="K67" s="17">
        <v>66122</v>
      </c>
      <c r="L67" s="17">
        <v>0</v>
      </c>
      <c r="M67" s="17">
        <v>363644</v>
      </c>
      <c r="N67" s="17">
        <v>0</v>
      </c>
      <c r="O67" s="17">
        <v>0</v>
      </c>
      <c r="P67" s="17">
        <v>0</v>
      </c>
      <c r="Q67" s="12">
        <v>535007</v>
      </c>
      <c r="R67" s="16">
        <v>336948</v>
      </c>
      <c r="S67" s="17">
        <v>10048</v>
      </c>
      <c r="T67" s="17">
        <v>33860</v>
      </c>
      <c r="U67" s="17">
        <v>167442</v>
      </c>
      <c r="V67" s="17">
        <v>0</v>
      </c>
      <c r="W67" s="17">
        <v>0</v>
      </c>
      <c r="X67" s="17">
        <v>0</v>
      </c>
      <c r="Y67" s="12">
        <v>548298</v>
      </c>
      <c r="Z67" s="16">
        <v>440</v>
      </c>
      <c r="AA67" s="17">
        <v>10545</v>
      </c>
      <c r="AB67" s="17">
        <v>0</v>
      </c>
      <c r="AC67" s="17">
        <v>0</v>
      </c>
      <c r="AD67" s="17">
        <v>0</v>
      </c>
      <c r="AE67" s="17">
        <v>0</v>
      </c>
      <c r="AF67" s="17">
        <v>0</v>
      </c>
      <c r="AG67" s="12">
        <v>10985</v>
      </c>
      <c r="AH67" s="16">
        <v>0</v>
      </c>
      <c r="AI67" s="17">
        <v>34545</v>
      </c>
      <c r="AJ67" s="17">
        <v>0</v>
      </c>
      <c r="AK67" s="17">
        <v>122826</v>
      </c>
      <c r="AL67" s="17">
        <v>0</v>
      </c>
      <c r="AM67" s="17">
        <v>0</v>
      </c>
      <c r="AN67" s="17">
        <v>0</v>
      </c>
      <c r="AO67" s="12">
        <v>157371</v>
      </c>
    </row>
    <row r="68" spans="1:41" x14ac:dyDescent="0.3">
      <c r="A68" s="4" t="s">
        <v>57</v>
      </c>
      <c r="B68" s="92">
        <v>398612.08</v>
      </c>
      <c r="C68" s="87">
        <v>619349.56000000006</v>
      </c>
      <c r="D68" s="87">
        <v>-4979.9799999999996</v>
      </c>
      <c r="E68" s="87">
        <v>2571138.15</v>
      </c>
      <c r="F68" s="87">
        <v>53228.34</v>
      </c>
      <c r="G68" s="87">
        <v>0</v>
      </c>
      <c r="H68" s="87">
        <v>4314.63</v>
      </c>
      <c r="I68" s="93">
        <v>3641662.78</v>
      </c>
      <c r="J68" s="16">
        <v>0</v>
      </c>
      <c r="K68" s="17">
        <v>0</v>
      </c>
      <c r="L68" s="17">
        <v>0</v>
      </c>
      <c r="M68" s="17">
        <v>0</v>
      </c>
      <c r="N68" s="17">
        <v>0</v>
      </c>
      <c r="O68" s="17">
        <v>0</v>
      </c>
      <c r="P68" s="17">
        <v>0</v>
      </c>
      <c r="Q68" s="12">
        <v>0</v>
      </c>
      <c r="R68" s="16">
        <v>398612.08</v>
      </c>
      <c r="S68" s="17">
        <v>619349.56000000006</v>
      </c>
      <c r="T68" s="17">
        <v>-4979.9799999999996</v>
      </c>
      <c r="U68" s="17">
        <v>2571138.15</v>
      </c>
      <c r="V68" s="17">
        <v>53228.34</v>
      </c>
      <c r="W68" s="17">
        <v>0</v>
      </c>
      <c r="X68" s="17">
        <v>4314.63</v>
      </c>
      <c r="Y68" s="12">
        <v>3641662.78</v>
      </c>
      <c r="Z68" s="16">
        <v>0</v>
      </c>
      <c r="AA68" s="17">
        <v>0</v>
      </c>
      <c r="AB68" s="17">
        <v>0</v>
      </c>
      <c r="AC68" s="17">
        <v>0</v>
      </c>
      <c r="AD68" s="17">
        <v>0</v>
      </c>
      <c r="AE68" s="17">
        <v>0</v>
      </c>
      <c r="AF68" s="17">
        <v>0</v>
      </c>
      <c r="AG68" s="12">
        <v>0</v>
      </c>
      <c r="AH68" s="16">
        <v>0</v>
      </c>
      <c r="AI68" s="17">
        <v>0</v>
      </c>
      <c r="AJ68" s="17">
        <v>0</v>
      </c>
      <c r="AK68" s="17">
        <v>0</v>
      </c>
      <c r="AL68" s="17">
        <v>0</v>
      </c>
      <c r="AM68" s="17">
        <v>0</v>
      </c>
      <c r="AN68" s="17">
        <v>0</v>
      </c>
      <c r="AO68" s="12">
        <v>0</v>
      </c>
    </row>
    <row r="69" spans="1:41" x14ac:dyDescent="0.3">
      <c r="A69" s="4" t="s">
        <v>58</v>
      </c>
      <c r="B69" s="92">
        <v>211486.61</v>
      </c>
      <c r="C69" s="87">
        <v>145896.52999999997</v>
      </c>
      <c r="D69" s="87">
        <v>0</v>
      </c>
      <c r="E69" s="87">
        <v>545214.66</v>
      </c>
      <c r="F69" s="87">
        <v>0</v>
      </c>
      <c r="G69" s="87">
        <v>0</v>
      </c>
      <c r="H69" s="87">
        <v>0</v>
      </c>
      <c r="I69" s="93">
        <v>902597.8</v>
      </c>
      <c r="J69" s="16">
        <v>0</v>
      </c>
      <c r="K69" s="17">
        <v>0</v>
      </c>
      <c r="L69" s="17">
        <v>0</v>
      </c>
      <c r="M69" s="17">
        <v>0</v>
      </c>
      <c r="N69" s="17">
        <v>0</v>
      </c>
      <c r="O69" s="17">
        <v>0</v>
      </c>
      <c r="P69" s="17">
        <v>0</v>
      </c>
      <c r="Q69" s="12">
        <v>0</v>
      </c>
      <c r="R69" s="16">
        <v>211486.61</v>
      </c>
      <c r="S69" s="17">
        <v>143696.52999999997</v>
      </c>
      <c r="T69" s="17">
        <v>0</v>
      </c>
      <c r="U69" s="17">
        <v>545214.66</v>
      </c>
      <c r="V69" s="17">
        <v>0</v>
      </c>
      <c r="W69" s="17">
        <v>0</v>
      </c>
      <c r="X69" s="17">
        <v>0</v>
      </c>
      <c r="Y69" s="12">
        <v>900397.8</v>
      </c>
      <c r="Z69" s="16">
        <v>0</v>
      </c>
      <c r="AA69" s="17">
        <v>2200</v>
      </c>
      <c r="AB69" s="17">
        <v>0</v>
      </c>
      <c r="AC69" s="17">
        <v>0</v>
      </c>
      <c r="AD69" s="17">
        <v>0</v>
      </c>
      <c r="AE69" s="17">
        <v>0</v>
      </c>
      <c r="AF69" s="17">
        <v>0</v>
      </c>
      <c r="AG69" s="12">
        <v>2200</v>
      </c>
      <c r="AH69" s="16">
        <v>0</v>
      </c>
      <c r="AI69" s="17">
        <v>0</v>
      </c>
      <c r="AJ69" s="17">
        <v>0</v>
      </c>
      <c r="AK69" s="17">
        <v>0</v>
      </c>
      <c r="AL69" s="17">
        <v>0</v>
      </c>
      <c r="AM69" s="17">
        <v>0</v>
      </c>
      <c r="AN69" s="17">
        <v>0</v>
      </c>
      <c r="AO69" s="12">
        <v>0</v>
      </c>
    </row>
    <row r="70" spans="1:41" x14ac:dyDescent="0.3">
      <c r="A70" s="4" t="s">
        <v>59</v>
      </c>
      <c r="B70" s="92">
        <v>102333.299</v>
      </c>
      <c r="C70" s="87">
        <v>4440.6900000000005</v>
      </c>
      <c r="D70" s="87">
        <v>0</v>
      </c>
      <c r="E70" s="87">
        <v>564696.18000000005</v>
      </c>
      <c r="F70" s="87">
        <v>0</v>
      </c>
      <c r="G70" s="87">
        <v>0</v>
      </c>
      <c r="H70" s="87">
        <v>106.59</v>
      </c>
      <c r="I70" s="93">
        <v>671576.75899999996</v>
      </c>
      <c r="J70" s="16">
        <v>0</v>
      </c>
      <c r="K70" s="17">
        <v>0</v>
      </c>
      <c r="L70" s="17">
        <v>0</v>
      </c>
      <c r="M70" s="17">
        <v>0</v>
      </c>
      <c r="N70" s="17">
        <v>0</v>
      </c>
      <c r="O70" s="17">
        <v>0</v>
      </c>
      <c r="P70" s="17">
        <v>0</v>
      </c>
      <c r="Q70" s="12">
        <v>0</v>
      </c>
      <c r="R70" s="16">
        <v>102333.299</v>
      </c>
      <c r="S70" s="17">
        <v>4440.6900000000005</v>
      </c>
      <c r="T70" s="17">
        <v>0</v>
      </c>
      <c r="U70" s="17">
        <v>564696.18000000005</v>
      </c>
      <c r="V70" s="17">
        <v>0</v>
      </c>
      <c r="W70" s="17">
        <v>0</v>
      </c>
      <c r="X70" s="17">
        <v>0</v>
      </c>
      <c r="Y70" s="12">
        <v>671470.16899999999</v>
      </c>
      <c r="Z70" s="16">
        <v>0</v>
      </c>
      <c r="AA70" s="17">
        <v>0</v>
      </c>
      <c r="AB70" s="17">
        <v>0</v>
      </c>
      <c r="AC70" s="17">
        <v>0</v>
      </c>
      <c r="AD70" s="17">
        <v>0</v>
      </c>
      <c r="AE70" s="17">
        <v>0</v>
      </c>
      <c r="AF70" s="17">
        <v>106.59</v>
      </c>
      <c r="AG70" s="12">
        <v>106.59</v>
      </c>
      <c r="AH70" s="16">
        <v>0</v>
      </c>
      <c r="AI70" s="17">
        <v>0</v>
      </c>
      <c r="AJ70" s="17">
        <v>0</v>
      </c>
      <c r="AK70" s="17">
        <v>0</v>
      </c>
      <c r="AL70" s="17">
        <v>0</v>
      </c>
      <c r="AM70" s="17">
        <v>0</v>
      </c>
      <c r="AN70" s="17">
        <v>0</v>
      </c>
      <c r="AO70" s="12">
        <v>0</v>
      </c>
    </row>
    <row r="71" spans="1:41" x14ac:dyDescent="0.3">
      <c r="A71" s="4" t="s">
        <v>60</v>
      </c>
      <c r="B71" s="92">
        <v>9811</v>
      </c>
      <c r="C71" s="87">
        <v>94645.82</v>
      </c>
      <c r="D71" s="87">
        <v>31860</v>
      </c>
      <c r="E71" s="87">
        <v>263424.63</v>
      </c>
      <c r="F71" s="87">
        <v>0</v>
      </c>
      <c r="G71" s="87">
        <v>0</v>
      </c>
      <c r="H71" s="87">
        <v>0</v>
      </c>
      <c r="I71" s="93">
        <v>399741.45</v>
      </c>
      <c r="J71" s="16">
        <v>0</v>
      </c>
      <c r="K71" s="17">
        <v>0</v>
      </c>
      <c r="L71" s="17">
        <v>0</v>
      </c>
      <c r="M71" s="17">
        <v>0</v>
      </c>
      <c r="N71" s="17">
        <v>0</v>
      </c>
      <c r="O71" s="17">
        <v>0</v>
      </c>
      <c r="P71" s="17">
        <v>0</v>
      </c>
      <c r="Q71" s="12">
        <v>0</v>
      </c>
      <c r="R71" s="16">
        <v>9811</v>
      </c>
      <c r="S71" s="17">
        <v>94645.82</v>
      </c>
      <c r="T71" s="17">
        <v>31860</v>
      </c>
      <c r="U71" s="17">
        <v>263424.63</v>
      </c>
      <c r="V71" s="17">
        <v>0</v>
      </c>
      <c r="W71" s="17">
        <v>0</v>
      </c>
      <c r="X71" s="17">
        <v>0</v>
      </c>
      <c r="Y71" s="12">
        <v>399741.45</v>
      </c>
      <c r="Z71" s="16">
        <v>0</v>
      </c>
      <c r="AA71" s="17">
        <v>0</v>
      </c>
      <c r="AB71" s="17">
        <v>0</v>
      </c>
      <c r="AC71" s="17">
        <v>0</v>
      </c>
      <c r="AD71" s="17">
        <v>0</v>
      </c>
      <c r="AE71" s="17">
        <v>0</v>
      </c>
      <c r="AF71" s="17">
        <v>0</v>
      </c>
      <c r="AG71" s="12">
        <v>0</v>
      </c>
      <c r="AH71" s="16">
        <v>0</v>
      </c>
      <c r="AI71" s="17">
        <v>0</v>
      </c>
      <c r="AJ71" s="17">
        <v>0</v>
      </c>
      <c r="AK71" s="17">
        <v>0</v>
      </c>
      <c r="AL71" s="17">
        <v>0</v>
      </c>
      <c r="AM71" s="17">
        <v>0</v>
      </c>
      <c r="AN71" s="17">
        <v>0</v>
      </c>
      <c r="AO71" s="12">
        <v>0</v>
      </c>
    </row>
    <row r="72" spans="1:41" x14ac:dyDescent="0.3">
      <c r="A72" s="4" t="s">
        <v>61</v>
      </c>
      <c r="B72" s="92">
        <v>751221</v>
      </c>
      <c r="C72" s="87">
        <v>1343916</v>
      </c>
      <c r="D72" s="87">
        <v>0</v>
      </c>
      <c r="E72" s="87">
        <v>0</v>
      </c>
      <c r="F72" s="87">
        <v>0</v>
      </c>
      <c r="G72" s="87">
        <v>48082</v>
      </c>
      <c r="H72" s="87">
        <v>18741</v>
      </c>
      <c r="I72" s="93">
        <v>2161960</v>
      </c>
      <c r="J72" s="16">
        <v>0</v>
      </c>
      <c r="K72" s="17">
        <v>0</v>
      </c>
      <c r="L72" s="17">
        <v>0</v>
      </c>
      <c r="M72" s="17">
        <v>0</v>
      </c>
      <c r="N72" s="17">
        <v>0</v>
      </c>
      <c r="O72" s="17">
        <v>0</v>
      </c>
      <c r="P72" s="17">
        <v>0</v>
      </c>
      <c r="Q72" s="12">
        <v>0</v>
      </c>
      <c r="R72" s="16">
        <v>750204</v>
      </c>
      <c r="S72" s="17">
        <v>1304552</v>
      </c>
      <c r="T72" s="17">
        <v>0</v>
      </c>
      <c r="U72" s="17">
        <v>0</v>
      </c>
      <c r="V72" s="17">
        <v>0</v>
      </c>
      <c r="W72" s="17">
        <v>48082</v>
      </c>
      <c r="X72" s="17">
        <v>18741</v>
      </c>
      <c r="Y72" s="12">
        <v>2121579</v>
      </c>
      <c r="Z72" s="16">
        <v>1017</v>
      </c>
      <c r="AA72" s="17">
        <v>52103</v>
      </c>
      <c r="AB72" s="17">
        <v>0</v>
      </c>
      <c r="AC72" s="17">
        <v>0</v>
      </c>
      <c r="AD72" s="17">
        <v>0</v>
      </c>
      <c r="AE72" s="17">
        <v>0</v>
      </c>
      <c r="AF72" s="17">
        <v>0</v>
      </c>
      <c r="AG72" s="12">
        <v>53120</v>
      </c>
      <c r="AH72" s="16">
        <v>0</v>
      </c>
      <c r="AI72" s="17">
        <v>-12739</v>
      </c>
      <c r="AJ72" s="17">
        <v>0</v>
      </c>
      <c r="AK72" s="17">
        <v>0</v>
      </c>
      <c r="AL72" s="17">
        <v>0</v>
      </c>
      <c r="AM72" s="17">
        <v>0</v>
      </c>
      <c r="AN72" s="17">
        <v>0</v>
      </c>
      <c r="AO72" s="12">
        <v>-12739</v>
      </c>
    </row>
    <row r="73" spans="1:41" x14ac:dyDescent="0.3">
      <c r="A73" s="4" t="s">
        <v>62</v>
      </c>
      <c r="B73" s="92">
        <v>518761.97</v>
      </c>
      <c r="C73" s="87">
        <v>713526.42000000016</v>
      </c>
      <c r="D73" s="87">
        <v>0</v>
      </c>
      <c r="E73" s="87">
        <v>2552726</v>
      </c>
      <c r="F73" s="87">
        <v>0</v>
      </c>
      <c r="G73" s="87">
        <v>39197.39</v>
      </c>
      <c r="H73" s="87">
        <v>212240.15000000002</v>
      </c>
      <c r="I73" s="93">
        <v>4036451.93</v>
      </c>
      <c r="J73" s="16">
        <v>0</v>
      </c>
      <c r="K73" s="17">
        <v>0</v>
      </c>
      <c r="L73" s="17">
        <v>0</v>
      </c>
      <c r="M73" s="17">
        <v>0</v>
      </c>
      <c r="N73" s="17">
        <v>0</v>
      </c>
      <c r="O73" s="17">
        <v>0</v>
      </c>
      <c r="P73" s="17">
        <v>0</v>
      </c>
      <c r="Q73" s="12">
        <v>0</v>
      </c>
      <c r="R73" s="16">
        <v>518761.97</v>
      </c>
      <c r="S73" s="17">
        <v>640557.45000000019</v>
      </c>
      <c r="T73" s="17">
        <v>0</v>
      </c>
      <c r="U73" s="17">
        <v>2552726</v>
      </c>
      <c r="V73" s="17">
        <v>0</v>
      </c>
      <c r="W73" s="17">
        <v>32843.300000000003</v>
      </c>
      <c r="X73" s="17">
        <v>36372.699999999997</v>
      </c>
      <c r="Y73" s="12">
        <v>3781261.42</v>
      </c>
      <c r="Z73" s="16">
        <v>0</v>
      </c>
      <c r="AA73" s="17">
        <v>0</v>
      </c>
      <c r="AB73" s="17">
        <v>0</v>
      </c>
      <c r="AC73" s="17">
        <v>0</v>
      </c>
      <c r="AD73" s="17">
        <v>0</v>
      </c>
      <c r="AE73" s="17">
        <v>5125</v>
      </c>
      <c r="AF73" s="17">
        <v>175867.45</v>
      </c>
      <c r="AG73" s="12">
        <v>180992.45</v>
      </c>
      <c r="AH73" s="16">
        <v>0</v>
      </c>
      <c r="AI73" s="17">
        <v>72968.97</v>
      </c>
      <c r="AJ73" s="17">
        <v>0</v>
      </c>
      <c r="AK73" s="17">
        <v>0</v>
      </c>
      <c r="AL73" s="17">
        <v>0</v>
      </c>
      <c r="AM73" s="17">
        <v>1229.0899999999999</v>
      </c>
      <c r="AN73" s="17">
        <v>0</v>
      </c>
      <c r="AO73" s="12">
        <v>74198.06</v>
      </c>
    </row>
    <row r="74" spans="1:41" x14ac:dyDescent="0.3">
      <c r="A74" s="4" t="s">
        <v>63</v>
      </c>
      <c r="B74" s="92">
        <v>0</v>
      </c>
      <c r="C74" s="87">
        <v>0</v>
      </c>
      <c r="D74" s="87">
        <v>0</v>
      </c>
      <c r="E74" s="87">
        <v>2600</v>
      </c>
      <c r="F74" s="87">
        <v>0</v>
      </c>
      <c r="G74" s="87">
        <v>0</v>
      </c>
      <c r="H74" s="87">
        <v>0</v>
      </c>
      <c r="I74" s="93">
        <v>2600</v>
      </c>
      <c r="J74" s="16">
        <v>0</v>
      </c>
      <c r="K74" s="17">
        <v>0</v>
      </c>
      <c r="L74" s="17">
        <v>0</v>
      </c>
      <c r="M74" s="17">
        <v>0</v>
      </c>
      <c r="N74" s="17">
        <v>0</v>
      </c>
      <c r="O74" s="17">
        <v>0</v>
      </c>
      <c r="P74" s="17">
        <v>0</v>
      </c>
      <c r="Q74" s="12">
        <v>0</v>
      </c>
      <c r="R74" s="16">
        <v>0</v>
      </c>
      <c r="S74" s="17">
        <v>0</v>
      </c>
      <c r="T74" s="17">
        <v>0</v>
      </c>
      <c r="U74" s="17">
        <v>2600</v>
      </c>
      <c r="V74" s="17">
        <v>0</v>
      </c>
      <c r="W74" s="17">
        <v>0</v>
      </c>
      <c r="X74" s="17">
        <v>0</v>
      </c>
      <c r="Y74" s="12">
        <v>2600</v>
      </c>
      <c r="Z74" s="16">
        <v>0</v>
      </c>
      <c r="AA74" s="17">
        <v>0</v>
      </c>
      <c r="AB74" s="17">
        <v>0</v>
      </c>
      <c r="AC74" s="17">
        <v>0</v>
      </c>
      <c r="AD74" s="17">
        <v>0</v>
      </c>
      <c r="AE74" s="17">
        <v>0</v>
      </c>
      <c r="AF74" s="17">
        <v>0</v>
      </c>
      <c r="AG74" s="12">
        <v>0</v>
      </c>
      <c r="AH74" s="16">
        <v>0</v>
      </c>
      <c r="AI74" s="17">
        <v>0</v>
      </c>
      <c r="AJ74" s="17">
        <v>0</v>
      </c>
      <c r="AK74" s="17">
        <v>0</v>
      </c>
      <c r="AL74" s="17">
        <v>0</v>
      </c>
      <c r="AM74" s="17">
        <v>0</v>
      </c>
      <c r="AN74" s="17">
        <v>0</v>
      </c>
      <c r="AO74" s="12">
        <v>0</v>
      </c>
    </row>
    <row r="75" spans="1:41" x14ac:dyDescent="0.3">
      <c r="A75" s="4" t="s">
        <v>64</v>
      </c>
      <c r="B75" s="92">
        <v>402512.28</v>
      </c>
      <c r="C75" s="87">
        <v>280062.57</v>
      </c>
      <c r="D75" s="87">
        <v>0</v>
      </c>
      <c r="E75" s="87">
        <v>1151425.6700000002</v>
      </c>
      <c r="F75" s="87">
        <v>0</v>
      </c>
      <c r="G75" s="87">
        <v>15367.78</v>
      </c>
      <c r="H75" s="87">
        <v>17340.330000000002</v>
      </c>
      <c r="I75" s="93">
        <v>1866708.6300000001</v>
      </c>
      <c r="J75" s="16">
        <v>0</v>
      </c>
      <c r="K75" s="17">
        <v>0</v>
      </c>
      <c r="L75" s="17">
        <v>0</v>
      </c>
      <c r="M75" s="17">
        <v>0</v>
      </c>
      <c r="N75" s="17">
        <v>0</v>
      </c>
      <c r="O75" s="17">
        <v>0</v>
      </c>
      <c r="P75" s="17">
        <v>0</v>
      </c>
      <c r="Q75" s="12">
        <v>0</v>
      </c>
      <c r="R75" s="16">
        <v>401498.14</v>
      </c>
      <c r="S75" s="17">
        <v>233406.34</v>
      </c>
      <c r="T75" s="17">
        <v>0</v>
      </c>
      <c r="U75" s="17">
        <v>1092715.6100000001</v>
      </c>
      <c r="V75" s="17">
        <v>0</v>
      </c>
      <c r="W75" s="17">
        <v>15367.78</v>
      </c>
      <c r="X75" s="17">
        <v>17340.330000000002</v>
      </c>
      <c r="Y75" s="12">
        <v>1760328.2000000002</v>
      </c>
      <c r="Z75" s="16">
        <v>0</v>
      </c>
      <c r="AA75" s="17">
        <v>4133.6000000000004</v>
      </c>
      <c r="AB75" s="17">
        <v>0</v>
      </c>
      <c r="AC75" s="17">
        <v>27493.1</v>
      </c>
      <c r="AD75" s="17">
        <v>0</v>
      </c>
      <c r="AE75" s="17">
        <v>0</v>
      </c>
      <c r="AF75" s="17">
        <v>0</v>
      </c>
      <c r="AG75" s="12">
        <v>31626.699999999997</v>
      </c>
      <c r="AH75" s="16">
        <v>1014.14</v>
      </c>
      <c r="AI75" s="17">
        <v>42522.63</v>
      </c>
      <c r="AJ75" s="17">
        <v>0</v>
      </c>
      <c r="AK75" s="17">
        <v>31216.959999999999</v>
      </c>
      <c r="AL75" s="17">
        <v>0</v>
      </c>
      <c r="AM75" s="17">
        <v>0</v>
      </c>
      <c r="AN75" s="17">
        <v>0</v>
      </c>
      <c r="AO75" s="12">
        <v>74753.73</v>
      </c>
    </row>
    <row r="76" spans="1:41" x14ac:dyDescent="0.3">
      <c r="A76" s="4" t="s">
        <v>65</v>
      </c>
      <c r="B76" s="92">
        <v>669078</v>
      </c>
      <c r="C76" s="87">
        <v>0</v>
      </c>
      <c r="D76" s="87">
        <v>106907</v>
      </c>
      <c r="E76" s="87">
        <v>1493320</v>
      </c>
      <c r="F76" s="87">
        <v>30977</v>
      </c>
      <c r="G76" s="87">
        <v>0</v>
      </c>
      <c r="H76" s="87">
        <v>3570</v>
      </c>
      <c r="I76" s="93">
        <v>2303852</v>
      </c>
      <c r="J76" s="16">
        <v>0</v>
      </c>
      <c r="K76" s="17">
        <v>0</v>
      </c>
      <c r="L76" s="17">
        <v>0</v>
      </c>
      <c r="M76" s="17">
        <v>0</v>
      </c>
      <c r="N76" s="17">
        <v>0</v>
      </c>
      <c r="O76" s="17">
        <v>0</v>
      </c>
      <c r="P76" s="17">
        <v>0</v>
      </c>
      <c r="Q76" s="12">
        <v>0</v>
      </c>
      <c r="R76" s="16">
        <v>660874</v>
      </c>
      <c r="S76" s="17">
        <v>0</v>
      </c>
      <c r="T76" s="17">
        <v>106907</v>
      </c>
      <c r="U76" s="17">
        <v>1485975</v>
      </c>
      <c r="V76" s="17">
        <v>30977</v>
      </c>
      <c r="W76" s="17">
        <v>0</v>
      </c>
      <c r="X76" s="17">
        <v>3569</v>
      </c>
      <c r="Y76" s="12">
        <v>2288302</v>
      </c>
      <c r="Z76" s="16">
        <v>7524</v>
      </c>
      <c r="AA76" s="17">
        <v>0</v>
      </c>
      <c r="AB76" s="17">
        <v>0</v>
      </c>
      <c r="AC76" s="17">
        <v>7345</v>
      </c>
      <c r="AD76" s="17">
        <v>0</v>
      </c>
      <c r="AE76" s="17">
        <v>0</v>
      </c>
      <c r="AF76" s="17">
        <v>0</v>
      </c>
      <c r="AG76" s="12">
        <v>14869</v>
      </c>
      <c r="AH76" s="16">
        <v>680</v>
      </c>
      <c r="AI76" s="17">
        <v>0</v>
      </c>
      <c r="AJ76" s="17">
        <v>0</v>
      </c>
      <c r="AK76" s="17">
        <v>0</v>
      </c>
      <c r="AL76" s="17">
        <v>0</v>
      </c>
      <c r="AM76" s="17">
        <v>0</v>
      </c>
      <c r="AN76" s="17">
        <v>1</v>
      </c>
      <c r="AO76" s="12">
        <v>681</v>
      </c>
    </row>
    <row r="77" spans="1:41" x14ac:dyDescent="0.3">
      <c r="A77" s="4" t="s">
        <v>66</v>
      </c>
      <c r="B77" s="92">
        <v>1432</v>
      </c>
      <c r="C77" s="87">
        <v>0</v>
      </c>
      <c r="D77" s="87">
        <v>36021</v>
      </c>
      <c r="E77" s="87">
        <v>0</v>
      </c>
      <c r="F77" s="87">
        <v>0</v>
      </c>
      <c r="G77" s="87">
        <v>0</v>
      </c>
      <c r="H77" s="87">
        <v>0</v>
      </c>
      <c r="I77" s="93">
        <v>37453</v>
      </c>
      <c r="J77" s="16">
        <v>0</v>
      </c>
      <c r="K77" s="17">
        <v>0</v>
      </c>
      <c r="L77" s="17">
        <v>0</v>
      </c>
      <c r="M77" s="17">
        <v>0</v>
      </c>
      <c r="N77" s="17">
        <v>0</v>
      </c>
      <c r="O77" s="17">
        <v>0</v>
      </c>
      <c r="P77" s="17">
        <v>0</v>
      </c>
      <c r="Q77" s="12">
        <v>0</v>
      </c>
      <c r="R77" s="16">
        <v>1432</v>
      </c>
      <c r="S77" s="17">
        <v>0</v>
      </c>
      <c r="T77" s="17">
        <v>36021</v>
      </c>
      <c r="U77" s="17">
        <v>0</v>
      </c>
      <c r="V77" s="17">
        <v>0</v>
      </c>
      <c r="W77" s="17">
        <v>0</v>
      </c>
      <c r="X77" s="17">
        <v>0</v>
      </c>
      <c r="Y77" s="12">
        <v>37453</v>
      </c>
      <c r="Z77" s="16">
        <v>0</v>
      </c>
      <c r="AA77" s="17">
        <v>0</v>
      </c>
      <c r="AB77" s="17">
        <v>0</v>
      </c>
      <c r="AC77" s="17">
        <v>0</v>
      </c>
      <c r="AD77" s="17">
        <v>0</v>
      </c>
      <c r="AE77" s="17">
        <v>0</v>
      </c>
      <c r="AF77" s="17">
        <v>0</v>
      </c>
      <c r="AG77" s="12">
        <v>0</v>
      </c>
      <c r="AH77" s="16">
        <v>0</v>
      </c>
      <c r="AI77" s="17">
        <v>0</v>
      </c>
      <c r="AJ77" s="17">
        <v>0</v>
      </c>
      <c r="AK77" s="17">
        <v>0</v>
      </c>
      <c r="AL77" s="17">
        <v>0</v>
      </c>
      <c r="AM77" s="17">
        <v>0</v>
      </c>
      <c r="AN77" s="17">
        <v>0</v>
      </c>
      <c r="AO77" s="12">
        <v>0</v>
      </c>
    </row>
    <row r="78" spans="1:41" x14ac:dyDescent="0.3">
      <c r="A78" s="4" t="s">
        <v>67</v>
      </c>
      <c r="B78" s="92">
        <v>1239649.67</v>
      </c>
      <c r="C78" s="87">
        <v>504095</v>
      </c>
      <c r="D78" s="87">
        <v>0</v>
      </c>
      <c r="E78" s="87">
        <v>6301123.1200000001</v>
      </c>
      <c r="F78" s="87">
        <v>0</v>
      </c>
      <c r="G78" s="87">
        <v>0</v>
      </c>
      <c r="H78" s="87">
        <v>0</v>
      </c>
      <c r="I78" s="93">
        <v>8044867.79</v>
      </c>
      <c r="J78" s="16">
        <v>0</v>
      </c>
      <c r="K78" s="17">
        <v>0</v>
      </c>
      <c r="L78" s="17">
        <v>0</v>
      </c>
      <c r="M78" s="17">
        <v>0</v>
      </c>
      <c r="N78" s="17">
        <v>0</v>
      </c>
      <c r="O78" s="17">
        <v>0</v>
      </c>
      <c r="P78" s="17">
        <v>0</v>
      </c>
      <c r="Q78" s="12">
        <v>0</v>
      </c>
      <c r="R78" s="16">
        <v>1239649.67</v>
      </c>
      <c r="S78" s="17">
        <v>504095</v>
      </c>
      <c r="T78" s="17">
        <v>0</v>
      </c>
      <c r="U78" s="17">
        <v>6290087.5</v>
      </c>
      <c r="V78" s="17">
        <v>0</v>
      </c>
      <c r="W78" s="17">
        <v>0</v>
      </c>
      <c r="X78" s="17">
        <v>0</v>
      </c>
      <c r="Y78" s="12">
        <v>8033832.1699999999</v>
      </c>
      <c r="Z78" s="16">
        <v>0</v>
      </c>
      <c r="AA78" s="17">
        <v>0</v>
      </c>
      <c r="AB78" s="17">
        <v>0</v>
      </c>
      <c r="AC78" s="17">
        <v>11035.62</v>
      </c>
      <c r="AD78" s="17">
        <v>0</v>
      </c>
      <c r="AE78" s="17">
        <v>0</v>
      </c>
      <c r="AF78" s="17">
        <v>0</v>
      </c>
      <c r="AG78" s="12">
        <v>11035.62</v>
      </c>
      <c r="AH78" s="16">
        <v>0</v>
      </c>
      <c r="AI78" s="17">
        <v>0</v>
      </c>
      <c r="AJ78" s="17">
        <v>0</v>
      </c>
      <c r="AK78" s="17">
        <v>0</v>
      </c>
      <c r="AL78" s="17">
        <v>0</v>
      </c>
      <c r="AM78" s="17">
        <v>0</v>
      </c>
      <c r="AN78" s="17">
        <v>0</v>
      </c>
      <c r="AO78" s="12">
        <v>0</v>
      </c>
    </row>
    <row r="79" spans="1:41" x14ac:dyDescent="0.3">
      <c r="A79" s="4" t="s">
        <v>68</v>
      </c>
      <c r="B79" s="92">
        <v>685485.29</v>
      </c>
      <c r="C79" s="87">
        <v>1196647.55</v>
      </c>
      <c r="D79" s="87">
        <v>0</v>
      </c>
      <c r="E79" s="87">
        <v>1947000</v>
      </c>
      <c r="F79" s="87">
        <v>0</v>
      </c>
      <c r="G79" s="87">
        <v>7113.6399999999994</v>
      </c>
      <c r="H79" s="87">
        <v>176332.65000000002</v>
      </c>
      <c r="I79" s="93">
        <v>4012579.1300000004</v>
      </c>
      <c r="J79" s="16">
        <v>0</v>
      </c>
      <c r="K79" s="17">
        <v>0</v>
      </c>
      <c r="L79" s="17">
        <v>0</v>
      </c>
      <c r="M79" s="17">
        <v>0</v>
      </c>
      <c r="N79" s="17">
        <v>0</v>
      </c>
      <c r="O79" s="17">
        <v>0</v>
      </c>
      <c r="P79" s="17">
        <v>0</v>
      </c>
      <c r="Q79" s="12">
        <v>0</v>
      </c>
      <c r="R79" s="16">
        <v>594285.39</v>
      </c>
      <c r="S79" s="17">
        <v>909985.91000000015</v>
      </c>
      <c r="T79" s="17">
        <v>0</v>
      </c>
      <c r="U79" s="17">
        <v>1947000</v>
      </c>
      <c r="V79" s="17">
        <v>0</v>
      </c>
      <c r="W79" s="17">
        <v>4840.91</v>
      </c>
      <c r="X79" s="17">
        <v>160838.42000000001</v>
      </c>
      <c r="Y79" s="12">
        <v>3616950.6300000004</v>
      </c>
      <c r="Z79" s="16">
        <v>91199.9</v>
      </c>
      <c r="AA79" s="17">
        <v>144427.92000000001</v>
      </c>
      <c r="AB79" s="17">
        <v>0</v>
      </c>
      <c r="AC79" s="17">
        <v>0</v>
      </c>
      <c r="AD79" s="17">
        <v>0</v>
      </c>
      <c r="AE79" s="17">
        <v>2272.73</v>
      </c>
      <c r="AF79" s="17">
        <v>5156.84</v>
      </c>
      <c r="AG79" s="12">
        <v>243057.39</v>
      </c>
      <c r="AH79" s="16">
        <v>0</v>
      </c>
      <c r="AI79" s="17">
        <v>142233.72</v>
      </c>
      <c r="AJ79" s="17">
        <v>0</v>
      </c>
      <c r="AK79" s="17">
        <v>0</v>
      </c>
      <c r="AL79" s="17">
        <v>0</v>
      </c>
      <c r="AM79" s="17">
        <v>0</v>
      </c>
      <c r="AN79" s="17">
        <v>10337.39</v>
      </c>
      <c r="AO79" s="12">
        <v>152571.10999999999</v>
      </c>
    </row>
    <row r="80" spans="1:41" x14ac:dyDescent="0.3">
      <c r="A80" s="4" t="s">
        <v>69</v>
      </c>
      <c r="B80" s="92">
        <v>0</v>
      </c>
      <c r="C80" s="87">
        <v>58301.78</v>
      </c>
      <c r="D80" s="87">
        <v>0</v>
      </c>
      <c r="E80" s="87">
        <v>0</v>
      </c>
      <c r="F80" s="87">
        <v>0</v>
      </c>
      <c r="G80" s="87">
        <v>0</v>
      </c>
      <c r="H80" s="87">
        <v>0</v>
      </c>
      <c r="I80" s="93">
        <v>58301.78</v>
      </c>
      <c r="J80" s="16">
        <v>0</v>
      </c>
      <c r="K80" s="17">
        <v>0</v>
      </c>
      <c r="L80" s="17">
        <v>0</v>
      </c>
      <c r="M80" s="17">
        <v>0</v>
      </c>
      <c r="N80" s="17">
        <v>0</v>
      </c>
      <c r="O80" s="17">
        <v>0</v>
      </c>
      <c r="P80" s="17">
        <v>0</v>
      </c>
      <c r="Q80" s="12">
        <v>0</v>
      </c>
      <c r="R80" s="16">
        <v>0</v>
      </c>
      <c r="S80" s="17">
        <v>58301.78</v>
      </c>
      <c r="T80" s="17">
        <v>0</v>
      </c>
      <c r="U80" s="17">
        <v>0</v>
      </c>
      <c r="V80" s="17">
        <v>0</v>
      </c>
      <c r="W80" s="17">
        <v>0</v>
      </c>
      <c r="X80" s="17">
        <v>0</v>
      </c>
      <c r="Y80" s="12">
        <v>58301.78</v>
      </c>
      <c r="Z80" s="16">
        <v>0</v>
      </c>
      <c r="AA80" s="17">
        <v>0</v>
      </c>
      <c r="AB80" s="17">
        <v>0</v>
      </c>
      <c r="AC80" s="17">
        <v>0</v>
      </c>
      <c r="AD80" s="17">
        <v>0</v>
      </c>
      <c r="AE80" s="17">
        <v>0</v>
      </c>
      <c r="AF80" s="17">
        <v>0</v>
      </c>
      <c r="AG80" s="12">
        <v>0</v>
      </c>
      <c r="AH80" s="16">
        <v>0</v>
      </c>
      <c r="AI80" s="17">
        <v>0</v>
      </c>
      <c r="AJ80" s="17">
        <v>0</v>
      </c>
      <c r="AK80" s="17">
        <v>0</v>
      </c>
      <c r="AL80" s="17">
        <v>0</v>
      </c>
      <c r="AM80" s="17">
        <v>0</v>
      </c>
      <c r="AN80" s="17">
        <v>0</v>
      </c>
      <c r="AO80" s="12">
        <v>0</v>
      </c>
    </row>
    <row r="81" spans="1:41" x14ac:dyDescent="0.3">
      <c r="A81" s="4" t="s">
        <v>70</v>
      </c>
      <c r="B81" s="92">
        <v>190529</v>
      </c>
      <c r="C81" s="87">
        <v>144065</v>
      </c>
      <c r="D81" s="87">
        <v>0</v>
      </c>
      <c r="E81" s="87">
        <v>363709</v>
      </c>
      <c r="F81" s="87">
        <v>0</v>
      </c>
      <c r="G81" s="87">
        <v>36</v>
      </c>
      <c r="H81" s="87">
        <v>31525</v>
      </c>
      <c r="I81" s="93">
        <v>729864</v>
      </c>
      <c r="J81" s="16">
        <v>0</v>
      </c>
      <c r="K81" s="17">
        <v>0</v>
      </c>
      <c r="L81" s="17">
        <v>0</v>
      </c>
      <c r="M81" s="17">
        <v>0</v>
      </c>
      <c r="N81" s="17">
        <v>0</v>
      </c>
      <c r="O81" s="17">
        <v>0</v>
      </c>
      <c r="P81" s="17">
        <v>0</v>
      </c>
      <c r="Q81" s="12">
        <v>0</v>
      </c>
      <c r="R81" s="16">
        <v>190529</v>
      </c>
      <c r="S81" s="17">
        <v>144065</v>
      </c>
      <c r="T81" s="17">
        <v>0</v>
      </c>
      <c r="U81" s="17">
        <v>363709</v>
      </c>
      <c r="V81" s="17">
        <v>0</v>
      </c>
      <c r="W81" s="17">
        <v>36</v>
      </c>
      <c r="X81" s="17">
        <v>31525</v>
      </c>
      <c r="Y81" s="12">
        <v>729864</v>
      </c>
      <c r="Z81" s="16">
        <v>0</v>
      </c>
      <c r="AA81" s="17">
        <v>0</v>
      </c>
      <c r="AB81" s="17">
        <v>0</v>
      </c>
      <c r="AC81" s="17">
        <v>0</v>
      </c>
      <c r="AD81" s="17">
        <v>0</v>
      </c>
      <c r="AE81" s="17">
        <v>0</v>
      </c>
      <c r="AF81" s="17">
        <v>0</v>
      </c>
      <c r="AG81" s="12">
        <v>0</v>
      </c>
      <c r="AH81" s="16">
        <v>0</v>
      </c>
      <c r="AI81" s="17">
        <v>0</v>
      </c>
      <c r="AJ81" s="17">
        <v>0</v>
      </c>
      <c r="AK81" s="17">
        <v>0</v>
      </c>
      <c r="AL81" s="17">
        <v>0</v>
      </c>
      <c r="AM81" s="17">
        <v>0</v>
      </c>
      <c r="AN81" s="17">
        <v>0</v>
      </c>
      <c r="AO81" s="12">
        <v>0</v>
      </c>
    </row>
    <row r="82" spans="1:41" x14ac:dyDescent="0.3">
      <c r="A82" s="4" t="s">
        <v>71</v>
      </c>
      <c r="B82" s="92">
        <v>2250885.8535623741</v>
      </c>
      <c r="C82" s="87">
        <v>1049697.05</v>
      </c>
      <c r="D82" s="87">
        <v>0</v>
      </c>
      <c r="E82" s="87">
        <v>8810975.2100000009</v>
      </c>
      <c r="F82" s="87">
        <v>320667.24</v>
      </c>
      <c r="G82" s="87">
        <v>1198.1526530268668</v>
      </c>
      <c r="H82" s="87">
        <v>245145.75603449752</v>
      </c>
      <c r="I82" s="93">
        <v>12678569.2622499</v>
      </c>
      <c r="J82" s="16">
        <v>0</v>
      </c>
      <c r="K82" s="17">
        <v>0</v>
      </c>
      <c r="L82" s="17">
        <v>0</v>
      </c>
      <c r="M82" s="17">
        <v>0</v>
      </c>
      <c r="N82" s="17">
        <v>0</v>
      </c>
      <c r="O82" s="17">
        <v>0</v>
      </c>
      <c r="P82" s="17">
        <v>0</v>
      </c>
      <c r="Q82" s="12">
        <v>0</v>
      </c>
      <c r="R82" s="16">
        <v>2250886</v>
      </c>
      <c r="S82" s="17">
        <v>950202.06</v>
      </c>
      <c r="T82" s="17">
        <v>0</v>
      </c>
      <c r="U82" s="17">
        <v>8712496.4800000004</v>
      </c>
      <c r="V82" s="17">
        <v>320667.24</v>
      </c>
      <c r="W82" s="17">
        <v>0</v>
      </c>
      <c r="X82" s="17">
        <v>223360</v>
      </c>
      <c r="Y82" s="12">
        <v>12457611.780000001</v>
      </c>
      <c r="Z82" s="16">
        <v>0</v>
      </c>
      <c r="AA82" s="17">
        <v>99494.99</v>
      </c>
      <c r="AB82" s="17">
        <v>0</v>
      </c>
      <c r="AC82" s="17">
        <v>98478.73</v>
      </c>
      <c r="AD82" s="17">
        <v>0</v>
      </c>
      <c r="AE82" s="17">
        <v>0</v>
      </c>
      <c r="AF82" s="17">
        <v>16126</v>
      </c>
      <c r="AG82" s="12">
        <v>214099.72</v>
      </c>
      <c r="AH82" s="16">
        <v>-0.14643762564493606</v>
      </c>
      <c r="AI82" s="17">
        <v>0</v>
      </c>
      <c r="AJ82" s="17">
        <v>0</v>
      </c>
      <c r="AK82" s="17">
        <v>0</v>
      </c>
      <c r="AL82" s="17">
        <v>0</v>
      </c>
      <c r="AM82" s="17">
        <v>1198.1526530268668</v>
      </c>
      <c r="AN82" s="17">
        <v>5659.7560344975236</v>
      </c>
      <c r="AO82" s="12">
        <v>6857.7622498987457</v>
      </c>
    </row>
    <row r="83" spans="1:41" x14ac:dyDescent="0.3">
      <c r="A83" s="4" t="s">
        <v>72</v>
      </c>
      <c r="B83" s="92">
        <v>807338.67</v>
      </c>
      <c r="C83" s="87">
        <v>2682433.393695022</v>
      </c>
      <c r="D83" s="87">
        <v>0</v>
      </c>
      <c r="E83" s="87">
        <v>4817350.7300000004</v>
      </c>
      <c r="F83" s="87">
        <v>0</v>
      </c>
      <c r="G83" s="87">
        <v>26001.416322311296</v>
      </c>
      <c r="H83" s="87">
        <v>28447.308953045438</v>
      </c>
      <c r="I83" s="93">
        <v>8361571.5189703787</v>
      </c>
      <c r="J83" s="16">
        <v>0</v>
      </c>
      <c r="K83" s="17">
        <v>0</v>
      </c>
      <c r="L83" s="17">
        <v>0</v>
      </c>
      <c r="M83" s="17">
        <v>0</v>
      </c>
      <c r="N83" s="17">
        <v>0</v>
      </c>
      <c r="O83" s="17">
        <v>0</v>
      </c>
      <c r="P83" s="17">
        <v>0</v>
      </c>
      <c r="Q83" s="12">
        <v>0</v>
      </c>
      <c r="R83" s="16">
        <v>807338.67</v>
      </c>
      <c r="S83" s="17">
        <v>1212433.54</v>
      </c>
      <c r="T83" s="17">
        <v>0</v>
      </c>
      <c r="U83" s="17">
        <v>4723761.08</v>
      </c>
      <c r="V83" s="17">
        <v>0</v>
      </c>
      <c r="W83" s="17">
        <v>15300</v>
      </c>
      <c r="X83" s="17">
        <v>20878.79</v>
      </c>
      <c r="Y83" s="12">
        <v>6779712.0800000001</v>
      </c>
      <c r="Z83" s="16">
        <v>0</v>
      </c>
      <c r="AA83" s="17">
        <v>0</v>
      </c>
      <c r="AB83" s="17">
        <v>0</v>
      </c>
      <c r="AC83" s="17">
        <v>0</v>
      </c>
      <c r="AD83" s="17">
        <v>0</v>
      </c>
      <c r="AE83" s="17">
        <v>0</v>
      </c>
      <c r="AF83" s="17">
        <v>0</v>
      </c>
      <c r="AG83" s="12">
        <v>0</v>
      </c>
      <c r="AH83" s="16">
        <v>0</v>
      </c>
      <c r="AI83" s="17">
        <v>1469999.8536950222</v>
      </c>
      <c r="AJ83" s="17">
        <v>0</v>
      </c>
      <c r="AK83" s="17">
        <v>93589.65</v>
      </c>
      <c r="AL83" s="17">
        <v>0</v>
      </c>
      <c r="AM83" s="17">
        <v>10701.416322311296</v>
      </c>
      <c r="AN83" s="17">
        <v>7568.5189530454381</v>
      </c>
      <c r="AO83" s="12">
        <v>1581859.4389703788</v>
      </c>
    </row>
    <row r="84" spans="1:41" x14ac:dyDescent="0.3">
      <c r="A84" s="4" t="s">
        <v>73</v>
      </c>
      <c r="B84" s="92">
        <v>0</v>
      </c>
      <c r="C84" s="87">
        <v>0</v>
      </c>
      <c r="D84" s="87">
        <v>0</v>
      </c>
      <c r="E84" s="87">
        <v>9167</v>
      </c>
      <c r="F84" s="87">
        <v>0</v>
      </c>
      <c r="G84" s="87">
        <v>0</v>
      </c>
      <c r="H84" s="87">
        <v>0</v>
      </c>
      <c r="I84" s="93">
        <v>9167</v>
      </c>
      <c r="J84" s="16">
        <v>0</v>
      </c>
      <c r="K84" s="17">
        <v>0</v>
      </c>
      <c r="L84" s="17">
        <v>0</v>
      </c>
      <c r="M84" s="17">
        <v>0</v>
      </c>
      <c r="N84" s="17">
        <v>0</v>
      </c>
      <c r="O84" s="17">
        <v>0</v>
      </c>
      <c r="P84" s="17">
        <v>0</v>
      </c>
      <c r="Q84" s="12">
        <v>0</v>
      </c>
      <c r="R84" s="16">
        <v>0</v>
      </c>
      <c r="S84" s="17">
        <v>0</v>
      </c>
      <c r="T84" s="17">
        <v>0</v>
      </c>
      <c r="U84" s="17">
        <v>0</v>
      </c>
      <c r="V84" s="17">
        <v>0</v>
      </c>
      <c r="W84" s="17">
        <v>0</v>
      </c>
      <c r="X84" s="17">
        <v>0</v>
      </c>
      <c r="Y84" s="12">
        <v>0</v>
      </c>
      <c r="Z84" s="16">
        <v>0</v>
      </c>
      <c r="AA84" s="17">
        <v>0</v>
      </c>
      <c r="AB84" s="17">
        <v>0</v>
      </c>
      <c r="AC84" s="17">
        <v>9167</v>
      </c>
      <c r="AD84" s="17">
        <v>0</v>
      </c>
      <c r="AE84" s="17">
        <v>0</v>
      </c>
      <c r="AF84" s="17">
        <v>0</v>
      </c>
      <c r="AG84" s="12">
        <v>9167</v>
      </c>
      <c r="AH84" s="16">
        <v>0</v>
      </c>
      <c r="AI84" s="17">
        <v>0</v>
      </c>
      <c r="AJ84" s="17">
        <v>0</v>
      </c>
      <c r="AK84" s="17">
        <v>0</v>
      </c>
      <c r="AL84" s="17">
        <v>0</v>
      </c>
      <c r="AM84" s="17">
        <v>0</v>
      </c>
      <c r="AN84" s="17">
        <v>0</v>
      </c>
      <c r="AO84" s="12">
        <v>0</v>
      </c>
    </row>
    <row r="85" spans="1:41" x14ac:dyDescent="0.3">
      <c r="A85" s="4" t="s">
        <v>74</v>
      </c>
      <c r="B85" s="92">
        <v>638961.56360289489</v>
      </c>
      <c r="C85" s="87">
        <v>1820069.09</v>
      </c>
      <c r="D85" s="87">
        <v>0</v>
      </c>
      <c r="E85" s="87">
        <v>4161739.6899999995</v>
      </c>
      <c r="F85" s="87">
        <v>15230</v>
      </c>
      <c r="G85" s="87">
        <v>0</v>
      </c>
      <c r="H85" s="87">
        <v>0</v>
      </c>
      <c r="I85" s="93">
        <v>6636000.3436028939</v>
      </c>
      <c r="J85" s="16">
        <v>0</v>
      </c>
      <c r="K85" s="17">
        <v>0</v>
      </c>
      <c r="L85" s="17">
        <v>0</v>
      </c>
      <c r="M85" s="17">
        <v>0</v>
      </c>
      <c r="N85" s="17">
        <v>0</v>
      </c>
      <c r="O85" s="17">
        <v>0</v>
      </c>
      <c r="P85" s="17">
        <v>0</v>
      </c>
      <c r="Q85" s="12">
        <v>0</v>
      </c>
      <c r="R85" s="16">
        <v>638961.56360289489</v>
      </c>
      <c r="S85" s="17">
        <v>1820069.09</v>
      </c>
      <c r="T85" s="17">
        <v>0</v>
      </c>
      <c r="U85" s="17">
        <v>4161739.6899999995</v>
      </c>
      <c r="V85" s="17">
        <v>15230</v>
      </c>
      <c r="W85" s="17">
        <v>0</v>
      </c>
      <c r="X85" s="17">
        <v>0</v>
      </c>
      <c r="Y85" s="12">
        <v>6636000.3436028939</v>
      </c>
      <c r="Z85" s="16">
        <v>0</v>
      </c>
      <c r="AA85" s="17">
        <v>0</v>
      </c>
      <c r="AB85" s="17">
        <v>0</v>
      </c>
      <c r="AC85" s="17">
        <v>0</v>
      </c>
      <c r="AD85" s="17">
        <v>0</v>
      </c>
      <c r="AE85" s="17">
        <v>0</v>
      </c>
      <c r="AF85" s="17">
        <v>0</v>
      </c>
      <c r="AG85" s="12">
        <v>0</v>
      </c>
      <c r="AH85" s="16">
        <v>0</v>
      </c>
      <c r="AI85" s="17">
        <v>0</v>
      </c>
      <c r="AJ85" s="17">
        <v>0</v>
      </c>
      <c r="AK85" s="17">
        <v>0</v>
      </c>
      <c r="AL85" s="17">
        <v>0</v>
      </c>
      <c r="AM85" s="17">
        <v>0</v>
      </c>
      <c r="AN85" s="17">
        <v>0</v>
      </c>
      <c r="AO85" s="12">
        <v>0</v>
      </c>
    </row>
    <row r="86" spans="1:41" x14ac:dyDescent="0.3">
      <c r="A86" s="4" t="s">
        <v>75</v>
      </c>
      <c r="B86" s="92">
        <v>200000</v>
      </c>
      <c r="C86" s="87">
        <v>812000</v>
      </c>
      <c r="D86" s="87">
        <v>0</v>
      </c>
      <c r="E86" s="87">
        <v>2262000</v>
      </c>
      <c r="F86" s="87">
        <v>0</v>
      </c>
      <c r="G86" s="87">
        <v>0</v>
      </c>
      <c r="H86" s="87">
        <v>0</v>
      </c>
      <c r="I86" s="93">
        <v>3274000</v>
      </c>
      <c r="J86" s="16">
        <v>200000</v>
      </c>
      <c r="K86" s="17">
        <v>0</v>
      </c>
      <c r="L86" s="17">
        <v>0</v>
      </c>
      <c r="M86" s="17">
        <v>2262000</v>
      </c>
      <c r="N86" s="17">
        <v>0</v>
      </c>
      <c r="O86" s="17">
        <v>0</v>
      </c>
      <c r="P86" s="17">
        <v>0</v>
      </c>
      <c r="Q86" s="12">
        <v>2462000</v>
      </c>
      <c r="R86" s="16">
        <v>0</v>
      </c>
      <c r="S86" s="17">
        <v>812000</v>
      </c>
      <c r="T86" s="17">
        <v>0</v>
      </c>
      <c r="U86" s="17">
        <v>0</v>
      </c>
      <c r="V86" s="17">
        <v>0</v>
      </c>
      <c r="W86" s="17">
        <v>0</v>
      </c>
      <c r="X86" s="17">
        <v>0</v>
      </c>
      <c r="Y86" s="12">
        <v>812000</v>
      </c>
      <c r="Z86" s="16">
        <v>0</v>
      </c>
      <c r="AA86" s="17">
        <v>0</v>
      </c>
      <c r="AB86" s="17">
        <v>0</v>
      </c>
      <c r="AC86" s="17">
        <v>0</v>
      </c>
      <c r="AD86" s="17">
        <v>0</v>
      </c>
      <c r="AE86" s="17">
        <v>0</v>
      </c>
      <c r="AF86" s="17">
        <v>0</v>
      </c>
      <c r="AG86" s="12">
        <v>0</v>
      </c>
      <c r="AH86" s="16">
        <v>0</v>
      </c>
      <c r="AI86" s="17">
        <v>0</v>
      </c>
      <c r="AJ86" s="17">
        <v>0</v>
      </c>
      <c r="AK86" s="17">
        <v>0</v>
      </c>
      <c r="AL86" s="17">
        <v>0</v>
      </c>
      <c r="AM86" s="17">
        <v>0</v>
      </c>
      <c r="AN86" s="17">
        <v>0</v>
      </c>
      <c r="AO86" s="12">
        <v>0</v>
      </c>
    </row>
    <row r="87" spans="1:41" x14ac:dyDescent="0.3">
      <c r="A87" s="4" t="s">
        <v>76</v>
      </c>
      <c r="B87" s="92">
        <v>806901.26999999979</v>
      </c>
      <c r="C87" s="87">
        <v>1188957.18</v>
      </c>
      <c r="D87" s="87">
        <v>28100</v>
      </c>
      <c r="E87" s="87">
        <v>3126845.3</v>
      </c>
      <c r="F87" s="87">
        <v>0</v>
      </c>
      <c r="G87" s="87">
        <v>1430</v>
      </c>
      <c r="H87" s="87">
        <v>2375</v>
      </c>
      <c r="I87" s="93">
        <v>5154608.75</v>
      </c>
      <c r="J87" s="16">
        <v>0</v>
      </c>
      <c r="K87" s="17">
        <v>0</v>
      </c>
      <c r="L87" s="17">
        <v>0</v>
      </c>
      <c r="M87" s="17">
        <v>0</v>
      </c>
      <c r="N87" s="17">
        <v>0</v>
      </c>
      <c r="O87" s="17">
        <v>0</v>
      </c>
      <c r="P87" s="17">
        <v>0</v>
      </c>
      <c r="Q87" s="12">
        <v>0</v>
      </c>
      <c r="R87" s="16">
        <v>747600.86999999988</v>
      </c>
      <c r="S87" s="17">
        <v>1064263.6399999999</v>
      </c>
      <c r="T87" s="17">
        <v>0</v>
      </c>
      <c r="U87" s="17">
        <v>2592344.7399999998</v>
      </c>
      <c r="V87" s="17">
        <v>0</v>
      </c>
      <c r="W87" s="17">
        <v>1430</v>
      </c>
      <c r="X87" s="17">
        <v>0</v>
      </c>
      <c r="Y87" s="12">
        <v>4405639.25</v>
      </c>
      <c r="Z87" s="16">
        <v>8104.9499999999989</v>
      </c>
      <c r="AA87" s="17">
        <v>26378.83</v>
      </c>
      <c r="AB87" s="17">
        <v>0</v>
      </c>
      <c r="AC87" s="17">
        <v>134083.34</v>
      </c>
      <c r="AD87" s="17">
        <v>0</v>
      </c>
      <c r="AE87" s="17">
        <v>0</v>
      </c>
      <c r="AF87" s="17">
        <v>2375</v>
      </c>
      <c r="AG87" s="12">
        <v>170942.12</v>
      </c>
      <c r="AH87" s="16">
        <v>51195.45</v>
      </c>
      <c r="AI87" s="17">
        <v>98314.71</v>
      </c>
      <c r="AJ87" s="17">
        <v>28100</v>
      </c>
      <c r="AK87" s="17">
        <v>400417.22000000003</v>
      </c>
      <c r="AL87" s="17">
        <v>0</v>
      </c>
      <c r="AM87" s="17">
        <v>0</v>
      </c>
      <c r="AN87" s="17">
        <v>0</v>
      </c>
      <c r="AO87" s="12">
        <v>578027.38</v>
      </c>
    </row>
    <row r="88" spans="1:41" x14ac:dyDescent="0.3">
      <c r="A88" s="4" t="s">
        <v>77</v>
      </c>
      <c r="B88" s="92">
        <v>255220</v>
      </c>
      <c r="C88" s="87">
        <v>89000</v>
      </c>
      <c r="D88" s="87">
        <v>0</v>
      </c>
      <c r="E88" s="87">
        <v>689000</v>
      </c>
      <c r="F88" s="87">
        <v>0</v>
      </c>
      <c r="G88" s="87">
        <v>1100</v>
      </c>
      <c r="H88" s="87">
        <v>0</v>
      </c>
      <c r="I88" s="93">
        <v>1034320</v>
      </c>
      <c r="J88" s="16">
        <v>0</v>
      </c>
      <c r="K88" s="17">
        <v>0</v>
      </c>
      <c r="L88" s="17">
        <v>0</v>
      </c>
      <c r="M88" s="17">
        <v>0</v>
      </c>
      <c r="N88" s="17">
        <v>0</v>
      </c>
      <c r="O88" s="17">
        <v>0</v>
      </c>
      <c r="P88" s="17">
        <v>0</v>
      </c>
      <c r="Q88" s="12">
        <v>0</v>
      </c>
      <c r="R88" s="16">
        <v>232000</v>
      </c>
      <c r="S88" s="17">
        <v>79000</v>
      </c>
      <c r="T88" s="17">
        <v>0</v>
      </c>
      <c r="U88" s="17">
        <v>649000</v>
      </c>
      <c r="V88" s="17">
        <v>0</v>
      </c>
      <c r="W88" s="17">
        <v>1100</v>
      </c>
      <c r="X88" s="17">
        <v>0</v>
      </c>
      <c r="Y88" s="12">
        <v>961100</v>
      </c>
      <c r="Z88" s="16">
        <v>420</v>
      </c>
      <c r="AA88" s="17">
        <v>10000</v>
      </c>
      <c r="AB88" s="17">
        <v>0</v>
      </c>
      <c r="AC88" s="17">
        <v>40000</v>
      </c>
      <c r="AD88" s="17">
        <v>0</v>
      </c>
      <c r="AE88" s="17">
        <v>0</v>
      </c>
      <c r="AF88" s="17">
        <v>0</v>
      </c>
      <c r="AG88" s="12">
        <v>50420</v>
      </c>
      <c r="AH88" s="16">
        <v>22800</v>
      </c>
      <c r="AI88" s="17">
        <v>0</v>
      </c>
      <c r="AJ88" s="17">
        <v>0</v>
      </c>
      <c r="AK88" s="17">
        <v>0</v>
      </c>
      <c r="AL88" s="17">
        <v>0</v>
      </c>
      <c r="AM88" s="17">
        <v>0</v>
      </c>
      <c r="AN88" s="17">
        <v>0</v>
      </c>
      <c r="AO88" s="12">
        <v>22800</v>
      </c>
    </row>
    <row r="89" spans="1:41"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row>
    <row r="90" spans="1:41" x14ac:dyDescent="0.3">
      <c r="A90" s="30"/>
      <c r="B90" s="31">
        <f>SUM(B9:B89)</f>
        <v>55828161.58473517</v>
      </c>
      <c r="C90" s="32">
        <f t="shared" ref="C90:AO90" si="0">SUM(C9:C89)</f>
        <v>58787441.478165172</v>
      </c>
      <c r="D90" s="32">
        <f t="shared" ref="D90:E90" si="1">SUM(D9:D89)</f>
        <v>2226753.77</v>
      </c>
      <c r="E90" s="32">
        <f t="shared" si="1"/>
        <v>208479480.77000004</v>
      </c>
      <c r="F90" s="32">
        <f t="shared" si="0"/>
        <v>5075709.8599999994</v>
      </c>
      <c r="G90" s="32">
        <f t="shared" si="0"/>
        <v>3296144.2663282035</v>
      </c>
      <c r="H90" s="32">
        <f t="shared" si="0"/>
        <v>2336872.5629875427</v>
      </c>
      <c r="I90" s="33">
        <f t="shared" si="0"/>
        <v>336030564.292216</v>
      </c>
      <c r="J90" s="31">
        <f t="shared" si="0"/>
        <v>2085075.0699999998</v>
      </c>
      <c r="K90" s="32">
        <f t="shared" si="0"/>
        <v>200992.63</v>
      </c>
      <c r="L90" s="32">
        <f t="shared" ref="L90:M90" si="2">SUM(L9:L89)</f>
        <v>139106</v>
      </c>
      <c r="M90" s="32">
        <f t="shared" si="2"/>
        <v>13306702.460000001</v>
      </c>
      <c r="N90" s="32">
        <f t="shared" si="0"/>
        <v>0</v>
      </c>
      <c r="O90" s="32">
        <f t="shared" si="0"/>
        <v>12857</v>
      </c>
      <c r="P90" s="32">
        <f t="shared" si="0"/>
        <v>21775.91</v>
      </c>
      <c r="Q90" s="33">
        <f t="shared" si="0"/>
        <v>15766509.069999998</v>
      </c>
      <c r="R90" s="31">
        <f t="shared" si="0"/>
        <v>49346377.241172783</v>
      </c>
      <c r="S90" s="32">
        <f t="shared" si="0"/>
        <v>54274938.364470176</v>
      </c>
      <c r="T90" s="32">
        <f t="shared" ref="T90:U90" si="3">SUM(T9:T89)</f>
        <v>1728356.77</v>
      </c>
      <c r="U90" s="32">
        <f t="shared" si="3"/>
        <v>183407590.66000003</v>
      </c>
      <c r="V90" s="32">
        <f t="shared" si="0"/>
        <v>5075709.8599999994</v>
      </c>
      <c r="W90" s="32">
        <f t="shared" si="0"/>
        <v>2749966.6950451732</v>
      </c>
      <c r="X90" s="32">
        <f t="shared" si="0"/>
        <v>1764611.96</v>
      </c>
      <c r="Y90" s="33">
        <f t="shared" si="0"/>
        <v>298347551.55068809</v>
      </c>
      <c r="Z90" s="31">
        <f t="shared" si="0"/>
        <v>594522.57999999996</v>
      </c>
      <c r="AA90" s="32">
        <f t="shared" si="0"/>
        <v>1621381.45</v>
      </c>
      <c r="AB90" s="32">
        <f t="shared" ref="AB90:AC90" si="4">SUM(AB9:AB89)</f>
        <v>220828</v>
      </c>
      <c r="AC90" s="32">
        <f t="shared" si="4"/>
        <v>3921441.82</v>
      </c>
      <c r="AD90" s="32">
        <f t="shared" si="0"/>
        <v>0</v>
      </c>
      <c r="AE90" s="32">
        <f t="shared" si="0"/>
        <v>49112.7</v>
      </c>
      <c r="AF90" s="32">
        <f t="shared" si="0"/>
        <v>362382.37000000005</v>
      </c>
      <c r="AG90" s="33">
        <f t="shared" si="0"/>
        <v>6769668.9199999999</v>
      </c>
      <c r="AH90" s="31">
        <f t="shared" si="0"/>
        <v>3802186.6935623745</v>
      </c>
      <c r="AI90" s="32">
        <f t="shared" si="0"/>
        <v>2690129.0336950221</v>
      </c>
      <c r="AJ90" s="32">
        <f t="shared" ref="AJ90:AK90" si="5">SUM(AJ9:AJ89)</f>
        <v>138463</v>
      </c>
      <c r="AK90" s="32">
        <f t="shared" si="5"/>
        <v>7843745.8300000001</v>
      </c>
      <c r="AL90" s="32">
        <f t="shared" si="0"/>
        <v>0</v>
      </c>
      <c r="AM90" s="32">
        <f t="shared" si="0"/>
        <v>484207.87128303043</v>
      </c>
      <c r="AN90" s="32">
        <f t="shared" si="0"/>
        <v>188102.32298754298</v>
      </c>
      <c r="AO90" s="33">
        <f t="shared" si="0"/>
        <v>15146834.751527973</v>
      </c>
    </row>
    <row r="91" spans="1:41"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2B9C1-4D05-4EC2-805C-24AC1994F156}">
  <sheetPr>
    <tabColor theme="9" tint="0.39997558519241921"/>
  </sheetPr>
  <dimension ref="A1:AC199"/>
  <sheetViews>
    <sheetView showGridLines="0" zoomScale="40" zoomScaleNormal="40" zoomScalePageLayoutView="50" workbookViewId="0">
      <pane xSplit="5" ySplit="10" topLeftCell="F11" activePane="bottomRight" state="frozen"/>
      <selection pane="topRight"/>
      <selection pane="bottomLeft"/>
      <selection pane="bottomRight"/>
    </sheetView>
  </sheetViews>
  <sheetFormatPr defaultColWidth="12.7265625" defaultRowHeight="15.5" x14ac:dyDescent="0.35"/>
  <cols>
    <col min="1" max="1" width="4.7265625" style="143" customWidth="1"/>
    <col min="2" max="2" width="12.7265625" style="143" customWidth="1"/>
    <col min="3" max="3" width="45.7265625" style="144" customWidth="1"/>
    <col min="4" max="4" width="12.7265625" style="152" customWidth="1"/>
    <col min="5" max="5" width="2.7265625" style="143" customWidth="1"/>
    <col min="6" max="11" width="18.7265625" style="145" customWidth="1"/>
    <col min="12" max="12" width="2.7265625" style="143" customWidth="1"/>
    <col min="13" max="21" width="18.7265625" style="145" customWidth="1"/>
    <col min="22" max="22" width="2.7265625" style="143" customWidth="1"/>
    <col min="23" max="26" width="18.7265625" style="145" customWidth="1"/>
    <col min="27" max="27" width="2.7265625" style="143" customWidth="1"/>
    <col min="28" max="16384" width="12.7265625" style="143"/>
  </cols>
  <sheetData>
    <row r="1" spans="1:26" s="103" customFormat="1" ht="18" customHeight="1" x14ac:dyDescent="0.35">
      <c r="C1" s="104"/>
      <c r="D1" s="105"/>
      <c r="F1" s="106"/>
      <c r="G1" s="106"/>
      <c r="H1" s="106"/>
      <c r="I1" s="106"/>
      <c r="J1" s="106"/>
      <c r="K1" s="106"/>
      <c r="M1" s="106"/>
      <c r="N1" s="106"/>
      <c r="O1" s="106"/>
      <c r="P1" s="106"/>
      <c r="Q1" s="106"/>
      <c r="R1" s="106"/>
      <c r="S1" s="106"/>
      <c r="T1" s="106"/>
      <c r="U1" s="106"/>
      <c r="W1" s="106"/>
      <c r="X1" s="106"/>
      <c r="Y1" s="106"/>
      <c r="Z1" s="106"/>
    </row>
    <row r="2" spans="1:26" s="103" customFormat="1" ht="18" customHeight="1" x14ac:dyDescent="0.35">
      <c r="B2" s="107" t="s">
        <v>286</v>
      </c>
      <c r="C2" s="107" t="s">
        <v>287</v>
      </c>
      <c r="D2" s="108"/>
      <c r="F2" s="109"/>
      <c r="G2" s="109"/>
      <c r="H2" s="109"/>
      <c r="I2" s="109"/>
      <c r="J2" s="109"/>
      <c r="K2" s="110"/>
      <c r="M2" s="109"/>
      <c r="N2" s="109"/>
      <c r="O2" s="109"/>
      <c r="P2" s="109"/>
      <c r="Q2" s="109"/>
      <c r="R2" s="109"/>
      <c r="S2" s="109"/>
      <c r="T2" s="109"/>
      <c r="U2" s="110"/>
      <c r="W2" s="109"/>
      <c r="X2" s="109"/>
      <c r="Y2" s="110"/>
      <c r="Z2" s="110" t="s">
        <v>325</v>
      </c>
    </row>
    <row r="3" spans="1:26" s="103" customFormat="1" ht="18" customHeight="1" x14ac:dyDescent="0.35">
      <c r="B3" s="107"/>
      <c r="C3" s="111" t="s">
        <v>322</v>
      </c>
      <c r="D3" s="108"/>
      <c r="F3" s="109"/>
      <c r="G3" s="109"/>
      <c r="H3" s="109"/>
      <c r="I3" s="109"/>
      <c r="J3" s="109"/>
      <c r="K3" s="112"/>
      <c r="M3" s="109"/>
      <c r="N3" s="109"/>
      <c r="O3" s="109"/>
      <c r="P3" s="109"/>
      <c r="Q3" s="109"/>
      <c r="R3" s="109"/>
      <c r="S3" s="109"/>
      <c r="T3" s="109"/>
      <c r="U3" s="112"/>
      <c r="W3" s="109"/>
      <c r="X3" s="109"/>
      <c r="Y3" s="112"/>
      <c r="Z3" s="112"/>
    </row>
    <row r="4" spans="1:26" s="103" customFormat="1" ht="18" customHeight="1" thickBot="1" x14ac:dyDescent="0.4">
      <c r="B4" s="113"/>
      <c r="C4" s="114"/>
      <c r="D4" s="115"/>
      <c r="E4" s="116"/>
      <c r="F4" s="116"/>
      <c r="G4" s="116"/>
      <c r="H4" s="116"/>
      <c r="I4" s="116"/>
      <c r="J4" s="116"/>
      <c r="K4" s="116"/>
      <c r="L4" s="116"/>
      <c r="M4" s="116"/>
      <c r="N4" s="116"/>
      <c r="O4" s="116"/>
      <c r="P4" s="116"/>
      <c r="Q4" s="116"/>
      <c r="R4" s="116"/>
      <c r="S4" s="116"/>
      <c r="T4" s="116"/>
      <c r="U4" s="116"/>
      <c r="V4" s="116"/>
      <c r="W4" s="116"/>
      <c r="X4" s="116"/>
      <c r="Y4" s="116"/>
      <c r="Z4" s="116"/>
    </row>
    <row r="5" spans="1:26" s="117" customFormat="1" ht="18" customHeight="1" x14ac:dyDescent="0.35">
      <c r="C5" s="118"/>
      <c r="D5" s="119"/>
      <c r="F5" s="120"/>
      <c r="G5" s="120"/>
      <c r="H5" s="120"/>
      <c r="I5" s="120"/>
      <c r="J5" s="120"/>
      <c r="K5" s="120"/>
      <c r="M5" s="120"/>
      <c r="N5" s="120"/>
      <c r="O5" s="120"/>
      <c r="P5" s="120"/>
      <c r="Q5" s="120"/>
      <c r="R5" s="120"/>
      <c r="S5" s="120"/>
      <c r="T5" s="120"/>
      <c r="U5" s="120"/>
      <c r="W5" s="120"/>
      <c r="X5" s="120"/>
      <c r="Y5" s="120"/>
      <c r="Z5" s="120"/>
    </row>
    <row r="6" spans="1:26" s="121" customFormat="1" ht="18" customHeight="1" x14ac:dyDescent="0.35">
      <c r="B6" s="122"/>
      <c r="C6" s="123"/>
      <c r="D6" s="123"/>
      <c r="F6" s="124" t="s">
        <v>261</v>
      </c>
      <c r="G6" s="124"/>
      <c r="H6" s="124"/>
      <c r="I6" s="124"/>
      <c r="J6" s="124"/>
      <c r="K6" s="124"/>
      <c r="M6" s="124" t="s">
        <v>262</v>
      </c>
      <c r="N6" s="124"/>
      <c r="O6" s="124"/>
      <c r="P6" s="124"/>
      <c r="Q6" s="124"/>
      <c r="R6" s="124"/>
      <c r="S6" s="124"/>
      <c r="T6" s="124"/>
      <c r="U6" s="124"/>
      <c r="W6" s="124"/>
      <c r="X6" s="124"/>
      <c r="Y6" s="124"/>
      <c r="Z6" s="124"/>
    </row>
    <row r="7" spans="1:26" s="121" customFormat="1" ht="33.65" customHeight="1" x14ac:dyDescent="0.35">
      <c r="B7" s="122"/>
      <c r="C7" s="123"/>
      <c r="D7" s="123"/>
      <c r="F7" s="166"/>
      <c r="G7" s="166"/>
      <c r="H7" s="166"/>
      <c r="I7" s="166"/>
      <c r="J7" s="166"/>
      <c r="K7" s="166"/>
      <c r="M7" s="166"/>
      <c r="N7" s="166"/>
      <c r="O7" s="172" t="s">
        <v>288</v>
      </c>
      <c r="P7" s="172"/>
      <c r="Q7" s="172" t="s">
        <v>289</v>
      </c>
      <c r="R7" s="172"/>
      <c r="S7" s="166"/>
      <c r="T7" s="166"/>
      <c r="U7" s="166"/>
      <c r="W7" s="172" t="s">
        <v>290</v>
      </c>
      <c r="X7" s="172"/>
      <c r="Y7" s="172" t="s">
        <v>291</v>
      </c>
      <c r="Z7" s="172"/>
    </row>
    <row r="8" spans="1:26" s="125" customFormat="1" ht="46.5" x14ac:dyDescent="0.35">
      <c r="B8" s="126"/>
      <c r="C8" s="127"/>
      <c r="D8" s="127" t="s">
        <v>292</v>
      </c>
      <c r="F8" s="128" t="s">
        <v>86</v>
      </c>
      <c r="G8" s="128" t="s">
        <v>87</v>
      </c>
      <c r="H8" s="128" t="s">
        <v>88</v>
      </c>
      <c r="I8" s="128" t="s">
        <v>89</v>
      </c>
      <c r="J8" s="128" t="s">
        <v>90</v>
      </c>
      <c r="K8" s="128" t="s">
        <v>293</v>
      </c>
      <c r="M8" s="128" t="s">
        <v>255</v>
      </c>
      <c r="N8" s="128" t="s">
        <v>105</v>
      </c>
      <c r="O8" s="128" t="s">
        <v>294</v>
      </c>
      <c r="P8" s="128" t="s">
        <v>106</v>
      </c>
      <c r="Q8" s="128" t="s">
        <v>294</v>
      </c>
      <c r="R8" s="128" t="s">
        <v>106</v>
      </c>
      <c r="S8" s="128" t="s">
        <v>107</v>
      </c>
      <c r="T8" s="128" t="s">
        <v>108</v>
      </c>
      <c r="U8" s="128" t="s">
        <v>295</v>
      </c>
      <c r="W8" s="128" t="s">
        <v>117</v>
      </c>
      <c r="X8" s="128" t="s">
        <v>118</v>
      </c>
      <c r="Y8" s="128" t="s">
        <v>296</v>
      </c>
      <c r="Z8" s="128" t="s">
        <v>297</v>
      </c>
    </row>
    <row r="9" spans="1:26" s="129" customFormat="1" ht="18" customHeight="1" x14ac:dyDescent="0.35">
      <c r="B9" s="130"/>
      <c r="C9" s="130"/>
      <c r="D9" s="130"/>
      <c r="F9" s="131" t="s">
        <v>78</v>
      </c>
      <c r="G9" s="131" t="s">
        <v>79</v>
      </c>
      <c r="H9" s="131" t="s">
        <v>80</v>
      </c>
      <c r="I9" s="131" t="s">
        <v>81</v>
      </c>
      <c r="J9" s="131" t="s">
        <v>82</v>
      </c>
      <c r="K9" s="130" t="s">
        <v>83</v>
      </c>
      <c r="M9" s="130" t="s">
        <v>256</v>
      </c>
      <c r="N9" s="130" t="s">
        <v>109</v>
      </c>
      <c r="O9" s="130" t="s">
        <v>110</v>
      </c>
      <c r="P9" s="130" t="s">
        <v>111</v>
      </c>
      <c r="Q9" s="130" t="s">
        <v>112</v>
      </c>
      <c r="R9" s="130" t="s">
        <v>113</v>
      </c>
      <c r="S9" s="130" t="s">
        <v>114</v>
      </c>
      <c r="T9" s="130" t="s">
        <v>115</v>
      </c>
      <c r="U9" s="130" t="s">
        <v>116</v>
      </c>
      <c r="W9" s="130" t="s">
        <v>119</v>
      </c>
      <c r="X9" s="130" t="s">
        <v>120</v>
      </c>
      <c r="Y9" s="130" t="s">
        <v>298</v>
      </c>
      <c r="Z9" s="130" t="s">
        <v>299</v>
      </c>
    </row>
    <row r="10" spans="1:26" s="117" customFormat="1" ht="18" customHeight="1" x14ac:dyDescent="0.35">
      <c r="A10" s="132"/>
      <c r="B10" s="133"/>
      <c r="C10" s="137"/>
      <c r="D10" s="167"/>
      <c r="E10" s="132"/>
      <c r="F10" s="154"/>
      <c r="G10" s="154"/>
      <c r="H10" s="154"/>
      <c r="I10" s="154"/>
      <c r="J10" s="154"/>
      <c r="K10" s="154"/>
      <c r="L10" s="154"/>
      <c r="M10" s="154"/>
      <c r="N10" s="154"/>
      <c r="O10" s="154"/>
      <c r="P10" s="154"/>
      <c r="Q10" s="154"/>
      <c r="R10" s="154"/>
      <c r="S10" s="154"/>
      <c r="T10" s="154"/>
      <c r="U10" s="154"/>
      <c r="V10" s="154"/>
      <c r="W10" s="154"/>
      <c r="X10" s="154"/>
      <c r="Y10" s="154"/>
      <c r="Z10" s="154"/>
    </row>
    <row r="11" spans="1:26" s="117" customFormat="1" ht="18" customHeight="1" x14ac:dyDescent="0.35">
      <c r="A11" s="132"/>
      <c r="B11" s="133" t="s">
        <v>85</v>
      </c>
      <c r="C11" s="137"/>
      <c r="D11" s="167"/>
      <c r="E11" s="132"/>
      <c r="F11" s="154"/>
      <c r="G11" s="154"/>
      <c r="H11" s="154"/>
      <c r="I11" s="154"/>
      <c r="J11" s="154"/>
      <c r="K11" s="154"/>
      <c r="L11" s="154"/>
      <c r="M11" s="154"/>
      <c r="N11" s="154"/>
      <c r="O11" s="154"/>
      <c r="P11" s="154"/>
      <c r="Q11" s="154"/>
      <c r="R11" s="154"/>
      <c r="S11" s="154"/>
      <c r="T11" s="154"/>
      <c r="U11" s="154"/>
      <c r="V11" s="154"/>
      <c r="W11" s="154"/>
      <c r="X11" s="154"/>
      <c r="Y11" s="154"/>
      <c r="Z11" s="154"/>
    </row>
    <row r="12" spans="1:26" s="117" customFormat="1" ht="18" customHeight="1" x14ac:dyDescent="0.35">
      <c r="A12" s="132"/>
      <c r="B12" s="133"/>
      <c r="C12" s="137" t="s">
        <v>94</v>
      </c>
      <c r="D12" s="168" t="s">
        <v>92</v>
      </c>
      <c r="E12" s="132"/>
      <c r="F12" s="155"/>
      <c r="G12" s="155"/>
      <c r="H12" s="155"/>
      <c r="I12" s="155"/>
      <c r="J12" s="155"/>
      <c r="K12" s="156">
        <f t="shared" ref="K12:K17" si="0">SUM(F12:J12)</f>
        <v>0</v>
      </c>
      <c r="L12" s="154"/>
      <c r="M12" s="154"/>
      <c r="N12" s="155"/>
      <c r="O12" s="155"/>
      <c r="P12" s="155"/>
      <c r="Q12" s="155"/>
      <c r="R12" s="155"/>
      <c r="S12" s="155"/>
      <c r="T12" s="155"/>
      <c r="U12" s="156">
        <f t="shared" ref="U12:U17" si="1">SUM(N12:T12)</f>
        <v>0</v>
      </c>
      <c r="V12" s="154"/>
      <c r="W12" s="155"/>
      <c r="X12" s="155"/>
      <c r="Y12" s="156">
        <f>K12+W12</f>
        <v>0</v>
      </c>
      <c r="Z12" s="156">
        <f t="shared" ref="Z12:Z17" si="2">U12+X12</f>
        <v>0</v>
      </c>
    </row>
    <row r="13" spans="1:26" s="117" customFormat="1" ht="18" customHeight="1" x14ac:dyDescent="0.35">
      <c r="A13" s="132"/>
      <c r="B13" s="133"/>
      <c r="C13" s="137" t="s">
        <v>95</v>
      </c>
      <c r="D13" s="168" t="s">
        <v>93</v>
      </c>
      <c r="E13" s="132"/>
      <c r="F13" s="155"/>
      <c r="G13" s="155"/>
      <c r="H13" s="155"/>
      <c r="I13" s="155"/>
      <c r="J13" s="155"/>
      <c r="K13" s="156">
        <f t="shared" si="0"/>
        <v>0</v>
      </c>
      <c r="L13" s="154"/>
      <c r="M13" s="154"/>
      <c r="N13" s="155"/>
      <c r="O13" s="155"/>
      <c r="P13" s="155"/>
      <c r="Q13" s="155"/>
      <c r="R13" s="155"/>
      <c r="S13" s="155"/>
      <c r="T13" s="155"/>
      <c r="U13" s="156">
        <f t="shared" si="1"/>
        <v>0</v>
      </c>
      <c r="V13" s="154"/>
      <c r="W13" s="155"/>
      <c r="X13" s="155"/>
      <c r="Y13" s="156">
        <f t="shared" ref="Y13:Y17" si="3">K13+W13</f>
        <v>0</v>
      </c>
      <c r="Z13" s="156">
        <f t="shared" si="2"/>
        <v>0</v>
      </c>
    </row>
    <row r="14" spans="1:26" s="117" customFormat="1" ht="18" customHeight="1" x14ac:dyDescent="0.35">
      <c r="A14" s="132"/>
      <c r="B14" s="133"/>
      <c r="C14" s="137" t="s">
        <v>98</v>
      </c>
      <c r="D14" s="168" t="s">
        <v>96</v>
      </c>
      <c r="E14" s="132"/>
      <c r="F14" s="155"/>
      <c r="G14" s="155"/>
      <c r="H14" s="155"/>
      <c r="I14" s="155"/>
      <c r="J14" s="155"/>
      <c r="K14" s="156">
        <f t="shared" si="0"/>
        <v>0</v>
      </c>
      <c r="L14" s="154"/>
      <c r="M14" s="154"/>
      <c r="N14" s="155"/>
      <c r="O14" s="155"/>
      <c r="P14" s="155"/>
      <c r="Q14" s="155"/>
      <c r="R14" s="155"/>
      <c r="S14" s="155"/>
      <c r="T14" s="155"/>
      <c r="U14" s="156">
        <f t="shared" si="1"/>
        <v>0</v>
      </c>
      <c r="V14" s="154"/>
      <c r="W14" s="155"/>
      <c r="X14" s="155"/>
      <c r="Y14" s="156">
        <f t="shared" si="3"/>
        <v>0</v>
      </c>
      <c r="Z14" s="156">
        <f t="shared" si="2"/>
        <v>0</v>
      </c>
    </row>
    <row r="15" spans="1:26" s="117" customFormat="1" ht="18" customHeight="1" x14ac:dyDescent="0.35">
      <c r="A15" s="132"/>
      <c r="B15" s="133"/>
      <c r="C15" s="137" t="s">
        <v>99</v>
      </c>
      <c r="D15" s="168" t="s">
        <v>97</v>
      </c>
      <c r="E15" s="132"/>
      <c r="F15" s="155"/>
      <c r="G15" s="155"/>
      <c r="H15" s="155"/>
      <c r="I15" s="155"/>
      <c r="J15" s="155"/>
      <c r="K15" s="156">
        <f t="shared" si="0"/>
        <v>0</v>
      </c>
      <c r="L15" s="154"/>
      <c r="M15" s="154"/>
      <c r="N15" s="155"/>
      <c r="O15" s="155"/>
      <c r="P15" s="155"/>
      <c r="Q15" s="155"/>
      <c r="R15" s="155"/>
      <c r="S15" s="155"/>
      <c r="T15" s="155"/>
      <c r="U15" s="156">
        <f t="shared" si="1"/>
        <v>0</v>
      </c>
      <c r="V15" s="154"/>
      <c r="W15" s="155"/>
      <c r="X15" s="155"/>
      <c r="Y15" s="156">
        <f t="shared" si="3"/>
        <v>0</v>
      </c>
      <c r="Z15" s="156">
        <f t="shared" si="2"/>
        <v>0</v>
      </c>
    </row>
    <row r="16" spans="1:26" s="117" customFormat="1" ht="18" customHeight="1" x14ac:dyDescent="0.35">
      <c r="A16" s="132"/>
      <c r="B16" s="133"/>
      <c r="C16" s="169" t="s">
        <v>102</v>
      </c>
      <c r="D16" s="168" t="s">
        <v>100</v>
      </c>
      <c r="E16" s="132"/>
      <c r="F16" s="155"/>
      <c r="G16" s="155"/>
      <c r="H16" s="155"/>
      <c r="I16" s="155"/>
      <c r="J16" s="155"/>
      <c r="K16" s="156">
        <f t="shared" si="0"/>
        <v>0</v>
      </c>
      <c r="L16" s="154"/>
      <c r="M16" s="154"/>
      <c r="N16" s="155"/>
      <c r="O16" s="155"/>
      <c r="P16" s="155"/>
      <c r="Q16" s="155"/>
      <c r="R16" s="155"/>
      <c r="S16" s="155"/>
      <c r="T16" s="155"/>
      <c r="U16" s="156">
        <f t="shared" si="1"/>
        <v>0</v>
      </c>
      <c r="V16" s="154"/>
      <c r="W16" s="155"/>
      <c r="X16" s="155"/>
      <c r="Y16" s="156">
        <f t="shared" si="3"/>
        <v>0</v>
      </c>
      <c r="Z16" s="156">
        <f t="shared" si="2"/>
        <v>0</v>
      </c>
    </row>
    <row r="17" spans="1:26" s="117" customFormat="1" ht="18" customHeight="1" x14ac:dyDescent="0.35">
      <c r="A17" s="132"/>
      <c r="B17" s="133"/>
      <c r="C17" s="169" t="s">
        <v>300</v>
      </c>
      <c r="D17" s="168" t="s">
        <v>101</v>
      </c>
      <c r="E17" s="132"/>
      <c r="F17" s="155"/>
      <c r="G17" s="155"/>
      <c r="H17" s="155"/>
      <c r="I17" s="155"/>
      <c r="J17" s="155"/>
      <c r="K17" s="156">
        <f t="shared" si="0"/>
        <v>0</v>
      </c>
      <c r="L17" s="154"/>
      <c r="M17" s="154"/>
      <c r="N17" s="155"/>
      <c r="O17" s="155"/>
      <c r="P17" s="155"/>
      <c r="Q17" s="155"/>
      <c r="R17" s="155"/>
      <c r="S17" s="155"/>
      <c r="T17" s="155"/>
      <c r="U17" s="156">
        <f t="shared" si="1"/>
        <v>0</v>
      </c>
      <c r="V17" s="154"/>
      <c r="W17" s="155"/>
      <c r="X17" s="155"/>
      <c r="Y17" s="156">
        <f t="shared" si="3"/>
        <v>0</v>
      </c>
      <c r="Z17" s="156">
        <f t="shared" si="2"/>
        <v>0</v>
      </c>
    </row>
    <row r="18" spans="1:26" s="117" customFormat="1" ht="18" customHeight="1" x14ac:dyDescent="0.35">
      <c r="A18" s="132"/>
      <c r="B18" s="133"/>
      <c r="C18" s="136" t="s">
        <v>301</v>
      </c>
      <c r="D18" s="170" t="s">
        <v>150</v>
      </c>
      <c r="E18" s="132"/>
      <c r="F18" s="156">
        <f t="shared" ref="F18:K18" si="4">SUM(F12:F17)</f>
        <v>0</v>
      </c>
      <c r="G18" s="156">
        <f t="shared" si="4"/>
        <v>0</v>
      </c>
      <c r="H18" s="156">
        <f t="shared" si="4"/>
        <v>0</v>
      </c>
      <c r="I18" s="156">
        <f t="shared" si="4"/>
        <v>0</v>
      </c>
      <c r="J18" s="156">
        <f t="shared" si="4"/>
        <v>0</v>
      </c>
      <c r="K18" s="156">
        <f t="shared" si="4"/>
        <v>0</v>
      </c>
      <c r="L18" s="154"/>
      <c r="M18" s="154"/>
      <c r="N18" s="156">
        <f t="shared" ref="N18:U18" si="5">SUM(N12:N17)</f>
        <v>0</v>
      </c>
      <c r="O18" s="156">
        <f t="shared" si="5"/>
        <v>0</v>
      </c>
      <c r="P18" s="156">
        <f t="shared" si="5"/>
        <v>0</v>
      </c>
      <c r="Q18" s="156">
        <f t="shared" si="5"/>
        <v>0</v>
      </c>
      <c r="R18" s="156">
        <f t="shared" si="5"/>
        <v>0</v>
      </c>
      <c r="S18" s="156">
        <f t="shared" si="5"/>
        <v>0</v>
      </c>
      <c r="T18" s="156">
        <f t="shared" si="5"/>
        <v>0</v>
      </c>
      <c r="U18" s="156">
        <f t="shared" si="5"/>
        <v>0</v>
      </c>
      <c r="V18" s="154"/>
      <c r="W18" s="156">
        <f>SUM(W12:W17)</f>
        <v>0</v>
      </c>
      <c r="X18" s="156">
        <f>SUM(X12:X17)</f>
        <v>0</v>
      </c>
      <c r="Y18" s="156">
        <f>SUM(Y12:Y17)</f>
        <v>0</v>
      </c>
      <c r="Z18" s="156">
        <f>SUM(Z12:Z17)</f>
        <v>0</v>
      </c>
    </row>
    <row r="19" spans="1:26" s="117" customFormat="1" ht="18" customHeight="1" x14ac:dyDescent="0.35">
      <c r="A19" s="132"/>
      <c r="B19" s="133" t="s">
        <v>121</v>
      </c>
      <c r="C19" s="137"/>
      <c r="D19" s="167"/>
      <c r="E19" s="132"/>
      <c r="F19" s="154"/>
      <c r="G19" s="154"/>
      <c r="H19" s="154"/>
      <c r="I19" s="154"/>
      <c r="J19" s="154"/>
      <c r="K19" s="154"/>
      <c r="L19" s="154"/>
      <c r="M19" s="154"/>
      <c r="N19" s="154"/>
      <c r="O19" s="154"/>
      <c r="P19" s="154"/>
      <c r="Q19" s="154"/>
      <c r="R19" s="154"/>
      <c r="S19" s="154"/>
      <c r="T19" s="154"/>
      <c r="U19" s="154"/>
      <c r="V19" s="154"/>
      <c r="W19" s="154"/>
      <c r="X19" s="154"/>
      <c r="Y19" s="154"/>
      <c r="Z19" s="154"/>
    </row>
    <row r="20" spans="1:26" s="117" customFormat="1" ht="18" customHeight="1" x14ac:dyDescent="0.35">
      <c r="A20" s="132"/>
      <c r="B20" s="133"/>
      <c r="C20" s="137" t="s">
        <v>131</v>
      </c>
      <c r="D20" s="168" t="s">
        <v>130</v>
      </c>
      <c r="E20" s="132"/>
      <c r="F20" s="155"/>
      <c r="G20" s="155"/>
      <c r="H20" s="155"/>
      <c r="I20" s="155"/>
      <c r="J20" s="155"/>
      <c r="K20" s="156">
        <f t="shared" ref="K20:K25" si="6">SUM(F20:J20)</f>
        <v>0</v>
      </c>
      <c r="L20" s="154"/>
      <c r="M20" s="154"/>
      <c r="N20" s="155"/>
      <c r="O20" s="155"/>
      <c r="P20" s="155"/>
      <c r="Q20" s="155"/>
      <c r="R20" s="155"/>
      <c r="S20" s="155"/>
      <c r="T20" s="155"/>
      <c r="U20" s="156">
        <f t="shared" ref="U20:U25" si="7">SUM(N20:T20)</f>
        <v>0</v>
      </c>
      <c r="V20" s="154"/>
      <c r="W20" s="155"/>
      <c r="X20" s="155"/>
      <c r="Y20" s="156">
        <f t="shared" ref="Y20:Y25" si="8">K20+W20</f>
        <v>0</v>
      </c>
      <c r="Z20" s="156">
        <f t="shared" ref="Z20:Z25" si="9">U20+X20</f>
        <v>0</v>
      </c>
    </row>
    <row r="21" spans="1:26" s="117" customFormat="1" ht="18" customHeight="1" x14ac:dyDescent="0.35">
      <c r="A21" s="132"/>
      <c r="B21" s="133"/>
      <c r="C21" s="137" t="s">
        <v>133</v>
      </c>
      <c r="D21" s="168" t="s">
        <v>132</v>
      </c>
      <c r="E21" s="132"/>
      <c r="F21" s="155"/>
      <c r="G21" s="155"/>
      <c r="H21" s="155"/>
      <c r="I21" s="155"/>
      <c r="J21" s="155"/>
      <c r="K21" s="156">
        <f t="shared" si="6"/>
        <v>0</v>
      </c>
      <c r="L21" s="154"/>
      <c r="M21" s="154"/>
      <c r="N21" s="155"/>
      <c r="O21" s="155"/>
      <c r="P21" s="155"/>
      <c r="Q21" s="155"/>
      <c r="R21" s="155"/>
      <c r="S21" s="155"/>
      <c r="T21" s="155"/>
      <c r="U21" s="156">
        <f t="shared" si="7"/>
        <v>0</v>
      </c>
      <c r="V21" s="154"/>
      <c r="W21" s="155"/>
      <c r="X21" s="155"/>
      <c r="Y21" s="156">
        <f t="shared" si="8"/>
        <v>0</v>
      </c>
      <c r="Z21" s="156">
        <f t="shared" si="9"/>
        <v>0</v>
      </c>
    </row>
    <row r="22" spans="1:26" s="117" customFormat="1" ht="18" customHeight="1" x14ac:dyDescent="0.35">
      <c r="A22" s="132"/>
      <c r="B22" s="133"/>
      <c r="C22" s="137" t="s">
        <v>135</v>
      </c>
      <c r="D22" s="168" t="s">
        <v>134</v>
      </c>
      <c r="E22" s="132"/>
      <c r="F22" s="155"/>
      <c r="G22" s="155"/>
      <c r="H22" s="155"/>
      <c r="I22" s="155"/>
      <c r="J22" s="155"/>
      <c r="K22" s="156">
        <f t="shared" si="6"/>
        <v>0</v>
      </c>
      <c r="L22" s="154"/>
      <c r="M22" s="154"/>
      <c r="N22" s="155"/>
      <c r="O22" s="155"/>
      <c r="P22" s="155"/>
      <c r="Q22" s="155"/>
      <c r="R22" s="155"/>
      <c r="S22" s="155"/>
      <c r="T22" s="155"/>
      <c r="U22" s="156">
        <f t="shared" si="7"/>
        <v>0</v>
      </c>
      <c r="V22" s="154"/>
      <c r="W22" s="155"/>
      <c r="X22" s="155"/>
      <c r="Y22" s="156">
        <f t="shared" si="8"/>
        <v>0</v>
      </c>
      <c r="Z22" s="156">
        <f t="shared" si="9"/>
        <v>0</v>
      </c>
    </row>
    <row r="23" spans="1:26" s="117" customFormat="1" ht="18" customHeight="1" x14ac:dyDescent="0.35">
      <c r="A23" s="132"/>
      <c r="B23" s="133"/>
      <c r="C23" s="137" t="s">
        <v>139</v>
      </c>
      <c r="D23" s="168" t="s">
        <v>136</v>
      </c>
      <c r="E23" s="132"/>
      <c r="F23" s="155"/>
      <c r="G23" s="155"/>
      <c r="H23" s="155"/>
      <c r="I23" s="155"/>
      <c r="J23" s="155"/>
      <c r="K23" s="156">
        <f t="shared" si="6"/>
        <v>0</v>
      </c>
      <c r="L23" s="154"/>
      <c r="M23" s="154"/>
      <c r="N23" s="155"/>
      <c r="O23" s="155"/>
      <c r="P23" s="155"/>
      <c r="Q23" s="155"/>
      <c r="R23" s="155"/>
      <c r="S23" s="155"/>
      <c r="T23" s="155"/>
      <c r="U23" s="156">
        <f t="shared" si="7"/>
        <v>0</v>
      </c>
      <c r="V23" s="154"/>
      <c r="W23" s="155"/>
      <c r="X23" s="155"/>
      <c r="Y23" s="156">
        <f t="shared" si="8"/>
        <v>0</v>
      </c>
      <c r="Z23" s="156">
        <f t="shared" si="9"/>
        <v>0</v>
      </c>
    </row>
    <row r="24" spans="1:26" s="117" customFormat="1" ht="18" customHeight="1" x14ac:dyDescent="0.35">
      <c r="A24" s="132"/>
      <c r="B24" s="133"/>
      <c r="C24" s="137" t="s">
        <v>140</v>
      </c>
      <c r="D24" s="168" t="s">
        <v>137</v>
      </c>
      <c r="E24" s="132"/>
      <c r="F24" s="155"/>
      <c r="G24" s="155"/>
      <c r="H24" s="155"/>
      <c r="I24" s="155"/>
      <c r="J24" s="155"/>
      <c r="K24" s="156">
        <f t="shared" si="6"/>
        <v>0</v>
      </c>
      <c r="L24" s="154"/>
      <c r="M24" s="154"/>
      <c r="N24" s="155"/>
      <c r="O24" s="155"/>
      <c r="P24" s="155"/>
      <c r="Q24" s="155"/>
      <c r="R24" s="155"/>
      <c r="S24" s="155"/>
      <c r="T24" s="155"/>
      <c r="U24" s="156">
        <f t="shared" si="7"/>
        <v>0</v>
      </c>
      <c r="V24" s="154"/>
      <c r="W24" s="155"/>
      <c r="X24" s="155"/>
      <c r="Y24" s="156">
        <f t="shared" si="8"/>
        <v>0</v>
      </c>
      <c r="Z24" s="156">
        <f t="shared" si="9"/>
        <v>0</v>
      </c>
    </row>
    <row r="25" spans="1:26" s="117" customFormat="1" ht="18" customHeight="1" x14ac:dyDescent="0.35">
      <c r="A25" s="132"/>
      <c r="B25" s="133"/>
      <c r="C25" s="169" t="s">
        <v>141</v>
      </c>
      <c r="D25" s="168" t="s">
        <v>138</v>
      </c>
      <c r="E25" s="132"/>
      <c r="F25" s="155"/>
      <c r="G25" s="155"/>
      <c r="H25" s="155"/>
      <c r="I25" s="155"/>
      <c r="J25" s="155"/>
      <c r="K25" s="156">
        <f t="shared" si="6"/>
        <v>0</v>
      </c>
      <c r="L25" s="154"/>
      <c r="M25" s="154"/>
      <c r="N25" s="155"/>
      <c r="O25" s="155"/>
      <c r="P25" s="155"/>
      <c r="Q25" s="155"/>
      <c r="R25" s="155"/>
      <c r="S25" s="155"/>
      <c r="T25" s="155"/>
      <c r="U25" s="156">
        <f t="shared" si="7"/>
        <v>0</v>
      </c>
      <c r="V25" s="154"/>
      <c r="W25" s="155"/>
      <c r="X25" s="155"/>
      <c r="Y25" s="156">
        <f t="shared" si="8"/>
        <v>0</v>
      </c>
      <c r="Z25" s="156">
        <f t="shared" si="9"/>
        <v>0</v>
      </c>
    </row>
    <row r="26" spans="1:26" s="117" customFormat="1" ht="18" customHeight="1" x14ac:dyDescent="0.35">
      <c r="A26" s="132"/>
      <c r="B26" s="133"/>
      <c r="C26" s="136" t="s">
        <v>301</v>
      </c>
      <c r="D26" s="170" t="s">
        <v>151</v>
      </c>
      <c r="E26" s="132"/>
      <c r="F26" s="156">
        <f t="shared" ref="F26:K26" si="10">SUM(F20:F25)</f>
        <v>0</v>
      </c>
      <c r="G26" s="156">
        <f t="shared" si="10"/>
        <v>0</v>
      </c>
      <c r="H26" s="156">
        <f t="shared" si="10"/>
        <v>0</v>
      </c>
      <c r="I26" s="156">
        <f t="shared" si="10"/>
        <v>0</v>
      </c>
      <c r="J26" s="156">
        <f t="shared" si="10"/>
        <v>0</v>
      </c>
      <c r="K26" s="156">
        <f t="shared" si="10"/>
        <v>0</v>
      </c>
      <c r="L26" s="154"/>
      <c r="M26" s="154"/>
      <c r="N26" s="156">
        <f t="shared" ref="N26:U26" si="11">SUM(N20:N25)</f>
        <v>0</v>
      </c>
      <c r="O26" s="156">
        <f t="shared" si="11"/>
        <v>0</v>
      </c>
      <c r="P26" s="156">
        <f t="shared" si="11"/>
        <v>0</v>
      </c>
      <c r="Q26" s="156">
        <f t="shared" si="11"/>
        <v>0</v>
      </c>
      <c r="R26" s="156">
        <f t="shared" si="11"/>
        <v>0</v>
      </c>
      <c r="S26" s="156">
        <f t="shared" si="11"/>
        <v>0</v>
      </c>
      <c r="T26" s="156">
        <f t="shared" si="11"/>
        <v>0</v>
      </c>
      <c r="U26" s="156">
        <f t="shared" si="11"/>
        <v>0</v>
      </c>
      <c r="V26" s="154"/>
      <c r="W26" s="156">
        <f>SUM(W20:W25)</f>
        <v>0</v>
      </c>
      <c r="X26" s="156">
        <f>SUM(X20:X25)</f>
        <v>0</v>
      </c>
      <c r="Y26" s="156">
        <f>SUM(Y20:Y25)</f>
        <v>0</v>
      </c>
      <c r="Z26" s="156">
        <f>SUM(Z20:Z25)</f>
        <v>0</v>
      </c>
    </row>
    <row r="27" spans="1:26" s="117" customFormat="1" ht="18" customHeight="1" x14ac:dyDescent="0.35">
      <c r="A27" s="132"/>
      <c r="B27" s="133" t="s">
        <v>302</v>
      </c>
      <c r="C27" s="137"/>
      <c r="D27" s="167"/>
      <c r="E27" s="132"/>
      <c r="F27" s="154"/>
      <c r="G27" s="154"/>
      <c r="H27" s="154"/>
      <c r="I27" s="154"/>
      <c r="J27" s="154"/>
      <c r="K27" s="154"/>
      <c r="L27" s="154"/>
      <c r="M27" s="154"/>
      <c r="N27" s="154"/>
      <c r="O27" s="154"/>
      <c r="P27" s="154"/>
      <c r="Q27" s="154"/>
      <c r="R27" s="154"/>
      <c r="S27" s="154"/>
      <c r="T27" s="154"/>
      <c r="U27" s="154"/>
      <c r="V27" s="154"/>
      <c r="W27" s="154"/>
      <c r="X27" s="154"/>
      <c r="Y27" s="154"/>
      <c r="Z27" s="154"/>
    </row>
    <row r="28" spans="1:26" s="117" customFormat="1" ht="18" customHeight="1" x14ac:dyDescent="0.35">
      <c r="A28" s="132"/>
      <c r="B28" s="133"/>
      <c r="C28" s="137" t="s">
        <v>145</v>
      </c>
      <c r="D28" s="168" t="s">
        <v>142</v>
      </c>
      <c r="E28" s="132"/>
      <c r="F28" s="155"/>
      <c r="G28" s="155"/>
      <c r="H28" s="155"/>
      <c r="I28" s="155"/>
      <c r="J28" s="155"/>
      <c r="K28" s="156">
        <f>SUM(F28:J28)</f>
        <v>0</v>
      </c>
      <c r="L28" s="154"/>
      <c r="M28" s="154"/>
      <c r="N28" s="155"/>
      <c r="O28" s="155"/>
      <c r="P28" s="155"/>
      <c r="Q28" s="155"/>
      <c r="R28" s="155"/>
      <c r="S28" s="155"/>
      <c r="T28" s="155"/>
      <c r="U28" s="156">
        <f>SUM(N28:T28)</f>
        <v>0</v>
      </c>
      <c r="V28" s="154"/>
      <c r="W28" s="155"/>
      <c r="X28" s="155"/>
      <c r="Y28" s="156">
        <f>K28+W28</f>
        <v>0</v>
      </c>
      <c r="Z28" s="156">
        <f>U28+X28</f>
        <v>0</v>
      </c>
    </row>
    <row r="29" spans="1:26" s="117" customFormat="1" ht="18" customHeight="1" x14ac:dyDescent="0.35">
      <c r="A29" s="132"/>
      <c r="B29" s="133"/>
      <c r="C29" s="137" t="s">
        <v>146</v>
      </c>
      <c r="D29" s="168" t="s">
        <v>143</v>
      </c>
      <c r="E29" s="132"/>
      <c r="F29" s="155"/>
      <c r="G29" s="155"/>
      <c r="H29" s="155"/>
      <c r="I29" s="155"/>
      <c r="J29" s="155"/>
      <c r="K29" s="156">
        <f>SUM(F29:J29)</f>
        <v>0</v>
      </c>
      <c r="L29" s="154"/>
      <c r="M29" s="154"/>
      <c r="N29" s="155"/>
      <c r="O29" s="155"/>
      <c r="P29" s="155"/>
      <c r="Q29" s="155"/>
      <c r="R29" s="155"/>
      <c r="S29" s="155"/>
      <c r="T29" s="155"/>
      <c r="U29" s="156">
        <f>SUM(N29:T29)</f>
        <v>0</v>
      </c>
      <c r="V29" s="154"/>
      <c r="W29" s="155"/>
      <c r="X29" s="155"/>
      <c r="Y29" s="156">
        <f>K29+W29</f>
        <v>0</v>
      </c>
      <c r="Z29" s="156">
        <f>U29+X29</f>
        <v>0</v>
      </c>
    </row>
    <row r="30" spans="1:26" s="117" customFormat="1" ht="18" customHeight="1" x14ac:dyDescent="0.35">
      <c r="A30" s="132"/>
      <c r="B30" s="133"/>
      <c r="C30" s="137" t="s">
        <v>147</v>
      </c>
      <c r="D30" s="168" t="s">
        <v>144</v>
      </c>
      <c r="E30" s="132"/>
      <c r="F30" s="155"/>
      <c r="G30" s="155"/>
      <c r="H30" s="155"/>
      <c r="I30" s="155"/>
      <c r="J30" s="155"/>
      <c r="K30" s="156">
        <f>SUM(F30:J30)</f>
        <v>0</v>
      </c>
      <c r="L30" s="154"/>
      <c r="M30" s="154"/>
      <c r="N30" s="155"/>
      <c r="O30" s="155"/>
      <c r="P30" s="155"/>
      <c r="Q30" s="155"/>
      <c r="R30" s="155"/>
      <c r="S30" s="155"/>
      <c r="T30" s="155"/>
      <c r="U30" s="156">
        <f>SUM(N30:T30)</f>
        <v>0</v>
      </c>
      <c r="V30" s="154"/>
      <c r="W30" s="155"/>
      <c r="X30" s="155"/>
      <c r="Y30" s="156">
        <f>K30+W30</f>
        <v>0</v>
      </c>
      <c r="Z30" s="156">
        <f>U30+X30</f>
        <v>0</v>
      </c>
    </row>
    <row r="31" spans="1:26" s="117" customFormat="1" ht="18" customHeight="1" x14ac:dyDescent="0.35">
      <c r="A31" s="132"/>
      <c r="B31" s="133"/>
      <c r="C31" s="169" t="s">
        <v>141</v>
      </c>
      <c r="D31" s="168" t="s">
        <v>148</v>
      </c>
      <c r="E31" s="132"/>
      <c r="F31" s="155"/>
      <c r="G31" s="155"/>
      <c r="H31" s="155"/>
      <c r="I31" s="155"/>
      <c r="J31" s="155"/>
      <c r="K31" s="156">
        <f>SUM(F31:J31)</f>
        <v>0</v>
      </c>
      <c r="L31" s="154"/>
      <c r="M31" s="154"/>
      <c r="N31" s="155"/>
      <c r="O31" s="155"/>
      <c r="P31" s="155"/>
      <c r="Q31" s="155"/>
      <c r="R31" s="155"/>
      <c r="S31" s="155"/>
      <c r="T31" s="155"/>
      <c r="U31" s="156">
        <f>SUM(N31:T31)</f>
        <v>0</v>
      </c>
      <c r="V31" s="154"/>
      <c r="W31" s="155"/>
      <c r="X31" s="155"/>
      <c r="Y31" s="156">
        <f>K31+W31</f>
        <v>0</v>
      </c>
      <c r="Z31" s="156">
        <f>U31+X31</f>
        <v>0</v>
      </c>
    </row>
    <row r="32" spans="1:26" s="117" customFormat="1" ht="18" customHeight="1" x14ac:dyDescent="0.35">
      <c r="A32" s="132"/>
      <c r="B32" s="133"/>
      <c r="C32" s="136" t="s">
        <v>301</v>
      </c>
      <c r="D32" s="170" t="s">
        <v>149</v>
      </c>
      <c r="E32" s="132"/>
      <c r="F32" s="156">
        <f t="shared" ref="F32:K32" si="12">SUM(F28:F31)</f>
        <v>0</v>
      </c>
      <c r="G32" s="156">
        <f t="shared" si="12"/>
        <v>0</v>
      </c>
      <c r="H32" s="156">
        <f t="shared" si="12"/>
        <v>0</v>
      </c>
      <c r="I32" s="156">
        <f t="shared" si="12"/>
        <v>0</v>
      </c>
      <c r="J32" s="156">
        <f t="shared" si="12"/>
        <v>0</v>
      </c>
      <c r="K32" s="156">
        <f t="shared" si="12"/>
        <v>0</v>
      </c>
      <c r="L32" s="154"/>
      <c r="M32" s="154"/>
      <c r="N32" s="156">
        <f t="shared" ref="N32:U32" si="13">SUM(N28:N31)</f>
        <v>0</v>
      </c>
      <c r="O32" s="156">
        <f t="shared" si="13"/>
        <v>0</v>
      </c>
      <c r="P32" s="156">
        <f t="shared" si="13"/>
        <v>0</v>
      </c>
      <c r="Q32" s="156">
        <f t="shared" si="13"/>
        <v>0</v>
      </c>
      <c r="R32" s="156">
        <f t="shared" si="13"/>
        <v>0</v>
      </c>
      <c r="S32" s="156">
        <f t="shared" si="13"/>
        <v>0</v>
      </c>
      <c r="T32" s="156">
        <f t="shared" si="13"/>
        <v>0</v>
      </c>
      <c r="U32" s="156">
        <f t="shared" si="13"/>
        <v>0</v>
      </c>
      <c r="V32" s="154"/>
      <c r="W32" s="156">
        <f>SUM(W28:W31)</f>
        <v>0</v>
      </c>
      <c r="X32" s="156">
        <f>SUM(X28:X31)</f>
        <v>0</v>
      </c>
      <c r="Y32" s="156">
        <f>SUM(Y28:Y31)</f>
        <v>0</v>
      </c>
      <c r="Z32" s="156">
        <f>SUM(Z28:Z31)</f>
        <v>0</v>
      </c>
    </row>
    <row r="33" spans="1:26" s="117" customFormat="1" ht="18" customHeight="1" x14ac:dyDescent="0.35">
      <c r="A33" s="132"/>
      <c r="B33" s="133" t="s">
        <v>123</v>
      </c>
      <c r="C33" s="137"/>
      <c r="D33" s="167"/>
      <c r="E33" s="132"/>
      <c r="F33" s="154"/>
      <c r="G33" s="154"/>
      <c r="H33" s="154"/>
      <c r="I33" s="154"/>
      <c r="J33" s="154"/>
      <c r="K33" s="154"/>
      <c r="L33" s="154"/>
      <c r="M33" s="154"/>
      <c r="N33" s="154"/>
      <c r="O33" s="154"/>
      <c r="P33" s="154"/>
      <c r="Q33" s="154"/>
      <c r="R33" s="154"/>
      <c r="S33" s="154"/>
      <c r="T33" s="154"/>
      <c r="U33" s="154"/>
      <c r="V33" s="154"/>
      <c r="W33" s="154"/>
      <c r="X33" s="154"/>
      <c r="Y33" s="154"/>
      <c r="Z33" s="154"/>
    </row>
    <row r="34" spans="1:26" s="117" customFormat="1" ht="18" customHeight="1" x14ac:dyDescent="0.35">
      <c r="A34" s="132"/>
      <c r="B34" s="133"/>
      <c r="C34" s="137" t="s">
        <v>155</v>
      </c>
      <c r="D34" s="168" t="s">
        <v>152</v>
      </c>
      <c r="E34" s="132"/>
      <c r="F34" s="155"/>
      <c r="G34" s="155"/>
      <c r="H34" s="155"/>
      <c r="I34" s="155"/>
      <c r="J34" s="155"/>
      <c r="K34" s="156">
        <f t="shared" ref="K34:K40" si="14">SUM(F34:J34)</f>
        <v>0</v>
      </c>
      <c r="L34" s="154"/>
      <c r="M34" s="154"/>
      <c r="N34" s="155"/>
      <c r="O34" s="155"/>
      <c r="P34" s="155"/>
      <c r="Q34" s="155"/>
      <c r="R34" s="155"/>
      <c r="S34" s="155"/>
      <c r="T34" s="155"/>
      <c r="U34" s="156">
        <f t="shared" ref="U34:U40" si="15">SUM(N34:T34)</f>
        <v>0</v>
      </c>
      <c r="V34" s="154"/>
      <c r="W34" s="155"/>
      <c r="X34" s="155"/>
      <c r="Y34" s="156">
        <f t="shared" ref="Y34:Y40" si="16">K34+W34</f>
        <v>0</v>
      </c>
      <c r="Z34" s="156">
        <f t="shared" ref="Z34:Z40" si="17">U34+X34</f>
        <v>0</v>
      </c>
    </row>
    <row r="35" spans="1:26" s="117" customFormat="1" ht="18" customHeight="1" x14ac:dyDescent="0.35">
      <c r="A35" s="132"/>
      <c r="B35" s="133"/>
      <c r="C35" s="137" t="s">
        <v>156</v>
      </c>
      <c r="D35" s="168" t="s">
        <v>153</v>
      </c>
      <c r="E35" s="132"/>
      <c r="F35" s="155"/>
      <c r="G35" s="155"/>
      <c r="H35" s="155"/>
      <c r="I35" s="155"/>
      <c r="J35" s="155"/>
      <c r="K35" s="156">
        <f t="shared" si="14"/>
        <v>0</v>
      </c>
      <c r="L35" s="154"/>
      <c r="M35" s="154"/>
      <c r="N35" s="155"/>
      <c r="O35" s="155"/>
      <c r="P35" s="155"/>
      <c r="Q35" s="155"/>
      <c r="R35" s="155"/>
      <c r="S35" s="155"/>
      <c r="T35" s="155"/>
      <c r="U35" s="156">
        <f t="shared" si="15"/>
        <v>0</v>
      </c>
      <c r="V35" s="154"/>
      <c r="W35" s="155"/>
      <c r="X35" s="155"/>
      <c r="Y35" s="156">
        <f t="shared" si="16"/>
        <v>0</v>
      </c>
      <c r="Z35" s="156">
        <f t="shared" si="17"/>
        <v>0</v>
      </c>
    </row>
    <row r="36" spans="1:26" s="117" customFormat="1" ht="18" customHeight="1" x14ac:dyDescent="0.35">
      <c r="A36" s="132"/>
      <c r="B36" s="133"/>
      <c r="C36" s="137" t="s">
        <v>157</v>
      </c>
      <c r="D36" s="168" t="s">
        <v>154</v>
      </c>
      <c r="E36" s="132"/>
      <c r="F36" s="155"/>
      <c r="G36" s="155"/>
      <c r="H36" s="155"/>
      <c r="I36" s="155"/>
      <c r="J36" s="155"/>
      <c r="K36" s="156">
        <f t="shared" si="14"/>
        <v>0</v>
      </c>
      <c r="L36" s="154"/>
      <c r="M36" s="154"/>
      <c r="N36" s="155"/>
      <c r="O36" s="155"/>
      <c r="P36" s="155"/>
      <c r="Q36" s="155"/>
      <c r="R36" s="155"/>
      <c r="S36" s="155"/>
      <c r="T36" s="155"/>
      <c r="U36" s="156">
        <f t="shared" si="15"/>
        <v>0</v>
      </c>
      <c r="V36" s="154"/>
      <c r="W36" s="155"/>
      <c r="X36" s="155"/>
      <c r="Y36" s="156">
        <f t="shared" si="16"/>
        <v>0</v>
      </c>
      <c r="Z36" s="156">
        <f t="shared" si="17"/>
        <v>0</v>
      </c>
    </row>
    <row r="37" spans="1:26" s="117" customFormat="1" ht="18" customHeight="1" x14ac:dyDescent="0.35">
      <c r="A37" s="132"/>
      <c r="B37" s="133"/>
      <c r="C37" s="137" t="s">
        <v>161</v>
      </c>
      <c r="D37" s="168" t="s">
        <v>158</v>
      </c>
      <c r="E37" s="132"/>
      <c r="F37" s="155"/>
      <c r="G37" s="155"/>
      <c r="H37" s="155"/>
      <c r="I37" s="155"/>
      <c r="J37" s="155"/>
      <c r="K37" s="156">
        <f t="shared" si="14"/>
        <v>0</v>
      </c>
      <c r="L37" s="154"/>
      <c r="M37" s="154"/>
      <c r="N37" s="155"/>
      <c r="O37" s="155"/>
      <c r="P37" s="155"/>
      <c r="Q37" s="155"/>
      <c r="R37" s="155"/>
      <c r="S37" s="155"/>
      <c r="T37" s="155"/>
      <c r="U37" s="156">
        <f t="shared" si="15"/>
        <v>0</v>
      </c>
      <c r="V37" s="154"/>
      <c r="W37" s="155"/>
      <c r="X37" s="155"/>
      <c r="Y37" s="156">
        <f t="shared" si="16"/>
        <v>0</v>
      </c>
      <c r="Z37" s="156">
        <f t="shared" si="17"/>
        <v>0</v>
      </c>
    </row>
    <row r="38" spans="1:26" s="117" customFormat="1" ht="18" customHeight="1" x14ac:dyDescent="0.35">
      <c r="A38" s="132"/>
      <c r="B38" s="133"/>
      <c r="C38" s="137" t="s">
        <v>162</v>
      </c>
      <c r="D38" s="168" t="s">
        <v>159</v>
      </c>
      <c r="E38" s="132"/>
      <c r="F38" s="155"/>
      <c r="G38" s="155"/>
      <c r="H38" s="155"/>
      <c r="I38" s="155"/>
      <c r="J38" s="155"/>
      <c r="K38" s="156">
        <f t="shared" si="14"/>
        <v>0</v>
      </c>
      <c r="L38" s="154"/>
      <c r="M38" s="154"/>
      <c r="N38" s="155"/>
      <c r="O38" s="155"/>
      <c r="P38" s="155"/>
      <c r="Q38" s="155"/>
      <c r="R38" s="155"/>
      <c r="S38" s="155"/>
      <c r="T38" s="155"/>
      <c r="U38" s="156">
        <f t="shared" si="15"/>
        <v>0</v>
      </c>
      <c r="V38" s="154"/>
      <c r="W38" s="155"/>
      <c r="X38" s="155"/>
      <c r="Y38" s="156">
        <f t="shared" si="16"/>
        <v>0</v>
      </c>
      <c r="Z38" s="156">
        <f t="shared" si="17"/>
        <v>0</v>
      </c>
    </row>
    <row r="39" spans="1:26" s="117" customFormat="1" ht="18" customHeight="1" x14ac:dyDescent="0.35">
      <c r="A39" s="132"/>
      <c r="B39" s="133"/>
      <c r="C39" s="137" t="s">
        <v>163</v>
      </c>
      <c r="D39" s="168" t="s">
        <v>160</v>
      </c>
      <c r="E39" s="132"/>
      <c r="F39" s="155"/>
      <c r="G39" s="155"/>
      <c r="H39" s="155"/>
      <c r="I39" s="155"/>
      <c r="J39" s="155"/>
      <c r="K39" s="156">
        <f t="shared" si="14"/>
        <v>0</v>
      </c>
      <c r="L39" s="154"/>
      <c r="M39" s="154"/>
      <c r="N39" s="155"/>
      <c r="O39" s="155"/>
      <c r="P39" s="155"/>
      <c r="Q39" s="155"/>
      <c r="R39" s="155"/>
      <c r="S39" s="155"/>
      <c r="T39" s="155"/>
      <c r="U39" s="156">
        <f t="shared" si="15"/>
        <v>0</v>
      </c>
      <c r="V39" s="154"/>
      <c r="W39" s="155"/>
      <c r="X39" s="155"/>
      <c r="Y39" s="156">
        <f t="shared" si="16"/>
        <v>0</v>
      </c>
      <c r="Z39" s="156">
        <f t="shared" si="17"/>
        <v>0</v>
      </c>
    </row>
    <row r="40" spans="1:26" s="117" customFormat="1" ht="18" customHeight="1" x14ac:dyDescent="0.35">
      <c r="A40" s="132"/>
      <c r="B40" s="133"/>
      <c r="C40" s="137" t="s">
        <v>167</v>
      </c>
      <c r="D40" s="168" t="s">
        <v>164</v>
      </c>
      <c r="E40" s="132"/>
      <c r="F40" s="155"/>
      <c r="G40" s="155"/>
      <c r="H40" s="155"/>
      <c r="I40" s="155"/>
      <c r="J40" s="155"/>
      <c r="K40" s="156">
        <f t="shared" si="14"/>
        <v>0</v>
      </c>
      <c r="L40" s="154"/>
      <c r="M40" s="154"/>
      <c r="N40" s="155"/>
      <c r="O40" s="155"/>
      <c r="P40" s="155"/>
      <c r="Q40" s="155"/>
      <c r="R40" s="155"/>
      <c r="S40" s="155"/>
      <c r="T40" s="155"/>
      <c r="U40" s="156">
        <f t="shared" si="15"/>
        <v>0</v>
      </c>
      <c r="V40" s="154"/>
      <c r="W40" s="155"/>
      <c r="X40" s="155"/>
      <c r="Y40" s="156">
        <f t="shared" si="16"/>
        <v>0</v>
      </c>
      <c r="Z40" s="156">
        <f t="shared" si="17"/>
        <v>0</v>
      </c>
    </row>
    <row r="41" spans="1:26" s="117" customFormat="1" ht="18" customHeight="1" x14ac:dyDescent="0.35">
      <c r="A41" s="132"/>
      <c r="B41" s="133"/>
      <c r="C41" s="137" t="s">
        <v>168</v>
      </c>
      <c r="D41" s="168" t="s">
        <v>165</v>
      </c>
      <c r="E41" s="132"/>
      <c r="F41" s="155"/>
      <c r="G41" s="155"/>
      <c r="H41" s="155"/>
      <c r="I41" s="155"/>
      <c r="J41" s="155"/>
      <c r="K41" s="156">
        <f>SUM(F41:J41)</f>
        <v>0</v>
      </c>
      <c r="L41" s="154"/>
      <c r="M41" s="154"/>
      <c r="N41" s="155"/>
      <c r="O41" s="155"/>
      <c r="P41" s="155"/>
      <c r="Q41" s="155"/>
      <c r="R41" s="155"/>
      <c r="S41" s="155"/>
      <c r="T41" s="155"/>
      <c r="U41" s="156">
        <f>SUM(N41:T41)</f>
        <v>0</v>
      </c>
      <c r="V41" s="154"/>
      <c r="W41" s="155"/>
      <c r="X41" s="155"/>
      <c r="Y41" s="156">
        <f>K41+W41</f>
        <v>0</v>
      </c>
      <c r="Z41" s="156">
        <f>U41+X41</f>
        <v>0</v>
      </c>
    </row>
    <row r="42" spans="1:26" s="117" customFormat="1" ht="18" customHeight="1" x14ac:dyDescent="0.35">
      <c r="A42" s="132"/>
      <c r="B42" s="133"/>
      <c r="C42" s="137" t="s">
        <v>169</v>
      </c>
      <c r="D42" s="168" t="s">
        <v>166</v>
      </c>
      <c r="E42" s="132"/>
      <c r="F42" s="155"/>
      <c r="G42" s="155"/>
      <c r="H42" s="155"/>
      <c r="I42" s="155"/>
      <c r="J42" s="155"/>
      <c r="K42" s="156">
        <f>SUM(F42:J42)</f>
        <v>0</v>
      </c>
      <c r="L42" s="154"/>
      <c r="M42" s="154"/>
      <c r="N42" s="155"/>
      <c r="O42" s="155"/>
      <c r="P42" s="155"/>
      <c r="Q42" s="155"/>
      <c r="R42" s="155"/>
      <c r="S42" s="155"/>
      <c r="T42" s="155"/>
      <c r="U42" s="156">
        <f>SUM(N42:T42)</f>
        <v>0</v>
      </c>
      <c r="V42" s="154"/>
      <c r="W42" s="155"/>
      <c r="X42" s="155"/>
      <c r="Y42" s="156">
        <f>K42+W42</f>
        <v>0</v>
      </c>
      <c r="Z42" s="156">
        <f>U42+X42</f>
        <v>0</v>
      </c>
    </row>
    <row r="43" spans="1:26" s="117" customFormat="1" ht="18" customHeight="1" x14ac:dyDescent="0.35">
      <c r="A43" s="132"/>
      <c r="B43" s="133"/>
      <c r="C43" s="169" t="s">
        <v>141</v>
      </c>
      <c r="D43" s="168" t="s">
        <v>170</v>
      </c>
      <c r="E43" s="132"/>
      <c r="F43" s="155"/>
      <c r="G43" s="155"/>
      <c r="H43" s="155"/>
      <c r="I43" s="155"/>
      <c r="J43" s="155"/>
      <c r="K43" s="156">
        <f>SUM(F43:J43)</f>
        <v>0</v>
      </c>
      <c r="L43" s="154"/>
      <c r="M43" s="154"/>
      <c r="N43" s="155"/>
      <c r="O43" s="155"/>
      <c r="P43" s="155"/>
      <c r="Q43" s="155"/>
      <c r="R43" s="155"/>
      <c r="S43" s="155"/>
      <c r="T43" s="155"/>
      <c r="U43" s="156">
        <f>SUM(N43:T43)</f>
        <v>0</v>
      </c>
      <c r="V43" s="154"/>
      <c r="W43" s="155"/>
      <c r="X43" s="155"/>
      <c r="Y43" s="156">
        <f>K43+W43</f>
        <v>0</v>
      </c>
      <c r="Z43" s="156">
        <f>U43+X43</f>
        <v>0</v>
      </c>
    </row>
    <row r="44" spans="1:26" s="117" customFormat="1" ht="18" customHeight="1" x14ac:dyDescent="0.35">
      <c r="A44" s="132"/>
      <c r="B44" s="133"/>
      <c r="C44" s="136" t="s">
        <v>301</v>
      </c>
      <c r="D44" s="170" t="s">
        <v>171</v>
      </c>
      <c r="E44" s="132"/>
      <c r="F44" s="156">
        <f t="shared" ref="F44:K44" si="18">SUM(F34:F43)</f>
        <v>0</v>
      </c>
      <c r="G44" s="156">
        <f t="shared" si="18"/>
        <v>0</v>
      </c>
      <c r="H44" s="156">
        <f t="shared" si="18"/>
        <v>0</v>
      </c>
      <c r="I44" s="156">
        <f t="shared" si="18"/>
        <v>0</v>
      </c>
      <c r="J44" s="156">
        <f t="shared" si="18"/>
        <v>0</v>
      </c>
      <c r="K44" s="156">
        <f t="shared" si="18"/>
        <v>0</v>
      </c>
      <c r="L44" s="154"/>
      <c r="M44" s="154"/>
      <c r="N44" s="156">
        <f t="shared" ref="N44:U44" si="19">SUM(N34:N43)</f>
        <v>0</v>
      </c>
      <c r="O44" s="156">
        <f t="shared" si="19"/>
        <v>0</v>
      </c>
      <c r="P44" s="156">
        <f t="shared" si="19"/>
        <v>0</v>
      </c>
      <c r="Q44" s="156">
        <f t="shared" si="19"/>
        <v>0</v>
      </c>
      <c r="R44" s="156">
        <f t="shared" si="19"/>
        <v>0</v>
      </c>
      <c r="S44" s="156">
        <f t="shared" si="19"/>
        <v>0</v>
      </c>
      <c r="T44" s="156">
        <f t="shared" si="19"/>
        <v>0</v>
      </c>
      <c r="U44" s="156">
        <f t="shared" si="19"/>
        <v>0</v>
      </c>
      <c r="V44" s="154"/>
      <c r="W44" s="156">
        <f>SUM(W34:W43)</f>
        <v>0</v>
      </c>
      <c r="X44" s="156">
        <f>SUM(X34:X43)</f>
        <v>0</v>
      </c>
      <c r="Y44" s="156">
        <f>SUM(Y34:Y43)</f>
        <v>0</v>
      </c>
      <c r="Z44" s="156">
        <f>SUM(Z34:Z43)</f>
        <v>0</v>
      </c>
    </row>
    <row r="45" spans="1:26" s="117" customFormat="1" ht="18" customHeight="1" x14ac:dyDescent="0.35">
      <c r="A45" s="132"/>
      <c r="B45" s="133" t="s">
        <v>124</v>
      </c>
      <c r="C45" s="137"/>
      <c r="D45" s="167"/>
      <c r="E45" s="132"/>
      <c r="F45" s="154"/>
      <c r="G45" s="154"/>
      <c r="H45" s="154"/>
      <c r="I45" s="154"/>
      <c r="J45" s="154"/>
      <c r="K45" s="154"/>
      <c r="L45" s="154"/>
      <c r="M45" s="154"/>
      <c r="N45" s="154"/>
      <c r="O45" s="154"/>
      <c r="P45" s="154"/>
      <c r="Q45" s="154"/>
      <c r="R45" s="154"/>
      <c r="S45" s="154"/>
      <c r="T45" s="154"/>
      <c r="U45" s="154"/>
      <c r="V45" s="154"/>
      <c r="W45" s="154"/>
      <c r="X45" s="154"/>
      <c r="Y45" s="154"/>
      <c r="Z45" s="154"/>
    </row>
    <row r="46" spans="1:26" s="117" customFormat="1" ht="18" customHeight="1" x14ac:dyDescent="0.35">
      <c r="A46" s="132"/>
      <c r="B46" s="133"/>
      <c r="C46" s="137" t="s">
        <v>175</v>
      </c>
      <c r="D46" s="168" t="s">
        <v>172</v>
      </c>
      <c r="E46" s="132"/>
      <c r="F46" s="155"/>
      <c r="G46" s="155"/>
      <c r="H46" s="155"/>
      <c r="I46" s="155"/>
      <c r="J46" s="155"/>
      <c r="K46" s="156">
        <f>SUM(F46:J46)</f>
        <v>0</v>
      </c>
      <c r="L46" s="154"/>
      <c r="M46" s="154"/>
      <c r="N46" s="155"/>
      <c r="O46" s="155"/>
      <c r="P46" s="155"/>
      <c r="Q46" s="155"/>
      <c r="R46" s="155"/>
      <c r="S46" s="155"/>
      <c r="T46" s="155"/>
      <c r="U46" s="156">
        <f>SUM(N46:T46)</f>
        <v>0</v>
      </c>
      <c r="V46" s="154"/>
      <c r="W46" s="155"/>
      <c r="X46" s="155"/>
      <c r="Y46" s="156">
        <f>K46+W46</f>
        <v>0</v>
      </c>
      <c r="Z46" s="156">
        <f>U46+X46</f>
        <v>0</v>
      </c>
    </row>
    <row r="47" spans="1:26" s="117" customFormat="1" ht="18" customHeight="1" x14ac:dyDescent="0.35">
      <c r="A47" s="132"/>
      <c r="B47" s="133"/>
      <c r="C47" s="137" t="s">
        <v>176</v>
      </c>
      <c r="D47" s="168" t="s">
        <v>173</v>
      </c>
      <c r="E47" s="132"/>
      <c r="F47" s="155"/>
      <c r="G47" s="155"/>
      <c r="H47" s="155"/>
      <c r="I47" s="155"/>
      <c r="J47" s="155"/>
      <c r="K47" s="156">
        <f>SUM(F47:J47)</f>
        <v>0</v>
      </c>
      <c r="L47" s="154"/>
      <c r="M47" s="154"/>
      <c r="N47" s="155"/>
      <c r="O47" s="155"/>
      <c r="P47" s="155"/>
      <c r="Q47" s="155"/>
      <c r="R47" s="155"/>
      <c r="S47" s="155"/>
      <c r="T47" s="155"/>
      <c r="U47" s="156">
        <f>SUM(N47:T47)</f>
        <v>0</v>
      </c>
      <c r="V47" s="154"/>
      <c r="W47" s="155"/>
      <c r="X47" s="155"/>
      <c r="Y47" s="156">
        <f>K47+W47</f>
        <v>0</v>
      </c>
      <c r="Z47" s="156">
        <f>U47+X47</f>
        <v>0</v>
      </c>
    </row>
    <row r="48" spans="1:26" s="117" customFormat="1" ht="18" customHeight="1" x14ac:dyDescent="0.35">
      <c r="A48" s="132"/>
      <c r="B48" s="133"/>
      <c r="C48" s="137" t="s">
        <v>177</v>
      </c>
      <c r="D48" s="168" t="s">
        <v>174</v>
      </c>
      <c r="E48" s="132"/>
      <c r="F48" s="155"/>
      <c r="G48" s="155"/>
      <c r="H48" s="155"/>
      <c r="I48" s="155"/>
      <c r="J48" s="155"/>
      <c r="K48" s="156">
        <f>SUM(F48:J48)</f>
        <v>0</v>
      </c>
      <c r="L48" s="154"/>
      <c r="M48" s="154"/>
      <c r="N48" s="155"/>
      <c r="O48" s="155"/>
      <c r="P48" s="155"/>
      <c r="Q48" s="155"/>
      <c r="R48" s="155"/>
      <c r="S48" s="155"/>
      <c r="T48" s="155"/>
      <c r="U48" s="156">
        <f>SUM(N48:T48)</f>
        <v>0</v>
      </c>
      <c r="V48" s="154"/>
      <c r="W48" s="155"/>
      <c r="X48" s="155"/>
      <c r="Y48" s="156">
        <f>K48+W48</f>
        <v>0</v>
      </c>
      <c r="Z48" s="156">
        <f>U48+X48</f>
        <v>0</v>
      </c>
    </row>
    <row r="49" spans="1:26" s="117" customFormat="1" ht="18" customHeight="1" x14ac:dyDescent="0.35">
      <c r="A49" s="132"/>
      <c r="B49" s="133"/>
      <c r="C49" s="169" t="s">
        <v>141</v>
      </c>
      <c r="D49" s="168" t="s">
        <v>178</v>
      </c>
      <c r="E49" s="132"/>
      <c r="F49" s="155"/>
      <c r="G49" s="155"/>
      <c r="H49" s="155"/>
      <c r="I49" s="155"/>
      <c r="J49" s="155"/>
      <c r="K49" s="156">
        <f>SUM(F49:J49)</f>
        <v>0</v>
      </c>
      <c r="L49" s="154"/>
      <c r="M49" s="154"/>
      <c r="N49" s="155"/>
      <c r="O49" s="155"/>
      <c r="P49" s="155"/>
      <c r="Q49" s="155"/>
      <c r="R49" s="155"/>
      <c r="S49" s="155"/>
      <c r="T49" s="155"/>
      <c r="U49" s="156">
        <f>SUM(N49:T49)</f>
        <v>0</v>
      </c>
      <c r="V49" s="154"/>
      <c r="W49" s="155"/>
      <c r="X49" s="155"/>
      <c r="Y49" s="156">
        <f>K49+W49</f>
        <v>0</v>
      </c>
      <c r="Z49" s="156">
        <f>U49+X49</f>
        <v>0</v>
      </c>
    </row>
    <row r="50" spans="1:26" s="117" customFormat="1" ht="18" customHeight="1" x14ac:dyDescent="0.35">
      <c r="A50" s="132"/>
      <c r="B50" s="133"/>
      <c r="C50" s="136" t="s">
        <v>301</v>
      </c>
      <c r="D50" s="170" t="s">
        <v>179</v>
      </c>
      <c r="E50" s="132"/>
      <c r="F50" s="156">
        <f t="shared" ref="F50:K50" si="20">SUM(F46:F49)</f>
        <v>0</v>
      </c>
      <c r="G50" s="156">
        <f t="shared" si="20"/>
        <v>0</v>
      </c>
      <c r="H50" s="156">
        <f t="shared" si="20"/>
        <v>0</v>
      </c>
      <c r="I50" s="156">
        <f t="shared" si="20"/>
        <v>0</v>
      </c>
      <c r="J50" s="156">
        <f t="shared" si="20"/>
        <v>0</v>
      </c>
      <c r="K50" s="156">
        <f t="shared" si="20"/>
        <v>0</v>
      </c>
      <c r="L50" s="154"/>
      <c r="M50" s="154"/>
      <c r="N50" s="156">
        <f t="shared" ref="N50:U50" si="21">SUM(N46:N49)</f>
        <v>0</v>
      </c>
      <c r="O50" s="156">
        <f t="shared" si="21"/>
        <v>0</v>
      </c>
      <c r="P50" s="156">
        <f t="shared" si="21"/>
        <v>0</v>
      </c>
      <c r="Q50" s="156">
        <f t="shared" si="21"/>
        <v>0</v>
      </c>
      <c r="R50" s="156">
        <f t="shared" si="21"/>
        <v>0</v>
      </c>
      <c r="S50" s="156">
        <f t="shared" si="21"/>
        <v>0</v>
      </c>
      <c r="T50" s="156">
        <f t="shared" si="21"/>
        <v>0</v>
      </c>
      <c r="U50" s="156">
        <f t="shared" si="21"/>
        <v>0</v>
      </c>
      <c r="V50" s="154"/>
      <c r="W50" s="156">
        <f>SUM(W46:W49)</f>
        <v>0</v>
      </c>
      <c r="X50" s="156">
        <f>SUM(X46:X49)</f>
        <v>0</v>
      </c>
      <c r="Y50" s="156">
        <f>SUM(Y46:Y49)</f>
        <v>0</v>
      </c>
      <c r="Z50" s="156">
        <f>SUM(Z46:Z49)</f>
        <v>0</v>
      </c>
    </row>
    <row r="51" spans="1:26" s="117" customFormat="1" ht="18" customHeight="1" x14ac:dyDescent="0.35">
      <c r="A51" s="132"/>
      <c r="B51" s="133" t="s">
        <v>129</v>
      </c>
      <c r="C51" s="137"/>
      <c r="D51" s="167"/>
      <c r="E51" s="132"/>
      <c r="F51" s="154"/>
      <c r="G51" s="154"/>
      <c r="H51" s="154"/>
      <c r="I51" s="154"/>
      <c r="J51" s="154"/>
      <c r="K51" s="154"/>
      <c r="L51" s="154"/>
      <c r="M51" s="154"/>
      <c r="N51" s="154"/>
      <c r="O51" s="154"/>
      <c r="P51" s="154"/>
      <c r="Q51" s="154"/>
      <c r="R51" s="154"/>
      <c r="S51" s="154"/>
      <c r="T51" s="154"/>
      <c r="U51" s="154"/>
      <c r="V51" s="154"/>
      <c r="W51" s="154"/>
      <c r="X51" s="154"/>
      <c r="Y51" s="154"/>
      <c r="Z51" s="154"/>
    </row>
    <row r="52" spans="1:26" s="117" customFormat="1" ht="18" customHeight="1" x14ac:dyDescent="0.35">
      <c r="A52" s="132"/>
      <c r="B52" s="133"/>
      <c r="C52" s="137" t="s">
        <v>183</v>
      </c>
      <c r="D52" s="168" t="s">
        <v>180</v>
      </c>
      <c r="E52" s="132"/>
      <c r="F52" s="155"/>
      <c r="G52" s="155"/>
      <c r="H52" s="155"/>
      <c r="I52" s="155"/>
      <c r="J52" s="155"/>
      <c r="K52" s="156">
        <f t="shared" ref="K52:K60" si="22">SUM(F52:J52)</f>
        <v>0</v>
      </c>
      <c r="L52" s="154"/>
      <c r="M52" s="154"/>
      <c r="N52" s="155"/>
      <c r="O52" s="155"/>
      <c r="P52" s="155"/>
      <c r="Q52" s="155"/>
      <c r="R52" s="155"/>
      <c r="S52" s="155"/>
      <c r="T52" s="155"/>
      <c r="U52" s="156">
        <f t="shared" ref="U52:U60" si="23">SUM(N52:T52)</f>
        <v>0</v>
      </c>
      <c r="V52" s="154"/>
      <c r="W52" s="155"/>
      <c r="X52" s="155"/>
      <c r="Y52" s="156">
        <f t="shared" ref="Y52:Y60" si="24">K52+W52</f>
        <v>0</v>
      </c>
      <c r="Z52" s="156">
        <f t="shared" ref="Z52:Z60" si="25">U52+X52</f>
        <v>0</v>
      </c>
    </row>
    <row r="53" spans="1:26" s="117" customFormat="1" ht="18" customHeight="1" x14ac:dyDescent="0.35">
      <c r="A53" s="132"/>
      <c r="B53" s="133"/>
      <c r="C53" s="137" t="s">
        <v>184</v>
      </c>
      <c r="D53" s="168" t="s">
        <v>181</v>
      </c>
      <c r="E53" s="132"/>
      <c r="F53" s="155"/>
      <c r="G53" s="155"/>
      <c r="H53" s="155"/>
      <c r="I53" s="155"/>
      <c r="J53" s="155"/>
      <c r="K53" s="156">
        <f t="shared" si="22"/>
        <v>0</v>
      </c>
      <c r="L53" s="154"/>
      <c r="M53" s="154"/>
      <c r="N53" s="155"/>
      <c r="O53" s="155"/>
      <c r="P53" s="155"/>
      <c r="Q53" s="155"/>
      <c r="R53" s="155"/>
      <c r="S53" s="155"/>
      <c r="T53" s="155"/>
      <c r="U53" s="156">
        <f t="shared" si="23"/>
        <v>0</v>
      </c>
      <c r="V53" s="154"/>
      <c r="W53" s="155"/>
      <c r="X53" s="155"/>
      <c r="Y53" s="156">
        <f t="shared" si="24"/>
        <v>0</v>
      </c>
      <c r="Z53" s="156">
        <f t="shared" si="25"/>
        <v>0</v>
      </c>
    </row>
    <row r="54" spans="1:26" s="117" customFormat="1" ht="18" customHeight="1" x14ac:dyDescent="0.35">
      <c r="A54" s="132"/>
      <c r="B54" s="133"/>
      <c r="C54" s="137" t="s">
        <v>185</v>
      </c>
      <c r="D54" s="168" t="s">
        <v>182</v>
      </c>
      <c r="E54" s="132"/>
      <c r="F54" s="155"/>
      <c r="G54" s="155"/>
      <c r="H54" s="155"/>
      <c r="I54" s="155"/>
      <c r="J54" s="155"/>
      <c r="K54" s="156">
        <f t="shared" si="22"/>
        <v>0</v>
      </c>
      <c r="L54" s="154"/>
      <c r="M54" s="154"/>
      <c r="N54" s="155"/>
      <c r="O54" s="155"/>
      <c r="P54" s="155"/>
      <c r="Q54" s="155"/>
      <c r="R54" s="155"/>
      <c r="S54" s="155"/>
      <c r="T54" s="155"/>
      <c r="U54" s="156">
        <f t="shared" si="23"/>
        <v>0</v>
      </c>
      <c r="V54" s="154"/>
      <c r="W54" s="155"/>
      <c r="X54" s="155"/>
      <c r="Y54" s="156">
        <f t="shared" si="24"/>
        <v>0</v>
      </c>
      <c r="Z54" s="156">
        <f t="shared" si="25"/>
        <v>0</v>
      </c>
    </row>
    <row r="55" spans="1:26" s="117" customFormat="1" ht="18" customHeight="1" x14ac:dyDescent="0.35">
      <c r="A55" s="132"/>
      <c r="B55" s="133"/>
      <c r="C55" s="137" t="s">
        <v>189</v>
      </c>
      <c r="D55" s="168" t="s">
        <v>186</v>
      </c>
      <c r="E55" s="132"/>
      <c r="F55" s="155"/>
      <c r="G55" s="155"/>
      <c r="H55" s="155"/>
      <c r="I55" s="155"/>
      <c r="J55" s="155"/>
      <c r="K55" s="156">
        <f t="shared" si="22"/>
        <v>0</v>
      </c>
      <c r="L55" s="154"/>
      <c r="M55" s="154"/>
      <c r="N55" s="155"/>
      <c r="O55" s="155"/>
      <c r="P55" s="155"/>
      <c r="Q55" s="155"/>
      <c r="R55" s="155"/>
      <c r="S55" s="155"/>
      <c r="T55" s="155"/>
      <c r="U55" s="156">
        <f t="shared" si="23"/>
        <v>0</v>
      </c>
      <c r="V55" s="154"/>
      <c r="W55" s="155"/>
      <c r="X55" s="155"/>
      <c r="Y55" s="156">
        <f t="shared" si="24"/>
        <v>0</v>
      </c>
      <c r="Z55" s="156">
        <f t="shared" si="25"/>
        <v>0</v>
      </c>
    </row>
    <row r="56" spans="1:26" s="117" customFormat="1" ht="18" customHeight="1" x14ac:dyDescent="0.35">
      <c r="A56" s="132"/>
      <c r="B56" s="133"/>
      <c r="C56" s="137" t="s">
        <v>190</v>
      </c>
      <c r="D56" s="168" t="s">
        <v>187</v>
      </c>
      <c r="E56" s="132"/>
      <c r="F56" s="155"/>
      <c r="G56" s="155"/>
      <c r="H56" s="155"/>
      <c r="I56" s="155"/>
      <c r="J56" s="155"/>
      <c r="K56" s="156">
        <f t="shared" si="22"/>
        <v>0</v>
      </c>
      <c r="L56" s="154"/>
      <c r="M56" s="154"/>
      <c r="N56" s="155"/>
      <c r="O56" s="155"/>
      <c r="P56" s="155"/>
      <c r="Q56" s="155"/>
      <c r="R56" s="155"/>
      <c r="S56" s="155"/>
      <c r="T56" s="155"/>
      <c r="U56" s="156">
        <f t="shared" si="23"/>
        <v>0</v>
      </c>
      <c r="V56" s="154"/>
      <c r="W56" s="155"/>
      <c r="X56" s="155"/>
      <c r="Y56" s="156">
        <f t="shared" si="24"/>
        <v>0</v>
      </c>
      <c r="Z56" s="156">
        <f t="shared" si="25"/>
        <v>0</v>
      </c>
    </row>
    <row r="57" spans="1:26" s="117" customFormat="1" ht="18" customHeight="1" x14ac:dyDescent="0.35">
      <c r="A57" s="132"/>
      <c r="B57" s="133"/>
      <c r="C57" s="137" t="s">
        <v>191</v>
      </c>
      <c r="D57" s="168" t="s">
        <v>188</v>
      </c>
      <c r="E57" s="132"/>
      <c r="F57" s="155"/>
      <c r="G57" s="155"/>
      <c r="H57" s="155"/>
      <c r="I57" s="155"/>
      <c r="J57" s="155"/>
      <c r="K57" s="156">
        <f t="shared" si="22"/>
        <v>0</v>
      </c>
      <c r="L57" s="154"/>
      <c r="M57" s="154"/>
      <c r="N57" s="155"/>
      <c r="O57" s="155"/>
      <c r="P57" s="155"/>
      <c r="Q57" s="155"/>
      <c r="R57" s="155"/>
      <c r="S57" s="155"/>
      <c r="T57" s="155"/>
      <c r="U57" s="156">
        <f t="shared" si="23"/>
        <v>0</v>
      </c>
      <c r="V57" s="154"/>
      <c r="W57" s="155"/>
      <c r="X57" s="155"/>
      <c r="Y57" s="156">
        <f t="shared" si="24"/>
        <v>0</v>
      </c>
      <c r="Z57" s="156">
        <f t="shared" si="25"/>
        <v>0</v>
      </c>
    </row>
    <row r="58" spans="1:26" s="117" customFormat="1" ht="18" customHeight="1" x14ac:dyDescent="0.35">
      <c r="A58" s="132"/>
      <c r="B58" s="133"/>
      <c r="C58" s="137" t="s">
        <v>194</v>
      </c>
      <c r="D58" s="168" t="s">
        <v>192</v>
      </c>
      <c r="E58" s="132"/>
      <c r="F58" s="155"/>
      <c r="G58" s="155"/>
      <c r="H58" s="155"/>
      <c r="I58" s="155"/>
      <c r="J58" s="155"/>
      <c r="K58" s="156">
        <f t="shared" si="22"/>
        <v>0</v>
      </c>
      <c r="L58" s="154"/>
      <c r="M58" s="154"/>
      <c r="N58" s="155"/>
      <c r="O58" s="155"/>
      <c r="P58" s="155"/>
      <c r="Q58" s="155"/>
      <c r="R58" s="155"/>
      <c r="S58" s="155"/>
      <c r="T58" s="155"/>
      <c r="U58" s="156">
        <f t="shared" si="23"/>
        <v>0</v>
      </c>
      <c r="V58" s="154"/>
      <c r="W58" s="155"/>
      <c r="X58" s="155"/>
      <c r="Y58" s="156">
        <f t="shared" si="24"/>
        <v>0</v>
      </c>
      <c r="Z58" s="156">
        <f t="shared" si="25"/>
        <v>0</v>
      </c>
    </row>
    <row r="59" spans="1:26" s="117" customFormat="1" ht="18" customHeight="1" x14ac:dyDescent="0.35">
      <c r="A59" s="132"/>
      <c r="B59" s="133"/>
      <c r="C59" s="137" t="s">
        <v>195</v>
      </c>
      <c r="D59" s="168" t="s">
        <v>193</v>
      </c>
      <c r="E59" s="132"/>
      <c r="F59" s="155"/>
      <c r="G59" s="155"/>
      <c r="H59" s="155"/>
      <c r="I59" s="155"/>
      <c r="J59" s="155"/>
      <c r="K59" s="156">
        <f t="shared" si="22"/>
        <v>0</v>
      </c>
      <c r="L59" s="154"/>
      <c r="M59" s="154"/>
      <c r="N59" s="155"/>
      <c r="O59" s="155"/>
      <c r="P59" s="155"/>
      <c r="Q59" s="155"/>
      <c r="R59" s="155"/>
      <c r="S59" s="155"/>
      <c r="T59" s="155"/>
      <c r="U59" s="156">
        <f t="shared" si="23"/>
        <v>0</v>
      </c>
      <c r="V59" s="154"/>
      <c r="W59" s="155"/>
      <c r="X59" s="155"/>
      <c r="Y59" s="156">
        <f t="shared" si="24"/>
        <v>0</v>
      </c>
      <c r="Z59" s="156">
        <f t="shared" si="25"/>
        <v>0</v>
      </c>
    </row>
    <row r="60" spans="1:26" s="117" customFormat="1" ht="18" customHeight="1" x14ac:dyDescent="0.35">
      <c r="A60" s="132"/>
      <c r="B60" s="133"/>
      <c r="C60" s="169" t="s">
        <v>141</v>
      </c>
      <c r="D60" s="168" t="s">
        <v>196</v>
      </c>
      <c r="E60" s="132"/>
      <c r="F60" s="155"/>
      <c r="G60" s="155"/>
      <c r="H60" s="155"/>
      <c r="I60" s="155"/>
      <c r="J60" s="155"/>
      <c r="K60" s="156">
        <f t="shared" si="22"/>
        <v>0</v>
      </c>
      <c r="L60" s="154"/>
      <c r="M60" s="154"/>
      <c r="N60" s="155"/>
      <c r="O60" s="155"/>
      <c r="P60" s="155"/>
      <c r="Q60" s="155"/>
      <c r="R60" s="155"/>
      <c r="S60" s="155"/>
      <c r="T60" s="155"/>
      <c r="U60" s="156">
        <f t="shared" si="23"/>
        <v>0</v>
      </c>
      <c r="V60" s="154"/>
      <c r="W60" s="155"/>
      <c r="X60" s="155"/>
      <c r="Y60" s="156">
        <f t="shared" si="24"/>
        <v>0</v>
      </c>
      <c r="Z60" s="156">
        <f t="shared" si="25"/>
        <v>0</v>
      </c>
    </row>
    <row r="61" spans="1:26" s="117" customFormat="1" ht="18" customHeight="1" x14ac:dyDescent="0.35">
      <c r="A61" s="132"/>
      <c r="B61" s="133"/>
      <c r="C61" s="136" t="s">
        <v>301</v>
      </c>
      <c r="D61" s="170" t="s">
        <v>197</v>
      </c>
      <c r="E61" s="132"/>
      <c r="F61" s="156">
        <f t="shared" ref="F61:K61" si="26">SUM(F52:F60)</f>
        <v>0</v>
      </c>
      <c r="G61" s="156">
        <f t="shared" si="26"/>
        <v>0</v>
      </c>
      <c r="H61" s="156">
        <f t="shared" si="26"/>
        <v>0</v>
      </c>
      <c r="I61" s="156">
        <f t="shared" si="26"/>
        <v>0</v>
      </c>
      <c r="J61" s="156">
        <f t="shared" si="26"/>
        <v>0</v>
      </c>
      <c r="K61" s="156">
        <f t="shared" si="26"/>
        <v>0</v>
      </c>
      <c r="L61" s="154"/>
      <c r="M61" s="154"/>
      <c r="N61" s="156">
        <f t="shared" ref="N61:U61" si="27">SUM(N52:N60)</f>
        <v>0</v>
      </c>
      <c r="O61" s="156">
        <f t="shared" si="27"/>
        <v>0</v>
      </c>
      <c r="P61" s="156">
        <f t="shared" si="27"/>
        <v>0</v>
      </c>
      <c r="Q61" s="156">
        <f t="shared" si="27"/>
        <v>0</v>
      </c>
      <c r="R61" s="156">
        <f t="shared" si="27"/>
        <v>0</v>
      </c>
      <c r="S61" s="156">
        <f t="shared" si="27"/>
        <v>0</v>
      </c>
      <c r="T61" s="156">
        <f t="shared" si="27"/>
        <v>0</v>
      </c>
      <c r="U61" s="156">
        <f t="shared" si="27"/>
        <v>0</v>
      </c>
      <c r="V61" s="154"/>
      <c r="W61" s="156">
        <f>SUM(W52:W60)</f>
        <v>0</v>
      </c>
      <c r="X61" s="156">
        <f>SUM(X52:X60)</f>
        <v>0</v>
      </c>
      <c r="Y61" s="156">
        <f>SUM(Y52:Y60)</f>
        <v>0</v>
      </c>
      <c r="Z61" s="156">
        <f>SUM(Z52:Z60)</f>
        <v>0</v>
      </c>
    </row>
    <row r="62" spans="1:26" s="117" customFormat="1" ht="18" customHeight="1" x14ac:dyDescent="0.35">
      <c r="A62" s="132"/>
      <c r="B62" s="133" t="s">
        <v>128</v>
      </c>
      <c r="C62" s="137"/>
      <c r="D62" s="167"/>
      <c r="E62" s="132"/>
      <c r="F62" s="154"/>
      <c r="G62" s="154"/>
      <c r="H62" s="154"/>
      <c r="I62" s="154"/>
      <c r="J62" s="154"/>
      <c r="K62" s="154"/>
      <c r="L62" s="154"/>
      <c r="M62" s="154"/>
      <c r="N62" s="154"/>
      <c r="O62" s="154"/>
      <c r="P62" s="154"/>
      <c r="Q62" s="154"/>
      <c r="R62" s="154"/>
      <c r="S62" s="154"/>
      <c r="T62" s="154"/>
      <c r="U62" s="154"/>
      <c r="V62" s="154"/>
      <c r="W62" s="154"/>
      <c r="X62" s="154"/>
      <c r="Y62" s="154"/>
      <c r="Z62" s="154"/>
    </row>
    <row r="63" spans="1:26" s="117" customFormat="1" ht="18" customHeight="1" x14ac:dyDescent="0.35">
      <c r="A63" s="132"/>
      <c r="B63" s="133"/>
      <c r="C63" s="137" t="s">
        <v>201</v>
      </c>
      <c r="D63" s="168" t="s">
        <v>198</v>
      </c>
      <c r="E63" s="132"/>
      <c r="F63" s="155"/>
      <c r="G63" s="155"/>
      <c r="H63" s="155"/>
      <c r="I63" s="155"/>
      <c r="J63" s="155"/>
      <c r="K63" s="156">
        <f t="shared" ref="K63:K69" si="28">SUM(F63:J63)</f>
        <v>0</v>
      </c>
      <c r="L63" s="154"/>
      <c r="M63" s="154"/>
      <c r="N63" s="155"/>
      <c r="O63" s="155"/>
      <c r="P63" s="155"/>
      <c r="Q63" s="155"/>
      <c r="R63" s="155"/>
      <c r="S63" s="155"/>
      <c r="T63" s="155"/>
      <c r="U63" s="156">
        <f t="shared" ref="U63:U69" si="29">SUM(N63:T63)</f>
        <v>0</v>
      </c>
      <c r="V63" s="154"/>
      <c r="W63" s="155"/>
      <c r="X63" s="155"/>
      <c r="Y63" s="156">
        <f t="shared" ref="Y63:Y69" si="30">K63+W63</f>
        <v>0</v>
      </c>
      <c r="Z63" s="156">
        <f t="shared" ref="Z63:Z69" si="31">U63+X63</f>
        <v>0</v>
      </c>
    </row>
    <row r="64" spans="1:26" s="117" customFormat="1" ht="18" customHeight="1" x14ac:dyDescent="0.35">
      <c r="A64" s="132"/>
      <c r="B64" s="133"/>
      <c r="C64" s="137" t="s">
        <v>202</v>
      </c>
      <c r="D64" s="168" t="s">
        <v>199</v>
      </c>
      <c r="E64" s="132"/>
      <c r="F64" s="155"/>
      <c r="G64" s="155"/>
      <c r="H64" s="155"/>
      <c r="I64" s="155"/>
      <c r="J64" s="155"/>
      <c r="K64" s="156">
        <f t="shared" si="28"/>
        <v>0</v>
      </c>
      <c r="L64" s="154"/>
      <c r="M64" s="154"/>
      <c r="N64" s="155"/>
      <c r="O64" s="155"/>
      <c r="P64" s="155"/>
      <c r="Q64" s="155"/>
      <c r="R64" s="155"/>
      <c r="S64" s="155"/>
      <c r="T64" s="155"/>
      <c r="U64" s="156">
        <f t="shared" si="29"/>
        <v>0</v>
      </c>
      <c r="V64" s="154"/>
      <c r="W64" s="155"/>
      <c r="X64" s="155"/>
      <c r="Y64" s="156">
        <f t="shared" si="30"/>
        <v>0</v>
      </c>
      <c r="Z64" s="156">
        <f t="shared" si="31"/>
        <v>0</v>
      </c>
    </row>
    <row r="65" spans="1:26" s="117" customFormat="1" ht="18" customHeight="1" x14ac:dyDescent="0.35">
      <c r="A65" s="132"/>
      <c r="B65" s="133"/>
      <c r="C65" s="137" t="s">
        <v>203</v>
      </c>
      <c r="D65" s="168" t="s">
        <v>200</v>
      </c>
      <c r="E65" s="132"/>
      <c r="F65" s="155"/>
      <c r="G65" s="155"/>
      <c r="H65" s="155"/>
      <c r="I65" s="155"/>
      <c r="J65" s="155"/>
      <c r="K65" s="156">
        <f t="shared" si="28"/>
        <v>0</v>
      </c>
      <c r="L65" s="154"/>
      <c r="M65" s="154"/>
      <c r="N65" s="155"/>
      <c r="O65" s="155"/>
      <c r="P65" s="155"/>
      <c r="Q65" s="155"/>
      <c r="R65" s="155"/>
      <c r="S65" s="155"/>
      <c r="T65" s="155"/>
      <c r="U65" s="156">
        <f t="shared" si="29"/>
        <v>0</v>
      </c>
      <c r="V65" s="154"/>
      <c r="W65" s="155"/>
      <c r="X65" s="155"/>
      <c r="Y65" s="156">
        <f t="shared" si="30"/>
        <v>0</v>
      </c>
      <c r="Z65" s="156">
        <f t="shared" si="31"/>
        <v>0</v>
      </c>
    </row>
    <row r="66" spans="1:26" s="117" customFormat="1" ht="18" customHeight="1" x14ac:dyDescent="0.35">
      <c r="A66" s="132"/>
      <c r="B66" s="133"/>
      <c r="C66" s="137" t="s">
        <v>207</v>
      </c>
      <c r="D66" s="168" t="s">
        <v>204</v>
      </c>
      <c r="E66" s="132"/>
      <c r="F66" s="155"/>
      <c r="G66" s="155"/>
      <c r="H66" s="155"/>
      <c r="I66" s="155"/>
      <c r="J66" s="155"/>
      <c r="K66" s="156">
        <f t="shared" si="28"/>
        <v>0</v>
      </c>
      <c r="L66" s="154"/>
      <c r="M66" s="154"/>
      <c r="N66" s="155"/>
      <c r="O66" s="155"/>
      <c r="P66" s="155"/>
      <c r="Q66" s="155"/>
      <c r="R66" s="155"/>
      <c r="S66" s="155"/>
      <c r="T66" s="155"/>
      <c r="U66" s="156">
        <f t="shared" si="29"/>
        <v>0</v>
      </c>
      <c r="V66" s="154"/>
      <c r="W66" s="155"/>
      <c r="X66" s="155"/>
      <c r="Y66" s="156">
        <f t="shared" si="30"/>
        <v>0</v>
      </c>
      <c r="Z66" s="156">
        <f t="shared" si="31"/>
        <v>0</v>
      </c>
    </row>
    <row r="67" spans="1:26" s="117" customFormat="1" ht="18" customHeight="1" x14ac:dyDescent="0.35">
      <c r="A67" s="132"/>
      <c r="B67" s="133"/>
      <c r="C67" s="137" t="s">
        <v>208</v>
      </c>
      <c r="D67" s="168" t="s">
        <v>205</v>
      </c>
      <c r="E67" s="132"/>
      <c r="F67" s="155"/>
      <c r="G67" s="155"/>
      <c r="H67" s="155"/>
      <c r="I67" s="155"/>
      <c r="J67" s="155"/>
      <c r="K67" s="156">
        <f t="shared" si="28"/>
        <v>0</v>
      </c>
      <c r="L67" s="154"/>
      <c r="M67" s="154"/>
      <c r="N67" s="155"/>
      <c r="O67" s="155"/>
      <c r="P67" s="155"/>
      <c r="Q67" s="155"/>
      <c r="R67" s="155"/>
      <c r="S67" s="155"/>
      <c r="T67" s="155"/>
      <c r="U67" s="156">
        <f t="shared" si="29"/>
        <v>0</v>
      </c>
      <c r="V67" s="154"/>
      <c r="W67" s="155"/>
      <c r="X67" s="155"/>
      <c r="Y67" s="156">
        <f t="shared" si="30"/>
        <v>0</v>
      </c>
      <c r="Z67" s="156">
        <f t="shared" si="31"/>
        <v>0</v>
      </c>
    </row>
    <row r="68" spans="1:26" s="117" customFormat="1" ht="18" customHeight="1" x14ac:dyDescent="0.35">
      <c r="A68" s="132"/>
      <c r="B68" s="133"/>
      <c r="C68" s="137" t="s">
        <v>209</v>
      </c>
      <c r="D68" s="168" t="s">
        <v>206</v>
      </c>
      <c r="E68" s="132"/>
      <c r="F68" s="155"/>
      <c r="G68" s="155"/>
      <c r="H68" s="155"/>
      <c r="I68" s="155"/>
      <c r="J68" s="155"/>
      <c r="K68" s="156">
        <f t="shared" si="28"/>
        <v>0</v>
      </c>
      <c r="L68" s="154"/>
      <c r="M68" s="154"/>
      <c r="N68" s="155"/>
      <c r="O68" s="155"/>
      <c r="P68" s="155"/>
      <c r="Q68" s="155"/>
      <c r="R68" s="155"/>
      <c r="S68" s="155"/>
      <c r="T68" s="155"/>
      <c r="U68" s="156">
        <f t="shared" si="29"/>
        <v>0</v>
      </c>
      <c r="V68" s="154"/>
      <c r="W68" s="155"/>
      <c r="X68" s="155"/>
      <c r="Y68" s="156">
        <f t="shared" si="30"/>
        <v>0</v>
      </c>
      <c r="Z68" s="156">
        <f t="shared" si="31"/>
        <v>0</v>
      </c>
    </row>
    <row r="69" spans="1:26" s="117" customFormat="1" ht="18" customHeight="1" x14ac:dyDescent="0.35">
      <c r="A69" s="132"/>
      <c r="B69" s="133"/>
      <c r="C69" s="137" t="s">
        <v>213</v>
      </c>
      <c r="D69" s="168" t="s">
        <v>210</v>
      </c>
      <c r="E69" s="132"/>
      <c r="F69" s="155"/>
      <c r="G69" s="155"/>
      <c r="H69" s="155"/>
      <c r="I69" s="155"/>
      <c r="J69" s="155"/>
      <c r="K69" s="156">
        <f t="shared" si="28"/>
        <v>0</v>
      </c>
      <c r="L69" s="154"/>
      <c r="M69" s="154"/>
      <c r="N69" s="155"/>
      <c r="O69" s="155"/>
      <c r="P69" s="155"/>
      <c r="Q69" s="155"/>
      <c r="R69" s="155"/>
      <c r="S69" s="155"/>
      <c r="T69" s="155"/>
      <c r="U69" s="156">
        <f t="shared" si="29"/>
        <v>0</v>
      </c>
      <c r="V69" s="154"/>
      <c r="W69" s="155"/>
      <c r="X69" s="155"/>
      <c r="Y69" s="156">
        <f t="shared" si="30"/>
        <v>0</v>
      </c>
      <c r="Z69" s="156">
        <f t="shared" si="31"/>
        <v>0</v>
      </c>
    </row>
    <row r="70" spans="1:26" s="117" customFormat="1" ht="18" customHeight="1" x14ac:dyDescent="0.35">
      <c r="A70" s="132"/>
      <c r="B70" s="133"/>
      <c r="C70" s="169" t="s">
        <v>141</v>
      </c>
      <c r="D70" s="168" t="s">
        <v>211</v>
      </c>
      <c r="E70" s="132"/>
      <c r="F70" s="155"/>
      <c r="G70" s="155"/>
      <c r="H70" s="155"/>
      <c r="I70" s="155"/>
      <c r="J70" s="155"/>
      <c r="K70" s="156">
        <f>SUM(F70:J70)</f>
        <v>0</v>
      </c>
      <c r="L70" s="154"/>
      <c r="M70" s="154"/>
      <c r="N70" s="155"/>
      <c r="O70" s="155"/>
      <c r="P70" s="155"/>
      <c r="Q70" s="155"/>
      <c r="R70" s="155"/>
      <c r="S70" s="155"/>
      <c r="T70" s="155"/>
      <c r="U70" s="156">
        <f>SUM(N70:T70)</f>
        <v>0</v>
      </c>
      <c r="V70" s="154"/>
      <c r="W70" s="155"/>
      <c r="X70" s="155"/>
      <c r="Y70" s="156">
        <f>K70+W70</f>
        <v>0</v>
      </c>
      <c r="Z70" s="156">
        <f>U70+X70</f>
        <v>0</v>
      </c>
    </row>
    <row r="71" spans="1:26" s="117" customFormat="1" ht="18" customHeight="1" x14ac:dyDescent="0.35">
      <c r="A71" s="132"/>
      <c r="B71" s="133"/>
      <c r="C71" s="136" t="s">
        <v>301</v>
      </c>
      <c r="D71" s="170" t="s">
        <v>212</v>
      </c>
      <c r="E71" s="132"/>
      <c r="F71" s="156">
        <f t="shared" ref="F71:K71" si="32">SUM(F63:F70)</f>
        <v>0</v>
      </c>
      <c r="G71" s="156">
        <f t="shared" si="32"/>
        <v>0</v>
      </c>
      <c r="H71" s="156">
        <f t="shared" si="32"/>
        <v>0</v>
      </c>
      <c r="I71" s="156">
        <f t="shared" si="32"/>
        <v>0</v>
      </c>
      <c r="J71" s="156">
        <f t="shared" si="32"/>
        <v>0</v>
      </c>
      <c r="K71" s="156">
        <f t="shared" si="32"/>
        <v>0</v>
      </c>
      <c r="L71" s="154"/>
      <c r="M71" s="154"/>
      <c r="N71" s="156">
        <f t="shared" ref="N71:U71" si="33">SUM(N63:N70)</f>
        <v>0</v>
      </c>
      <c r="O71" s="156">
        <f t="shared" si="33"/>
        <v>0</v>
      </c>
      <c r="P71" s="156">
        <f t="shared" si="33"/>
        <v>0</v>
      </c>
      <c r="Q71" s="156">
        <f t="shared" si="33"/>
        <v>0</v>
      </c>
      <c r="R71" s="156">
        <f t="shared" si="33"/>
        <v>0</v>
      </c>
      <c r="S71" s="156">
        <f t="shared" si="33"/>
        <v>0</v>
      </c>
      <c r="T71" s="156">
        <f t="shared" si="33"/>
        <v>0</v>
      </c>
      <c r="U71" s="156">
        <f t="shared" si="33"/>
        <v>0</v>
      </c>
      <c r="V71" s="154"/>
      <c r="W71" s="156">
        <f>SUM(W63:W70)</f>
        <v>0</v>
      </c>
      <c r="X71" s="156">
        <f>SUM(X63:X70)</f>
        <v>0</v>
      </c>
      <c r="Y71" s="156">
        <f>SUM(Y63:Y70)</f>
        <v>0</v>
      </c>
      <c r="Z71" s="156">
        <f>SUM(Z63:Z70)</f>
        <v>0</v>
      </c>
    </row>
    <row r="72" spans="1:26" s="117" customFormat="1" ht="18" customHeight="1" x14ac:dyDescent="0.35">
      <c r="A72" s="132"/>
      <c r="B72" s="133" t="s">
        <v>127</v>
      </c>
      <c r="C72" s="137"/>
      <c r="D72" s="167"/>
      <c r="E72" s="132"/>
      <c r="F72" s="154"/>
      <c r="G72" s="154"/>
      <c r="H72" s="154"/>
      <c r="I72" s="154"/>
      <c r="J72" s="154"/>
      <c r="K72" s="154"/>
      <c r="L72" s="154"/>
      <c r="M72" s="154"/>
      <c r="N72" s="154"/>
      <c r="O72" s="154"/>
      <c r="P72" s="154"/>
      <c r="Q72" s="154"/>
      <c r="R72" s="154"/>
      <c r="S72" s="154"/>
      <c r="T72" s="154"/>
      <c r="U72" s="154"/>
      <c r="V72" s="154"/>
      <c r="W72" s="154"/>
      <c r="X72" s="154"/>
      <c r="Y72" s="154"/>
      <c r="Z72" s="154"/>
    </row>
    <row r="73" spans="1:26" s="117" customFormat="1" ht="18" customHeight="1" x14ac:dyDescent="0.35">
      <c r="A73" s="132"/>
      <c r="B73" s="133"/>
      <c r="C73" s="137" t="s">
        <v>217</v>
      </c>
      <c r="D73" s="168" t="s">
        <v>214</v>
      </c>
      <c r="E73" s="132"/>
      <c r="F73" s="155"/>
      <c r="G73" s="155"/>
      <c r="H73" s="155"/>
      <c r="I73" s="155"/>
      <c r="J73" s="155"/>
      <c r="K73" s="156">
        <f t="shared" ref="K73:K81" si="34">SUM(F73:J73)</f>
        <v>0</v>
      </c>
      <c r="L73" s="154"/>
      <c r="M73" s="154"/>
      <c r="N73" s="155"/>
      <c r="O73" s="155"/>
      <c r="P73" s="155"/>
      <c r="Q73" s="155"/>
      <c r="R73" s="155"/>
      <c r="S73" s="155"/>
      <c r="T73" s="155"/>
      <c r="U73" s="156">
        <f t="shared" ref="U73:U81" si="35">SUM(N73:T73)</f>
        <v>0</v>
      </c>
      <c r="V73" s="154"/>
      <c r="W73" s="155"/>
      <c r="X73" s="155"/>
      <c r="Y73" s="156">
        <f t="shared" ref="Y73:Y81" si="36">K73+W73</f>
        <v>0</v>
      </c>
      <c r="Z73" s="156">
        <f t="shared" ref="Z73:Z81" si="37">U73+X73</f>
        <v>0</v>
      </c>
    </row>
    <row r="74" spans="1:26" s="117" customFormat="1" ht="18" customHeight="1" x14ac:dyDescent="0.35">
      <c r="A74" s="132"/>
      <c r="B74" s="133"/>
      <c r="C74" s="137" t="s">
        <v>218</v>
      </c>
      <c r="D74" s="168" t="s">
        <v>215</v>
      </c>
      <c r="E74" s="132"/>
      <c r="F74" s="155"/>
      <c r="G74" s="155"/>
      <c r="H74" s="155"/>
      <c r="I74" s="155"/>
      <c r="J74" s="155"/>
      <c r="K74" s="156">
        <f t="shared" si="34"/>
        <v>0</v>
      </c>
      <c r="L74" s="154"/>
      <c r="M74" s="154"/>
      <c r="N74" s="155"/>
      <c r="O74" s="155"/>
      <c r="P74" s="155"/>
      <c r="Q74" s="155"/>
      <c r="R74" s="155"/>
      <c r="S74" s="155"/>
      <c r="T74" s="155"/>
      <c r="U74" s="156">
        <f t="shared" si="35"/>
        <v>0</v>
      </c>
      <c r="V74" s="154"/>
      <c r="W74" s="155"/>
      <c r="X74" s="155"/>
      <c r="Y74" s="156">
        <f t="shared" si="36"/>
        <v>0</v>
      </c>
      <c r="Z74" s="156">
        <f t="shared" si="37"/>
        <v>0</v>
      </c>
    </row>
    <row r="75" spans="1:26" s="117" customFormat="1" ht="18" customHeight="1" x14ac:dyDescent="0.35">
      <c r="A75" s="132"/>
      <c r="B75" s="133"/>
      <c r="C75" s="137" t="s">
        <v>219</v>
      </c>
      <c r="D75" s="168" t="s">
        <v>216</v>
      </c>
      <c r="E75" s="132"/>
      <c r="F75" s="155"/>
      <c r="G75" s="155"/>
      <c r="H75" s="155"/>
      <c r="I75" s="155"/>
      <c r="J75" s="155"/>
      <c r="K75" s="156">
        <f t="shared" si="34"/>
        <v>0</v>
      </c>
      <c r="L75" s="154"/>
      <c r="M75" s="154"/>
      <c r="N75" s="155"/>
      <c r="O75" s="155"/>
      <c r="P75" s="155"/>
      <c r="Q75" s="155"/>
      <c r="R75" s="155"/>
      <c r="S75" s="155"/>
      <c r="T75" s="155"/>
      <c r="U75" s="156">
        <f t="shared" si="35"/>
        <v>0</v>
      </c>
      <c r="V75" s="154"/>
      <c r="W75" s="155"/>
      <c r="X75" s="155"/>
      <c r="Y75" s="156">
        <f t="shared" si="36"/>
        <v>0</v>
      </c>
      <c r="Z75" s="156">
        <f t="shared" si="37"/>
        <v>0</v>
      </c>
    </row>
    <row r="76" spans="1:26" s="117" customFormat="1" ht="18" customHeight="1" x14ac:dyDescent="0.35">
      <c r="A76" s="132"/>
      <c r="B76" s="133"/>
      <c r="C76" s="137" t="s">
        <v>223</v>
      </c>
      <c r="D76" s="168" t="s">
        <v>220</v>
      </c>
      <c r="E76" s="132"/>
      <c r="F76" s="155"/>
      <c r="G76" s="155"/>
      <c r="H76" s="155"/>
      <c r="I76" s="155"/>
      <c r="J76" s="155"/>
      <c r="K76" s="156">
        <f t="shared" si="34"/>
        <v>0</v>
      </c>
      <c r="L76" s="154"/>
      <c r="M76" s="154"/>
      <c r="N76" s="155"/>
      <c r="O76" s="155"/>
      <c r="P76" s="155"/>
      <c r="Q76" s="155"/>
      <c r="R76" s="155"/>
      <c r="S76" s="155"/>
      <c r="T76" s="155"/>
      <c r="U76" s="156">
        <f t="shared" si="35"/>
        <v>0</v>
      </c>
      <c r="V76" s="154"/>
      <c r="W76" s="155"/>
      <c r="X76" s="155"/>
      <c r="Y76" s="156">
        <f t="shared" si="36"/>
        <v>0</v>
      </c>
      <c r="Z76" s="156">
        <f t="shared" si="37"/>
        <v>0</v>
      </c>
    </row>
    <row r="77" spans="1:26" s="117" customFormat="1" ht="18" customHeight="1" x14ac:dyDescent="0.35">
      <c r="A77" s="132"/>
      <c r="B77" s="133"/>
      <c r="C77" s="137" t="s">
        <v>224</v>
      </c>
      <c r="D77" s="168" t="s">
        <v>221</v>
      </c>
      <c r="E77" s="132"/>
      <c r="F77" s="155"/>
      <c r="G77" s="155"/>
      <c r="H77" s="155"/>
      <c r="I77" s="155"/>
      <c r="J77" s="155"/>
      <c r="K77" s="156">
        <f t="shared" si="34"/>
        <v>0</v>
      </c>
      <c r="L77" s="154"/>
      <c r="M77" s="154"/>
      <c r="N77" s="155"/>
      <c r="O77" s="155"/>
      <c r="P77" s="155"/>
      <c r="Q77" s="155"/>
      <c r="R77" s="155"/>
      <c r="S77" s="155"/>
      <c r="T77" s="155"/>
      <c r="U77" s="156">
        <f t="shared" si="35"/>
        <v>0</v>
      </c>
      <c r="V77" s="154"/>
      <c r="W77" s="155"/>
      <c r="X77" s="155"/>
      <c r="Y77" s="156">
        <f t="shared" si="36"/>
        <v>0</v>
      </c>
      <c r="Z77" s="156">
        <f t="shared" si="37"/>
        <v>0</v>
      </c>
    </row>
    <row r="78" spans="1:26" s="117" customFormat="1" ht="18" customHeight="1" x14ac:dyDescent="0.35">
      <c r="A78" s="132"/>
      <c r="B78" s="133"/>
      <c r="C78" s="137" t="s">
        <v>225</v>
      </c>
      <c r="D78" s="168" t="s">
        <v>222</v>
      </c>
      <c r="E78" s="132"/>
      <c r="F78" s="155"/>
      <c r="G78" s="155"/>
      <c r="H78" s="155"/>
      <c r="I78" s="155"/>
      <c r="J78" s="155"/>
      <c r="K78" s="156">
        <f t="shared" si="34"/>
        <v>0</v>
      </c>
      <c r="L78" s="154"/>
      <c r="M78" s="154"/>
      <c r="N78" s="155"/>
      <c r="O78" s="155"/>
      <c r="P78" s="155"/>
      <c r="Q78" s="155"/>
      <c r="R78" s="155"/>
      <c r="S78" s="155"/>
      <c r="T78" s="155"/>
      <c r="U78" s="156">
        <f t="shared" si="35"/>
        <v>0</v>
      </c>
      <c r="V78" s="154"/>
      <c r="W78" s="155"/>
      <c r="X78" s="155"/>
      <c r="Y78" s="156">
        <f t="shared" si="36"/>
        <v>0</v>
      </c>
      <c r="Z78" s="156">
        <f t="shared" si="37"/>
        <v>0</v>
      </c>
    </row>
    <row r="79" spans="1:26" s="117" customFormat="1" ht="18" customHeight="1" x14ac:dyDescent="0.35">
      <c r="A79" s="132"/>
      <c r="B79" s="133"/>
      <c r="C79" s="137" t="s">
        <v>228</v>
      </c>
      <c r="D79" s="168" t="s">
        <v>226</v>
      </c>
      <c r="E79" s="132"/>
      <c r="F79" s="155"/>
      <c r="G79" s="155"/>
      <c r="H79" s="155"/>
      <c r="I79" s="155"/>
      <c r="J79" s="155"/>
      <c r="K79" s="156">
        <f t="shared" si="34"/>
        <v>0</v>
      </c>
      <c r="L79" s="154"/>
      <c r="M79" s="154"/>
      <c r="N79" s="155"/>
      <c r="O79" s="155"/>
      <c r="P79" s="155"/>
      <c r="Q79" s="155"/>
      <c r="R79" s="155"/>
      <c r="S79" s="155"/>
      <c r="T79" s="155"/>
      <c r="U79" s="156">
        <f t="shared" si="35"/>
        <v>0</v>
      </c>
      <c r="V79" s="154"/>
      <c r="W79" s="155"/>
      <c r="X79" s="155"/>
      <c r="Y79" s="156">
        <f t="shared" si="36"/>
        <v>0</v>
      </c>
      <c r="Z79" s="156">
        <f t="shared" si="37"/>
        <v>0</v>
      </c>
    </row>
    <row r="80" spans="1:26" s="117" customFormat="1" ht="18" customHeight="1" x14ac:dyDescent="0.35">
      <c r="A80" s="132"/>
      <c r="B80" s="133"/>
      <c r="C80" s="137" t="s">
        <v>229</v>
      </c>
      <c r="D80" s="168" t="s">
        <v>227</v>
      </c>
      <c r="E80" s="132"/>
      <c r="F80" s="155"/>
      <c r="G80" s="155"/>
      <c r="H80" s="155"/>
      <c r="I80" s="155"/>
      <c r="J80" s="155"/>
      <c r="K80" s="156">
        <f t="shared" si="34"/>
        <v>0</v>
      </c>
      <c r="L80" s="154"/>
      <c r="M80" s="154"/>
      <c r="N80" s="155"/>
      <c r="O80" s="155"/>
      <c r="P80" s="155"/>
      <c r="Q80" s="155"/>
      <c r="R80" s="155"/>
      <c r="S80" s="155"/>
      <c r="T80" s="155"/>
      <c r="U80" s="156">
        <f t="shared" si="35"/>
        <v>0</v>
      </c>
      <c r="V80" s="154"/>
      <c r="W80" s="155"/>
      <c r="X80" s="155"/>
      <c r="Y80" s="156">
        <f t="shared" si="36"/>
        <v>0</v>
      </c>
      <c r="Z80" s="156">
        <f t="shared" si="37"/>
        <v>0</v>
      </c>
    </row>
    <row r="81" spans="1:26" s="117" customFormat="1" ht="18" customHeight="1" x14ac:dyDescent="0.35">
      <c r="A81" s="132"/>
      <c r="B81" s="133"/>
      <c r="C81" s="169" t="s">
        <v>141</v>
      </c>
      <c r="D81" s="168" t="s">
        <v>230</v>
      </c>
      <c r="E81" s="132"/>
      <c r="F81" s="155"/>
      <c r="G81" s="155"/>
      <c r="H81" s="155"/>
      <c r="I81" s="155"/>
      <c r="J81" s="155"/>
      <c r="K81" s="156">
        <f t="shared" si="34"/>
        <v>0</v>
      </c>
      <c r="L81" s="154"/>
      <c r="M81" s="154"/>
      <c r="N81" s="155"/>
      <c r="O81" s="155"/>
      <c r="P81" s="155"/>
      <c r="Q81" s="155"/>
      <c r="R81" s="155"/>
      <c r="S81" s="155"/>
      <c r="T81" s="155"/>
      <c r="U81" s="156">
        <f t="shared" si="35"/>
        <v>0</v>
      </c>
      <c r="V81" s="154"/>
      <c r="W81" s="155"/>
      <c r="X81" s="155"/>
      <c r="Y81" s="156">
        <f t="shared" si="36"/>
        <v>0</v>
      </c>
      <c r="Z81" s="156">
        <f t="shared" si="37"/>
        <v>0</v>
      </c>
    </row>
    <row r="82" spans="1:26" s="117" customFormat="1" ht="18" customHeight="1" x14ac:dyDescent="0.35">
      <c r="A82" s="132"/>
      <c r="B82" s="133"/>
      <c r="C82" s="136" t="s">
        <v>301</v>
      </c>
      <c r="D82" s="170" t="s">
        <v>231</v>
      </c>
      <c r="E82" s="132"/>
      <c r="F82" s="156">
        <f t="shared" ref="F82:K82" si="38">SUM(F73:F81)</f>
        <v>0</v>
      </c>
      <c r="G82" s="156">
        <f t="shared" si="38"/>
        <v>0</v>
      </c>
      <c r="H82" s="156">
        <f t="shared" si="38"/>
        <v>0</v>
      </c>
      <c r="I82" s="156">
        <f t="shared" si="38"/>
        <v>0</v>
      </c>
      <c r="J82" s="156">
        <f t="shared" si="38"/>
        <v>0</v>
      </c>
      <c r="K82" s="156">
        <f t="shared" si="38"/>
        <v>0</v>
      </c>
      <c r="L82" s="154"/>
      <c r="M82" s="154"/>
      <c r="N82" s="156">
        <f t="shared" ref="N82:U82" si="39">SUM(N73:N81)</f>
        <v>0</v>
      </c>
      <c r="O82" s="156">
        <f t="shared" si="39"/>
        <v>0</v>
      </c>
      <c r="P82" s="156">
        <f t="shared" si="39"/>
        <v>0</v>
      </c>
      <c r="Q82" s="156">
        <f t="shared" si="39"/>
        <v>0</v>
      </c>
      <c r="R82" s="156">
        <f t="shared" si="39"/>
        <v>0</v>
      </c>
      <c r="S82" s="156">
        <f t="shared" si="39"/>
        <v>0</v>
      </c>
      <c r="T82" s="156">
        <f t="shared" si="39"/>
        <v>0</v>
      </c>
      <c r="U82" s="156">
        <f t="shared" si="39"/>
        <v>0</v>
      </c>
      <c r="V82" s="154"/>
      <c r="W82" s="156">
        <f>SUM(W73:W81)</f>
        <v>0</v>
      </c>
      <c r="X82" s="156">
        <f>SUM(X73:X81)</f>
        <v>0</v>
      </c>
      <c r="Y82" s="156">
        <f>SUM(Y73:Y81)</f>
        <v>0</v>
      </c>
      <c r="Z82" s="156">
        <f>SUM(Z73:Z81)</f>
        <v>0</v>
      </c>
    </row>
    <row r="83" spans="1:26" s="117" customFormat="1" ht="18" customHeight="1" x14ac:dyDescent="0.35">
      <c r="A83" s="132"/>
      <c r="B83" s="133" t="s">
        <v>126</v>
      </c>
      <c r="C83" s="137"/>
      <c r="D83" s="167"/>
      <c r="E83" s="132"/>
      <c r="F83" s="154"/>
      <c r="G83" s="154"/>
      <c r="H83" s="154"/>
      <c r="I83" s="154"/>
      <c r="J83" s="154"/>
      <c r="K83" s="154"/>
      <c r="L83" s="154"/>
      <c r="M83" s="154"/>
      <c r="N83" s="154"/>
      <c r="O83" s="154"/>
      <c r="P83" s="154"/>
      <c r="Q83" s="154"/>
      <c r="R83" s="154"/>
      <c r="S83" s="154"/>
      <c r="T83" s="154"/>
      <c r="U83" s="154"/>
      <c r="V83" s="154"/>
      <c r="W83" s="154"/>
      <c r="X83" s="154"/>
      <c r="Y83" s="154"/>
      <c r="Z83" s="154"/>
    </row>
    <row r="84" spans="1:26" s="117" customFormat="1" ht="18" customHeight="1" x14ac:dyDescent="0.35">
      <c r="A84" s="132"/>
      <c r="B84" s="133"/>
      <c r="C84" s="137" t="s">
        <v>234</v>
      </c>
      <c r="D84" s="168" t="s">
        <v>232</v>
      </c>
      <c r="E84" s="132"/>
      <c r="F84" s="155"/>
      <c r="G84" s="155"/>
      <c r="H84" s="155"/>
      <c r="I84" s="155"/>
      <c r="J84" s="155"/>
      <c r="K84" s="156">
        <f>SUM(F84:J84)</f>
        <v>0</v>
      </c>
      <c r="L84" s="154"/>
      <c r="M84" s="154"/>
      <c r="N84" s="155"/>
      <c r="O84" s="155"/>
      <c r="P84" s="155"/>
      <c r="Q84" s="155"/>
      <c r="R84" s="155"/>
      <c r="S84" s="155"/>
      <c r="T84" s="155"/>
      <c r="U84" s="156">
        <f>SUM(N84:T84)</f>
        <v>0</v>
      </c>
      <c r="V84" s="154"/>
      <c r="W84" s="155"/>
      <c r="X84" s="155"/>
      <c r="Y84" s="156">
        <f>K84+W84</f>
        <v>0</v>
      </c>
      <c r="Z84" s="156">
        <f>U84+X84</f>
        <v>0</v>
      </c>
    </row>
    <row r="85" spans="1:26" s="117" customFormat="1" ht="18" customHeight="1" x14ac:dyDescent="0.35">
      <c r="A85" s="132"/>
      <c r="B85" s="133"/>
      <c r="C85" s="169" t="s">
        <v>141</v>
      </c>
      <c r="D85" s="168" t="s">
        <v>233</v>
      </c>
      <c r="E85" s="132"/>
      <c r="F85" s="155"/>
      <c r="G85" s="155"/>
      <c r="H85" s="155"/>
      <c r="I85" s="155"/>
      <c r="J85" s="155"/>
      <c r="K85" s="156">
        <f>SUM(F85:J85)</f>
        <v>0</v>
      </c>
      <c r="L85" s="154"/>
      <c r="M85" s="154"/>
      <c r="N85" s="155"/>
      <c r="O85" s="155"/>
      <c r="P85" s="155"/>
      <c r="Q85" s="155"/>
      <c r="R85" s="155"/>
      <c r="S85" s="155"/>
      <c r="T85" s="155"/>
      <c r="U85" s="156">
        <f>SUM(N85:T85)</f>
        <v>0</v>
      </c>
      <c r="V85" s="154"/>
      <c r="W85" s="155"/>
      <c r="X85" s="155"/>
      <c r="Y85" s="156">
        <f>K85+W85</f>
        <v>0</v>
      </c>
      <c r="Z85" s="156">
        <f>U85+X85</f>
        <v>0</v>
      </c>
    </row>
    <row r="86" spans="1:26" s="117" customFormat="1" ht="18" customHeight="1" x14ac:dyDescent="0.35">
      <c r="A86" s="132"/>
      <c r="B86" s="133"/>
      <c r="C86" s="136" t="s">
        <v>301</v>
      </c>
      <c r="D86" s="170" t="s">
        <v>235</v>
      </c>
      <c r="E86" s="132"/>
      <c r="F86" s="156">
        <f t="shared" ref="F86:K86" si="40">SUM(F84:F85)</f>
        <v>0</v>
      </c>
      <c r="G86" s="156">
        <f t="shared" si="40"/>
        <v>0</v>
      </c>
      <c r="H86" s="156">
        <f t="shared" si="40"/>
        <v>0</v>
      </c>
      <c r="I86" s="156">
        <f t="shared" si="40"/>
        <v>0</v>
      </c>
      <c r="J86" s="156">
        <f t="shared" si="40"/>
        <v>0</v>
      </c>
      <c r="K86" s="156">
        <f t="shared" si="40"/>
        <v>0</v>
      </c>
      <c r="L86" s="154"/>
      <c r="M86" s="154"/>
      <c r="N86" s="156">
        <f t="shared" ref="N86:U86" si="41">SUM(N84:N85)</f>
        <v>0</v>
      </c>
      <c r="O86" s="156">
        <f t="shared" si="41"/>
        <v>0</v>
      </c>
      <c r="P86" s="156">
        <f t="shared" si="41"/>
        <v>0</v>
      </c>
      <c r="Q86" s="156">
        <f t="shared" si="41"/>
        <v>0</v>
      </c>
      <c r="R86" s="156">
        <f t="shared" si="41"/>
        <v>0</v>
      </c>
      <c r="S86" s="156">
        <f t="shared" si="41"/>
        <v>0</v>
      </c>
      <c r="T86" s="156">
        <f t="shared" si="41"/>
        <v>0</v>
      </c>
      <c r="U86" s="156">
        <f t="shared" si="41"/>
        <v>0</v>
      </c>
      <c r="V86" s="154"/>
      <c r="W86" s="156">
        <f>SUM(W84:W85)</f>
        <v>0</v>
      </c>
      <c r="X86" s="156">
        <f>SUM(X84:X85)</f>
        <v>0</v>
      </c>
      <c r="Y86" s="156">
        <f>SUM(Y84:Y85)</f>
        <v>0</v>
      </c>
      <c r="Z86" s="156">
        <f>SUM(Z84:Z85)</f>
        <v>0</v>
      </c>
    </row>
    <row r="87" spans="1:26" s="117" customFormat="1" ht="18" customHeight="1" x14ac:dyDescent="0.35">
      <c r="A87" s="132"/>
      <c r="B87" s="133"/>
      <c r="C87" s="137"/>
      <c r="D87" s="167"/>
      <c r="E87" s="132"/>
      <c r="F87" s="154"/>
      <c r="G87" s="154"/>
      <c r="H87" s="154"/>
      <c r="I87" s="154"/>
      <c r="J87" s="154"/>
      <c r="K87" s="154"/>
      <c r="L87" s="154"/>
      <c r="M87" s="154"/>
      <c r="N87" s="154"/>
      <c r="O87" s="154"/>
      <c r="P87" s="154"/>
      <c r="Q87" s="154"/>
      <c r="R87" s="154"/>
      <c r="S87" s="154"/>
      <c r="T87" s="154"/>
      <c r="U87" s="154"/>
      <c r="V87" s="154"/>
      <c r="W87" s="154"/>
      <c r="X87" s="154"/>
      <c r="Y87" s="154"/>
      <c r="Z87" s="154"/>
    </row>
    <row r="88" spans="1:26" s="117" customFormat="1" ht="18" customHeight="1" x14ac:dyDescent="0.35">
      <c r="A88" s="132"/>
      <c r="B88" s="133"/>
      <c r="C88" s="136" t="s">
        <v>303</v>
      </c>
      <c r="D88" s="170" t="s">
        <v>251</v>
      </c>
      <c r="E88" s="132"/>
      <c r="F88" s="156">
        <f t="shared" ref="F88:K88" si="42">F18+F26+F32+F44+F50+F61+F71+F82+F86</f>
        <v>0</v>
      </c>
      <c r="G88" s="156">
        <f t="shared" si="42"/>
        <v>0</v>
      </c>
      <c r="H88" s="156">
        <f t="shared" si="42"/>
        <v>0</v>
      </c>
      <c r="I88" s="156">
        <f t="shared" si="42"/>
        <v>0</v>
      </c>
      <c r="J88" s="156">
        <f t="shared" si="42"/>
        <v>0</v>
      </c>
      <c r="K88" s="156">
        <f t="shared" si="42"/>
        <v>0</v>
      </c>
      <c r="L88" s="154"/>
      <c r="M88" s="154"/>
      <c r="N88" s="156">
        <f t="shared" ref="N88:U88" si="43">N18+N26+N32+N44+N50+N61+N71+N82+N86</f>
        <v>0</v>
      </c>
      <c r="O88" s="156">
        <f t="shared" si="43"/>
        <v>0</v>
      </c>
      <c r="P88" s="156">
        <f t="shared" si="43"/>
        <v>0</v>
      </c>
      <c r="Q88" s="156">
        <f t="shared" si="43"/>
        <v>0</v>
      </c>
      <c r="R88" s="156">
        <f t="shared" si="43"/>
        <v>0</v>
      </c>
      <c r="S88" s="156">
        <f t="shared" si="43"/>
        <v>0</v>
      </c>
      <c r="T88" s="156">
        <f t="shared" si="43"/>
        <v>0</v>
      </c>
      <c r="U88" s="156">
        <f t="shared" si="43"/>
        <v>0</v>
      </c>
      <c r="V88" s="154"/>
      <c r="W88" s="156">
        <f>W18+W26+W32+W44+W50+W61+W71+W82+W86</f>
        <v>0</v>
      </c>
      <c r="X88" s="156">
        <f>X18+X26+X32+X44+X50+X61+X71+X82+X86</f>
        <v>0</v>
      </c>
      <c r="Y88" s="156">
        <f>Y18+Y26+Y32+Y44+Y50+Y61+Y71+Y82+Y86</f>
        <v>0</v>
      </c>
      <c r="Z88" s="156">
        <f>Z18+Z26+Z32+Z44+Z50+Z61+Z71+Z82+Z86</f>
        <v>0</v>
      </c>
    </row>
    <row r="89" spans="1:26" s="117" customFormat="1" ht="18" customHeight="1" x14ac:dyDescent="0.35">
      <c r="A89" s="132"/>
      <c r="B89" s="133"/>
      <c r="C89" s="136"/>
      <c r="D89" s="157" t="s">
        <v>321</v>
      </c>
      <c r="E89" s="132"/>
      <c r="F89" s="158"/>
      <c r="G89" s="158"/>
      <c r="H89" s="158"/>
      <c r="I89" s="158"/>
      <c r="J89" s="158"/>
      <c r="K89" s="158"/>
      <c r="L89" s="154"/>
      <c r="M89" s="154"/>
      <c r="N89" s="158"/>
      <c r="O89" s="158"/>
      <c r="P89" s="158"/>
      <c r="Q89" s="158"/>
      <c r="R89" s="158"/>
      <c r="S89" s="158"/>
      <c r="T89" s="158"/>
      <c r="U89" s="158"/>
      <c r="V89" s="154"/>
      <c r="W89" s="158"/>
      <c r="X89" s="158"/>
      <c r="Y89" s="158"/>
      <c r="Z89" s="158"/>
    </row>
    <row r="90" spans="1:26" s="117" customFormat="1" ht="12" customHeight="1" x14ac:dyDescent="0.35">
      <c r="A90" s="132"/>
      <c r="B90" s="132"/>
      <c r="C90" s="137"/>
      <c r="D90" s="167"/>
      <c r="E90" s="132"/>
      <c r="F90" s="154"/>
      <c r="G90" s="154"/>
      <c r="H90" s="154"/>
      <c r="I90" s="154"/>
      <c r="J90" s="154"/>
      <c r="K90" s="154"/>
      <c r="L90" s="154"/>
      <c r="M90" s="154"/>
      <c r="N90" s="154"/>
      <c r="O90" s="154"/>
      <c r="P90" s="154"/>
      <c r="Q90" s="154"/>
      <c r="R90" s="154"/>
      <c r="S90" s="154"/>
      <c r="T90" s="154"/>
      <c r="U90" s="154"/>
      <c r="V90" s="154"/>
      <c r="W90" s="154"/>
      <c r="X90" s="154"/>
      <c r="Y90" s="154"/>
      <c r="Z90" s="154"/>
    </row>
    <row r="91" spans="1:26" s="117" customFormat="1" ht="18" customHeight="1" x14ac:dyDescent="0.35">
      <c r="A91" s="132"/>
      <c r="B91" s="138" t="s">
        <v>304</v>
      </c>
      <c r="C91" s="137"/>
      <c r="D91" s="167"/>
      <c r="E91" s="132"/>
      <c r="F91" s="154"/>
      <c r="G91" s="154"/>
      <c r="H91" s="154"/>
      <c r="I91" s="154"/>
      <c r="J91" s="154"/>
      <c r="K91" s="154"/>
      <c r="L91" s="154"/>
      <c r="M91" s="154"/>
      <c r="N91" s="154"/>
      <c r="O91" s="154"/>
      <c r="P91" s="154"/>
      <c r="Q91" s="154"/>
      <c r="R91" s="154"/>
      <c r="S91" s="154"/>
      <c r="T91" s="154"/>
      <c r="U91" s="154"/>
      <c r="V91" s="154"/>
      <c r="W91" s="154"/>
      <c r="X91" s="154"/>
      <c r="Y91" s="154"/>
      <c r="Z91" s="154"/>
    </row>
    <row r="92" spans="1:26" s="117" customFormat="1" ht="18" customHeight="1" x14ac:dyDescent="0.35">
      <c r="A92" s="132"/>
      <c r="B92" s="138"/>
      <c r="C92" s="137"/>
      <c r="D92" s="167"/>
      <c r="E92" s="132"/>
      <c r="F92" s="154"/>
      <c r="G92" s="154"/>
      <c r="H92" s="154"/>
      <c r="I92" s="154"/>
      <c r="J92" s="154"/>
      <c r="K92" s="154"/>
      <c r="L92" s="154"/>
      <c r="M92" s="154"/>
      <c r="N92" s="154"/>
      <c r="O92" s="154"/>
      <c r="P92" s="154"/>
      <c r="Q92" s="154"/>
      <c r="R92" s="154"/>
      <c r="S92" s="154"/>
      <c r="T92" s="154"/>
      <c r="U92" s="154"/>
      <c r="V92" s="154"/>
      <c r="W92" s="154"/>
      <c r="X92" s="154"/>
      <c r="Y92" s="154"/>
      <c r="Z92" s="154"/>
    </row>
    <row r="93" spans="1:26" s="142" customFormat="1" ht="18" customHeight="1" x14ac:dyDescent="0.35">
      <c r="A93" s="139"/>
      <c r="B93" s="140"/>
      <c r="C93" s="141"/>
      <c r="D93" s="141"/>
      <c r="E93" s="139"/>
      <c r="F93" s="159"/>
      <c r="G93" s="159"/>
      <c r="H93" s="159"/>
      <c r="I93" s="159"/>
      <c r="J93" s="159"/>
      <c r="K93" s="159"/>
      <c r="L93" s="160"/>
      <c r="M93" s="154"/>
      <c r="N93" s="159"/>
      <c r="O93" s="159"/>
      <c r="P93" s="159"/>
      <c r="Q93" s="159"/>
      <c r="R93" s="159"/>
      <c r="S93" s="159"/>
      <c r="T93" s="159"/>
      <c r="U93" s="159"/>
      <c r="V93" s="160"/>
      <c r="W93" s="159"/>
      <c r="X93" s="159"/>
      <c r="Y93" s="159"/>
      <c r="Z93" s="159"/>
    </row>
    <row r="94" spans="1:26" s="117" customFormat="1" ht="18" customHeight="1" x14ac:dyDescent="0.35">
      <c r="A94" s="132"/>
      <c r="B94" s="132"/>
      <c r="C94" s="137"/>
      <c r="D94" s="167"/>
      <c r="E94" s="132"/>
      <c r="F94" s="154"/>
      <c r="G94" s="154"/>
      <c r="H94" s="154"/>
      <c r="I94" s="154"/>
      <c r="J94" s="154"/>
      <c r="K94" s="154"/>
      <c r="L94" s="154"/>
      <c r="M94" s="154"/>
      <c r="N94" s="154"/>
      <c r="O94" s="154"/>
      <c r="P94" s="154"/>
      <c r="Q94" s="154"/>
      <c r="R94" s="154"/>
      <c r="S94" s="154"/>
      <c r="T94" s="154"/>
      <c r="U94" s="154"/>
      <c r="V94" s="154"/>
      <c r="W94" s="154"/>
      <c r="X94" s="154"/>
      <c r="Y94" s="154"/>
      <c r="Z94" s="154"/>
    </row>
    <row r="95" spans="1:26" s="117" customFormat="1" ht="18" customHeight="1" x14ac:dyDescent="0.35">
      <c r="A95" s="132"/>
      <c r="B95" s="133" t="s">
        <v>236</v>
      </c>
      <c r="C95" s="137"/>
      <c r="D95" s="167"/>
      <c r="E95" s="132"/>
      <c r="F95" s="154"/>
      <c r="G95" s="154"/>
      <c r="H95" s="154"/>
      <c r="I95" s="154"/>
      <c r="J95" s="154"/>
      <c r="K95" s="154"/>
      <c r="L95" s="154"/>
      <c r="M95" s="154"/>
      <c r="N95" s="154"/>
      <c r="O95" s="154"/>
      <c r="P95" s="154"/>
      <c r="Q95" s="154"/>
      <c r="R95" s="154"/>
      <c r="S95" s="154"/>
      <c r="T95" s="154"/>
      <c r="U95" s="154"/>
      <c r="V95" s="154"/>
      <c r="W95" s="154"/>
      <c r="X95" s="154"/>
      <c r="Y95" s="154"/>
      <c r="Z95" s="154"/>
    </row>
    <row r="96" spans="1:26" s="117" customFormat="1" ht="18" customHeight="1" x14ac:dyDescent="0.35">
      <c r="A96" s="132"/>
      <c r="B96" s="133"/>
      <c r="C96" s="137" t="s">
        <v>240</v>
      </c>
      <c r="D96" s="168" t="s">
        <v>237</v>
      </c>
      <c r="E96" s="132"/>
      <c r="F96" s="155"/>
      <c r="G96" s="155"/>
      <c r="H96" s="155"/>
      <c r="I96" s="155"/>
      <c r="J96" s="155"/>
      <c r="K96" s="156">
        <f>SUM(F96:J96)</f>
        <v>0</v>
      </c>
      <c r="L96" s="154"/>
      <c r="M96" s="154"/>
      <c r="N96" s="155"/>
      <c r="O96" s="155"/>
      <c r="P96" s="155"/>
      <c r="Q96" s="155"/>
      <c r="R96" s="155"/>
      <c r="S96" s="155"/>
      <c r="T96" s="155"/>
      <c r="U96" s="156">
        <f>SUM(N96:T96)</f>
        <v>0</v>
      </c>
      <c r="V96" s="154"/>
      <c r="W96" s="155"/>
      <c r="X96" s="155"/>
      <c r="Y96" s="156">
        <f>K96+W96</f>
        <v>0</v>
      </c>
      <c r="Z96" s="156">
        <f>U96+X96</f>
        <v>0</v>
      </c>
    </row>
    <row r="97" spans="1:29" s="117" customFormat="1" ht="18" customHeight="1" x14ac:dyDescent="0.35">
      <c r="A97" s="132"/>
      <c r="B97" s="133"/>
      <c r="C97" s="137" t="s">
        <v>241</v>
      </c>
      <c r="D97" s="168" t="s">
        <v>238</v>
      </c>
      <c r="E97" s="132"/>
      <c r="F97" s="155"/>
      <c r="G97" s="155"/>
      <c r="H97" s="155"/>
      <c r="I97" s="155"/>
      <c r="J97" s="155"/>
      <c r="K97" s="156">
        <f>SUM(F97:J97)</f>
        <v>0</v>
      </c>
      <c r="L97" s="154"/>
      <c r="M97" s="154"/>
      <c r="N97" s="155"/>
      <c r="O97" s="155"/>
      <c r="P97" s="155"/>
      <c r="Q97" s="155"/>
      <c r="R97" s="155"/>
      <c r="S97" s="155"/>
      <c r="T97" s="155"/>
      <c r="U97" s="156">
        <f>SUM(N97:T97)</f>
        <v>0</v>
      </c>
      <c r="V97" s="154"/>
      <c r="W97" s="155"/>
      <c r="X97" s="155"/>
      <c r="Y97" s="156">
        <f>K97+W97</f>
        <v>0</v>
      </c>
      <c r="Z97" s="156">
        <f>U97+X97</f>
        <v>0</v>
      </c>
    </row>
    <row r="98" spans="1:29" s="117" customFormat="1" ht="18" customHeight="1" x14ac:dyDescent="0.35">
      <c r="A98" s="132"/>
      <c r="B98" s="133"/>
      <c r="C98" s="136" t="s">
        <v>301</v>
      </c>
      <c r="D98" s="170" t="s">
        <v>239</v>
      </c>
      <c r="E98" s="132"/>
      <c r="F98" s="156">
        <f t="shared" ref="F98:K98" si="44">SUM(F96:F97)</f>
        <v>0</v>
      </c>
      <c r="G98" s="156">
        <f t="shared" si="44"/>
        <v>0</v>
      </c>
      <c r="H98" s="156">
        <f t="shared" si="44"/>
        <v>0</v>
      </c>
      <c r="I98" s="156">
        <f t="shared" si="44"/>
        <v>0</v>
      </c>
      <c r="J98" s="156">
        <f t="shared" si="44"/>
        <v>0</v>
      </c>
      <c r="K98" s="156">
        <f t="shared" si="44"/>
        <v>0</v>
      </c>
      <c r="L98" s="154"/>
      <c r="M98" s="154"/>
      <c r="N98" s="156">
        <f t="shared" ref="N98:U98" si="45">SUM(N96:N97)</f>
        <v>0</v>
      </c>
      <c r="O98" s="156">
        <f t="shared" si="45"/>
        <v>0</v>
      </c>
      <c r="P98" s="156">
        <f t="shared" si="45"/>
        <v>0</v>
      </c>
      <c r="Q98" s="156">
        <f t="shared" si="45"/>
        <v>0</v>
      </c>
      <c r="R98" s="156">
        <f t="shared" si="45"/>
        <v>0</v>
      </c>
      <c r="S98" s="156">
        <f t="shared" si="45"/>
        <v>0</v>
      </c>
      <c r="T98" s="156">
        <f t="shared" si="45"/>
        <v>0</v>
      </c>
      <c r="U98" s="156">
        <f t="shared" si="45"/>
        <v>0</v>
      </c>
      <c r="V98" s="154"/>
      <c r="W98" s="156">
        <f>SUM(W96:W97)</f>
        <v>0</v>
      </c>
      <c r="X98" s="156">
        <f>SUM(X96:X97)</f>
        <v>0</v>
      </c>
      <c r="Y98" s="156">
        <f>SUM(Y96:Y97)</f>
        <v>0</v>
      </c>
      <c r="Z98" s="156">
        <f>SUM(Z96:Z97)</f>
        <v>0</v>
      </c>
    </row>
    <row r="99" spans="1:29" s="117" customFormat="1" ht="18" customHeight="1" x14ac:dyDescent="0.35">
      <c r="A99" s="132"/>
      <c r="B99" s="133" t="s">
        <v>305</v>
      </c>
      <c r="C99" s="137"/>
      <c r="D99" s="167"/>
      <c r="E99" s="132"/>
      <c r="F99" s="154"/>
      <c r="G99" s="154"/>
      <c r="H99" s="154"/>
      <c r="I99" s="154"/>
      <c r="J99" s="154"/>
      <c r="K99" s="154"/>
      <c r="L99" s="154"/>
      <c r="M99" s="154"/>
      <c r="N99" s="154"/>
      <c r="O99" s="154"/>
      <c r="P99" s="154"/>
      <c r="Q99" s="154"/>
      <c r="R99" s="154"/>
      <c r="S99" s="154"/>
      <c r="T99" s="154"/>
      <c r="U99" s="154"/>
      <c r="V99" s="154"/>
      <c r="W99" s="154"/>
      <c r="X99" s="154"/>
      <c r="Y99" s="154"/>
      <c r="Z99" s="154"/>
    </row>
    <row r="100" spans="1:29" s="117" customFormat="1" ht="18" customHeight="1" x14ac:dyDescent="0.35">
      <c r="A100" s="132"/>
      <c r="B100" s="133"/>
      <c r="C100" s="135"/>
      <c r="D100" s="168" t="s">
        <v>242</v>
      </c>
      <c r="E100" s="132"/>
      <c r="F100" s="155"/>
      <c r="G100" s="155"/>
      <c r="H100" s="155"/>
      <c r="I100" s="155"/>
      <c r="J100" s="155"/>
      <c r="K100" s="156">
        <f>SUM(F100:J100)</f>
        <v>0</v>
      </c>
      <c r="L100" s="154"/>
      <c r="M100" s="154"/>
      <c r="N100" s="155"/>
      <c r="O100" s="155"/>
      <c r="P100" s="155"/>
      <c r="Q100" s="155"/>
      <c r="R100" s="155"/>
      <c r="S100" s="155"/>
      <c r="T100" s="155"/>
      <c r="U100" s="156">
        <f>SUM(N100:T100)</f>
        <v>0</v>
      </c>
      <c r="V100" s="154"/>
      <c r="W100" s="155"/>
      <c r="X100" s="155"/>
      <c r="Y100" s="156">
        <f>K100+W100</f>
        <v>0</v>
      </c>
      <c r="Z100" s="156">
        <f>U100+X100</f>
        <v>0</v>
      </c>
    </row>
    <row r="101" spans="1:29" s="117" customFormat="1" ht="18" customHeight="1" x14ac:dyDescent="0.35">
      <c r="A101" s="132"/>
      <c r="B101" s="133"/>
      <c r="C101" s="135"/>
      <c r="D101" s="168" t="s">
        <v>243</v>
      </c>
      <c r="E101" s="132"/>
      <c r="F101" s="155"/>
      <c r="G101" s="155"/>
      <c r="H101" s="155"/>
      <c r="I101" s="155"/>
      <c r="J101" s="155"/>
      <c r="K101" s="156">
        <f>SUM(F101:J101)</f>
        <v>0</v>
      </c>
      <c r="L101" s="154"/>
      <c r="M101" s="154"/>
      <c r="N101" s="155"/>
      <c r="O101" s="155"/>
      <c r="P101" s="155"/>
      <c r="Q101" s="155"/>
      <c r="R101" s="155"/>
      <c r="S101" s="155"/>
      <c r="T101" s="155"/>
      <c r="U101" s="156">
        <f>SUM(N101:T101)</f>
        <v>0</v>
      </c>
      <c r="V101" s="154"/>
      <c r="W101" s="155"/>
      <c r="X101" s="155"/>
      <c r="Y101" s="156">
        <f>K101+W101</f>
        <v>0</v>
      </c>
      <c r="Z101" s="156">
        <f>U101+X101</f>
        <v>0</v>
      </c>
    </row>
    <row r="102" spans="1:29" s="117" customFormat="1" ht="18" customHeight="1" x14ac:dyDescent="0.35">
      <c r="A102" s="132"/>
      <c r="B102" s="133"/>
      <c r="C102" s="135"/>
      <c r="D102" s="168" t="s">
        <v>244</v>
      </c>
      <c r="E102" s="132"/>
      <c r="F102" s="155"/>
      <c r="G102" s="155"/>
      <c r="H102" s="155"/>
      <c r="I102" s="155"/>
      <c r="J102" s="155"/>
      <c r="K102" s="156">
        <f>SUM(F102:J102)</f>
        <v>0</v>
      </c>
      <c r="L102" s="154"/>
      <c r="M102" s="154"/>
      <c r="N102" s="155"/>
      <c r="O102" s="155"/>
      <c r="P102" s="155"/>
      <c r="Q102" s="155"/>
      <c r="R102" s="155"/>
      <c r="S102" s="155"/>
      <c r="T102" s="155"/>
      <c r="U102" s="156">
        <f>SUM(N102:T102)</f>
        <v>0</v>
      </c>
      <c r="V102" s="154"/>
      <c r="W102" s="155"/>
      <c r="X102" s="155"/>
      <c r="Y102" s="156">
        <f>K102+W102</f>
        <v>0</v>
      </c>
      <c r="Z102" s="156">
        <f>U102+X102</f>
        <v>0</v>
      </c>
    </row>
    <row r="103" spans="1:29" s="117" customFormat="1" ht="18" customHeight="1" x14ac:dyDescent="0.35">
      <c r="A103" s="132"/>
      <c r="B103" s="133"/>
      <c r="C103" s="135"/>
      <c r="D103" s="167" t="s">
        <v>245</v>
      </c>
      <c r="E103" s="132"/>
      <c r="F103" s="155"/>
      <c r="G103" s="155"/>
      <c r="H103" s="155"/>
      <c r="I103" s="155"/>
      <c r="J103" s="155"/>
      <c r="K103" s="156">
        <f>SUM(F103:J103)</f>
        <v>0</v>
      </c>
      <c r="L103" s="154"/>
      <c r="M103" s="154"/>
      <c r="N103" s="155"/>
      <c r="O103" s="155"/>
      <c r="P103" s="155"/>
      <c r="Q103" s="155"/>
      <c r="R103" s="155"/>
      <c r="S103" s="155"/>
      <c r="T103" s="155"/>
      <c r="U103" s="156">
        <f>SUM(N103:T103)</f>
        <v>0</v>
      </c>
      <c r="V103" s="154"/>
      <c r="W103" s="155"/>
      <c r="X103" s="155"/>
      <c r="Y103" s="156">
        <f>K103+W103</f>
        <v>0</v>
      </c>
      <c r="Z103" s="156">
        <f>U103+X103</f>
        <v>0</v>
      </c>
    </row>
    <row r="104" spans="1:29" s="117" customFormat="1" ht="18" customHeight="1" x14ac:dyDescent="0.35">
      <c r="A104" s="132"/>
      <c r="B104" s="133"/>
      <c r="C104" s="136" t="s">
        <v>301</v>
      </c>
      <c r="D104" s="170" t="s">
        <v>246</v>
      </c>
      <c r="E104" s="132"/>
      <c r="F104" s="156">
        <f t="shared" ref="F104:K104" si="46">SUM(F100:F103)</f>
        <v>0</v>
      </c>
      <c r="G104" s="156">
        <f t="shared" si="46"/>
        <v>0</v>
      </c>
      <c r="H104" s="156">
        <f t="shared" si="46"/>
        <v>0</v>
      </c>
      <c r="I104" s="156">
        <f t="shared" si="46"/>
        <v>0</v>
      </c>
      <c r="J104" s="156">
        <f t="shared" si="46"/>
        <v>0</v>
      </c>
      <c r="K104" s="156">
        <f t="shared" si="46"/>
        <v>0</v>
      </c>
      <c r="L104" s="154"/>
      <c r="M104" s="154"/>
      <c r="N104" s="156">
        <f t="shared" ref="N104:U104" si="47">SUM(N100:N103)</f>
        <v>0</v>
      </c>
      <c r="O104" s="156">
        <f t="shared" si="47"/>
        <v>0</v>
      </c>
      <c r="P104" s="156">
        <f t="shared" si="47"/>
        <v>0</v>
      </c>
      <c r="Q104" s="156">
        <f t="shared" si="47"/>
        <v>0</v>
      </c>
      <c r="R104" s="156">
        <f t="shared" si="47"/>
        <v>0</v>
      </c>
      <c r="S104" s="156">
        <f t="shared" si="47"/>
        <v>0</v>
      </c>
      <c r="T104" s="156">
        <f t="shared" si="47"/>
        <v>0</v>
      </c>
      <c r="U104" s="156">
        <f t="shared" si="47"/>
        <v>0</v>
      </c>
      <c r="V104" s="154"/>
      <c r="W104" s="156">
        <f>SUM(W100:W103)</f>
        <v>0</v>
      </c>
      <c r="X104" s="156">
        <f>SUM(X100:X103)</f>
        <v>0</v>
      </c>
      <c r="Y104" s="156">
        <f>SUM(Y100:Y103)</f>
        <v>0</v>
      </c>
      <c r="Z104" s="156">
        <f>SUM(Z100:Z103)</f>
        <v>0</v>
      </c>
    </row>
    <row r="105" spans="1:29" s="117" customFormat="1" ht="18" customHeight="1" x14ac:dyDescent="0.35">
      <c r="A105" s="132"/>
      <c r="B105" s="133" t="s">
        <v>248</v>
      </c>
      <c r="C105" s="137"/>
      <c r="D105" s="168" t="s">
        <v>306</v>
      </c>
      <c r="E105" s="132"/>
      <c r="F105" s="154"/>
      <c r="G105" s="154"/>
      <c r="H105" s="154"/>
      <c r="I105" s="154"/>
      <c r="J105" s="154"/>
      <c r="K105" s="154"/>
      <c r="L105" s="154"/>
      <c r="M105" s="154"/>
      <c r="N105" s="154"/>
      <c r="O105" s="154"/>
      <c r="P105" s="154"/>
      <c r="Q105" s="154"/>
      <c r="R105" s="154"/>
      <c r="S105" s="154"/>
      <c r="T105" s="154"/>
      <c r="U105" s="154"/>
      <c r="V105" s="154"/>
      <c r="W105" s="154"/>
      <c r="X105" s="154"/>
      <c r="Y105" s="154"/>
      <c r="Z105" s="154"/>
    </row>
    <row r="106" spans="1:29" s="117" customFormat="1" ht="18" customHeight="1" x14ac:dyDescent="0.35">
      <c r="A106" s="132"/>
      <c r="B106" s="133"/>
      <c r="C106" s="137" t="s">
        <v>307</v>
      </c>
      <c r="D106" s="168" t="s">
        <v>257</v>
      </c>
      <c r="E106" s="132"/>
      <c r="F106" s="154"/>
      <c r="G106" s="154"/>
      <c r="H106" s="154"/>
      <c r="I106" s="154"/>
      <c r="J106" s="154"/>
      <c r="K106" s="154"/>
      <c r="L106" s="154"/>
      <c r="M106" s="155"/>
      <c r="N106" s="154"/>
      <c r="O106" s="154"/>
      <c r="P106" s="154"/>
      <c r="Q106" s="154"/>
      <c r="R106" s="154"/>
      <c r="S106" s="154"/>
      <c r="T106" s="155"/>
      <c r="U106" s="156">
        <f>M106+T106</f>
        <v>0</v>
      </c>
      <c r="V106" s="154"/>
      <c r="W106" s="154"/>
      <c r="X106" s="154"/>
      <c r="Y106" s="154"/>
      <c r="Z106" s="156">
        <f>U106</f>
        <v>0</v>
      </c>
    </row>
    <row r="107" spans="1:29" s="117" customFormat="1" ht="18" customHeight="1" x14ac:dyDescent="0.35">
      <c r="A107" s="132"/>
      <c r="B107" s="133"/>
      <c r="C107" s="137" t="s">
        <v>308</v>
      </c>
      <c r="D107" s="167"/>
      <c r="E107" s="132"/>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34"/>
      <c r="AB107" s="134"/>
      <c r="AC107" s="134"/>
    </row>
    <row r="108" spans="1:29" s="117" customFormat="1" ht="18" customHeight="1" x14ac:dyDescent="0.35">
      <c r="A108" s="132"/>
      <c r="B108" s="132"/>
      <c r="C108" s="137" t="s">
        <v>309</v>
      </c>
      <c r="D108" s="168" t="s">
        <v>258</v>
      </c>
      <c r="E108" s="132"/>
      <c r="F108" s="154"/>
      <c r="G108" s="154"/>
      <c r="H108" s="154"/>
      <c r="I108" s="154"/>
      <c r="J108" s="154"/>
      <c r="K108" s="154"/>
      <c r="L108" s="154"/>
      <c r="M108" s="154"/>
      <c r="N108" s="154"/>
      <c r="O108" s="161"/>
      <c r="P108" s="161"/>
      <c r="Q108" s="162"/>
      <c r="R108" s="154"/>
      <c r="S108" s="154"/>
      <c r="T108" s="154"/>
      <c r="U108" s="156">
        <f>Q108</f>
        <v>0</v>
      </c>
      <c r="V108" s="154"/>
      <c r="W108" s="154"/>
      <c r="X108" s="154"/>
      <c r="Y108" s="154"/>
      <c r="Z108" s="156">
        <f>U108</f>
        <v>0</v>
      </c>
    </row>
    <row r="109" spans="1:29" s="117" customFormat="1" ht="18" customHeight="1" x14ac:dyDescent="0.35">
      <c r="A109" s="132"/>
      <c r="B109" s="132"/>
      <c r="C109" s="137" t="s">
        <v>310</v>
      </c>
      <c r="D109" s="168" t="s">
        <v>259</v>
      </c>
      <c r="E109" s="132"/>
      <c r="F109" s="154"/>
      <c r="G109" s="154"/>
      <c r="H109" s="154"/>
      <c r="I109" s="154"/>
      <c r="J109" s="154"/>
      <c r="K109" s="154"/>
      <c r="L109" s="154"/>
      <c r="M109" s="154"/>
      <c r="N109" s="154"/>
      <c r="O109" s="161"/>
      <c r="P109" s="161"/>
      <c r="Q109" s="162"/>
      <c r="R109" s="154"/>
      <c r="S109" s="154"/>
      <c r="T109" s="154"/>
      <c r="U109" s="156">
        <f>Q109</f>
        <v>0</v>
      </c>
      <c r="V109" s="154"/>
      <c r="W109" s="154"/>
      <c r="X109" s="154"/>
      <c r="Y109" s="154"/>
      <c r="Z109" s="156">
        <f>U109</f>
        <v>0</v>
      </c>
    </row>
    <row r="110" spans="1:29" s="117" customFormat="1" ht="18" customHeight="1" x14ac:dyDescent="0.35">
      <c r="A110" s="132"/>
      <c r="B110" s="133"/>
      <c r="C110" s="136" t="s">
        <v>301</v>
      </c>
      <c r="D110" s="170" t="s">
        <v>260</v>
      </c>
      <c r="E110" s="132"/>
      <c r="F110" s="154"/>
      <c r="G110" s="154"/>
      <c r="H110" s="154"/>
      <c r="I110" s="154"/>
      <c r="J110" s="154"/>
      <c r="K110" s="154"/>
      <c r="L110" s="154"/>
      <c r="M110" s="156">
        <f>M106</f>
        <v>0</v>
      </c>
      <c r="N110" s="154"/>
      <c r="O110" s="161"/>
      <c r="P110" s="161"/>
      <c r="Q110" s="156">
        <f>SUM(Q108:Q109)</f>
        <v>0</v>
      </c>
      <c r="R110" s="154"/>
      <c r="S110" s="154"/>
      <c r="T110" s="156">
        <f>T106</f>
        <v>0</v>
      </c>
      <c r="U110" s="156">
        <f>SUM(U106:U109)</f>
        <v>0</v>
      </c>
      <c r="V110" s="154"/>
      <c r="W110" s="154"/>
      <c r="X110" s="154"/>
      <c r="Y110" s="154"/>
      <c r="Z110" s="156">
        <f>SUM(Z106:Z109)</f>
        <v>0</v>
      </c>
    </row>
    <row r="111" spans="1:29" x14ac:dyDescent="0.35">
      <c r="D111" s="167"/>
      <c r="F111" s="163"/>
      <c r="G111" s="163"/>
      <c r="H111" s="163"/>
      <c r="I111" s="163"/>
      <c r="J111" s="163"/>
      <c r="K111" s="163"/>
      <c r="L111" s="163"/>
      <c r="M111" s="163"/>
      <c r="N111" s="163"/>
      <c r="O111" s="163"/>
      <c r="P111" s="163"/>
      <c r="Q111" s="163"/>
      <c r="R111" s="163"/>
      <c r="S111" s="163"/>
      <c r="T111" s="163"/>
      <c r="U111" s="163"/>
      <c r="V111" s="163"/>
      <c r="W111" s="163"/>
      <c r="X111" s="163"/>
      <c r="Y111" s="163"/>
      <c r="Z111" s="163"/>
    </row>
    <row r="112" spans="1:29" s="117" customFormat="1" ht="18" customHeight="1" x14ac:dyDescent="0.35">
      <c r="A112" s="132"/>
      <c r="B112" s="133"/>
      <c r="C112" s="136" t="s">
        <v>311</v>
      </c>
      <c r="D112" s="170" t="s">
        <v>252</v>
      </c>
      <c r="E112" s="132"/>
      <c r="F112" s="156">
        <f t="shared" ref="F112:K112" si="48">F88+F98+F104</f>
        <v>0</v>
      </c>
      <c r="G112" s="156">
        <f t="shared" si="48"/>
        <v>0</v>
      </c>
      <c r="H112" s="156">
        <f t="shared" si="48"/>
        <v>0</v>
      </c>
      <c r="I112" s="156">
        <f t="shared" si="48"/>
        <v>0</v>
      </c>
      <c r="J112" s="156">
        <f t="shared" si="48"/>
        <v>0</v>
      </c>
      <c r="K112" s="156">
        <f t="shared" si="48"/>
        <v>0</v>
      </c>
      <c r="L112" s="154"/>
      <c r="M112" s="156">
        <f>M110</f>
        <v>0</v>
      </c>
      <c r="N112" s="156">
        <f>N88+N98+N104</f>
        <v>0</v>
      </c>
      <c r="O112" s="156">
        <f>O88+O98+O104</f>
        <v>0</v>
      </c>
      <c r="P112" s="156">
        <f>P88+P98+P104</f>
        <v>0</v>
      </c>
      <c r="Q112" s="156">
        <f>Q88+Q98+Q104+Q110</f>
        <v>0</v>
      </c>
      <c r="R112" s="156">
        <f>R88+R98+R104</f>
        <v>0</v>
      </c>
      <c r="S112" s="156">
        <f>S88+S98+S104</f>
        <v>0</v>
      </c>
      <c r="T112" s="156">
        <f>T88+T98+T104+T110</f>
        <v>0</v>
      </c>
      <c r="U112" s="156">
        <f>U88+U98+U104+U110</f>
        <v>0</v>
      </c>
      <c r="V112" s="154"/>
      <c r="W112" s="156">
        <f>W88+W98+W104</f>
        <v>0</v>
      </c>
      <c r="X112" s="156">
        <f>X88+X98+X104</f>
        <v>0</v>
      </c>
      <c r="Y112" s="156">
        <f>Y88+Y98+Y104</f>
        <v>0</v>
      </c>
      <c r="Z112" s="156">
        <f>Z88+Z98+Z104+Z110</f>
        <v>0</v>
      </c>
    </row>
    <row r="113" spans="1:26" s="117" customFormat="1" ht="18" customHeight="1" x14ac:dyDescent="0.35">
      <c r="A113" s="132"/>
      <c r="B113" s="133"/>
      <c r="C113" s="136"/>
      <c r="D113" s="157" t="s">
        <v>321</v>
      </c>
      <c r="E113" s="132"/>
      <c r="F113" s="158"/>
      <c r="G113" s="158"/>
      <c r="H113" s="158"/>
      <c r="I113" s="158"/>
      <c r="J113" s="158"/>
      <c r="K113" s="158"/>
      <c r="L113" s="154"/>
      <c r="M113" s="158"/>
      <c r="N113" s="158"/>
      <c r="O113" s="158"/>
      <c r="P113" s="158"/>
      <c r="Q113" s="158"/>
      <c r="R113" s="158"/>
      <c r="S113" s="158"/>
      <c r="T113" s="158"/>
      <c r="U113" s="158"/>
      <c r="V113" s="154"/>
      <c r="W113" s="158"/>
      <c r="X113" s="158"/>
      <c r="Y113" s="158"/>
      <c r="Z113" s="158"/>
    </row>
    <row r="114" spans="1:26" s="117" customFormat="1" ht="18" customHeight="1" x14ac:dyDescent="0.35">
      <c r="A114" s="132"/>
      <c r="B114" s="132"/>
      <c r="C114" s="137"/>
      <c r="D114" s="167"/>
      <c r="E114" s="132"/>
      <c r="F114" s="154"/>
      <c r="G114" s="154"/>
      <c r="H114" s="154"/>
      <c r="I114" s="154"/>
      <c r="J114" s="154"/>
      <c r="K114" s="154"/>
      <c r="L114" s="154"/>
      <c r="M114" s="154"/>
      <c r="N114" s="154"/>
      <c r="O114" s="154"/>
      <c r="P114" s="154"/>
      <c r="Q114" s="154"/>
      <c r="R114" s="154"/>
      <c r="S114" s="154"/>
      <c r="T114" s="154"/>
      <c r="U114" s="154"/>
      <c r="V114" s="154"/>
      <c r="W114" s="154"/>
      <c r="X114" s="154"/>
      <c r="Y114" s="154"/>
      <c r="Z114" s="154"/>
    </row>
    <row r="115" spans="1:26" s="142" customFormat="1" ht="18" customHeight="1" x14ac:dyDescent="0.35">
      <c r="A115" s="139"/>
      <c r="B115" s="140"/>
      <c r="C115" s="141"/>
      <c r="D115" s="141"/>
      <c r="E115" s="139"/>
      <c r="F115" s="159"/>
      <c r="G115" s="159"/>
      <c r="H115" s="159"/>
      <c r="I115" s="159"/>
      <c r="J115" s="159"/>
      <c r="K115" s="159"/>
      <c r="L115" s="160"/>
      <c r="M115" s="159"/>
      <c r="N115" s="159"/>
      <c r="O115" s="159"/>
      <c r="P115" s="159"/>
      <c r="Q115" s="159"/>
      <c r="R115" s="159"/>
      <c r="S115" s="159"/>
      <c r="T115" s="159"/>
      <c r="U115" s="159"/>
      <c r="V115" s="160"/>
      <c r="W115" s="159"/>
      <c r="X115" s="159"/>
      <c r="Y115" s="159"/>
      <c r="Z115" s="159"/>
    </row>
    <row r="116" spans="1:26" s="117" customFormat="1" ht="18" customHeight="1" x14ac:dyDescent="0.35">
      <c r="A116" s="132"/>
      <c r="B116" s="132"/>
      <c r="C116" s="137"/>
      <c r="D116" s="167"/>
      <c r="E116" s="132"/>
      <c r="F116" s="154"/>
      <c r="G116" s="154"/>
      <c r="H116" s="154"/>
      <c r="I116" s="154"/>
      <c r="J116" s="154"/>
      <c r="K116" s="154"/>
      <c r="L116" s="154"/>
      <c r="M116" s="154"/>
      <c r="N116" s="154"/>
      <c r="O116" s="154"/>
      <c r="P116" s="154"/>
      <c r="Q116" s="154"/>
      <c r="R116" s="154"/>
      <c r="S116" s="154"/>
      <c r="T116" s="154"/>
      <c r="U116" s="154"/>
      <c r="V116" s="154"/>
      <c r="W116" s="154"/>
      <c r="X116" s="154"/>
      <c r="Y116" s="154"/>
      <c r="Z116" s="154"/>
    </row>
    <row r="117" spans="1:26" s="117" customFormat="1" x14ac:dyDescent="0.35">
      <c r="A117" s="132"/>
      <c r="B117" s="2" t="s">
        <v>312</v>
      </c>
      <c r="C117" s="132"/>
      <c r="D117" s="167"/>
      <c r="E117" s="134"/>
      <c r="F117" s="154"/>
      <c r="G117" s="154"/>
      <c r="H117" s="154"/>
      <c r="I117" s="154"/>
      <c r="J117" s="154"/>
      <c r="K117" s="154"/>
      <c r="L117" s="154"/>
      <c r="M117" s="154"/>
      <c r="N117" s="154"/>
      <c r="O117" s="154"/>
      <c r="P117" s="154"/>
      <c r="Q117" s="154"/>
      <c r="R117" s="154"/>
      <c r="S117" s="154"/>
      <c r="T117" s="154"/>
      <c r="U117" s="154"/>
      <c r="V117" s="154"/>
      <c r="W117" s="154"/>
      <c r="X117" s="161"/>
      <c r="Y117" s="161"/>
      <c r="Z117" s="161"/>
    </row>
    <row r="118" spans="1:26" s="117" customFormat="1" ht="18" customHeight="1" x14ac:dyDescent="0.35">
      <c r="A118" s="132"/>
      <c r="B118" s="132"/>
      <c r="C118" s="146" t="s">
        <v>313</v>
      </c>
      <c r="D118" s="168" t="s">
        <v>314</v>
      </c>
      <c r="E118" s="134"/>
      <c r="F118" s="154"/>
      <c r="G118" s="154"/>
      <c r="H118" s="154"/>
      <c r="I118" s="154"/>
      <c r="J118" s="154"/>
      <c r="K118" s="154"/>
      <c r="L118" s="154"/>
      <c r="M118" s="154"/>
      <c r="N118" s="154"/>
      <c r="O118" s="154"/>
      <c r="P118" s="154"/>
      <c r="Q118" s="154"/>
      <c r="R118" s="154"/>
      <c r="S118" s="154"/>
      <c r="T118" s="154"/>
      <c r="U118" s="154"/>
      <c r="V118" s="154"/>
      <c r="W118" s="161"/>
      <c r="X118" s="161"/>
      <c r="Y118" s="156">
        <f>Y112</f>
        <v>0</v>
      </c>
      <c r="Z118" s="156">
        <f>Z112</f>
        <v>0</v>
      </c>
    </row>
    <row r="119" spans="1:26" s="117" customFormat="1" ht="18" customHeight="1" x14ac:dyDescent="0.35">
      <c r="A119" s="132"/>
      <c r="B119" s="132"/>
      <c r="C119" s="146" t="s">
        <v>315</v>
      </c>
      <c r="D119" s="168" t="s">
        <v>316</v>
      </c>
      <c r="E119" s="134"/>
      <c r="F119" s="154"/>
      <c r="G119" s="154"/>
      <c r="H119" s="154"/>
      <c r="I119" s="154"/>
      <c r="J119" s="154"/>
      <c r="K119" s="154"/>
      <c r="L119" s="154"/>
      <c r="M119" s="154"/>
      <c r="N119" s="154"/>
      <c r="O119" s="154"/>
      <c r="P119" s="154"/>
      <c r="Q119" s="154"/>
      <c r="R119" s="154"/>
      <c r="S119" s="154"/>
      <c r="T119" s="154"/>
      <c r="U119" s="154"/>
      <c r="V119" s="154"/>
      <c r="W119" s="154"/>
      <c r="X119" s="161"/>
      <c r="Y119" s="155"/>
      <c r="Z119" s="155"/>
    </row>
    <row r="120" spans="1:26" s="117" customFormat="1" ht="18" customHeight="1" x14ac:dyDescent="0.35">
      <c r="A120" s="132"/>
      <c r="B120" s="132"/>
      <c r="C120" s="146" t="s">
        <v>317</v>
      </c>
      <c r="D120" s="168" t="s">
        <v>318</v>
      </c>
      <c r="E120" s="134"/>
      <c r="F120" s="154"/>
      <c r="G120" s="154"/>
      <c r="H120" s="154"/>
      <c r="I120" s="154"/>
      <c r="J120" s="154"/>
      <c r="K120" s="154"/>
      <c r="L120" s="154"/>
      <c r="M120" s="154"/>
      <c r="N120" s="154"/>
      <c r="O120" s="154"/>
      <c r="P120" s="154"/>
      <c r="Q120" s="154"/>
      <c r="R120" s="154"/>
      <c r="S120" s="154"/>
      <c r="T120" s="154"/>
      <c r="U120" s="154"/>
      <c r="V120" s="154"/>
      <c r="W120" s="154"/>
      <c r="X120" s="154"/>
      <c r="Y120" s="155">
        <f>Y118-Y119</f>
        <v>0</v>
      </c>
      <c r="Z120" s="155">
        <f>Z118-Z119</f>
        <v>0</v>
      </c>
    </row>
    <row r="121" spans="1:26" s="117" customFormat="1" ht="18" customHeight="1" x14ac:dyDescent="0.35">
      <c r="A121" s="132"/>
      <c r="B121" s="132"/>
      <c r="C121" s="147"/>
      <c r="D121" s="167"/>
      <c r="E121" s="132"/>
      <c r="F121" s="154"/>
      <c r="G121" s="154"/>
      <c r="H121" s="154"/>
      <c r="I121" s="154"/>
      <c r="J121" s="154"/>
      <c r="K121" s="154"/>
      <c r="L121" s="154"/>
      <c r="M121" s="154"/>
      <c r="N121" s="154"/>
      <c r="O121" s="154"/>
      <c r="P121" s="154"/>
      <c r="Q121" s="154"/>
      <c r="R121" s="154"/>
      <c r="S121" s="154"/>
      <c r="T121" s="154"/>
      <c r="U121" s="154"/>
      <c r="V121" s="154"/>
      <c r="W121" s="154"/>
      <c r="X121" s="154"/>
      <c r="Y121" s="161"/>
      <c r="Z121" s="171" t="s">
        <v>319</v>
      </c>
    </row>
    <row r="122" spans="1:26" s="142" customFormat="1" ht="18" customHeight="1" x14ac:dyDescent="0.35">
      <c r="A122" s="139"/>
      <c r="B122" s="140"/>
      <c r="C122" s="141"/>
      <c r="D122" s="141"/>
      <c r="E122" s="139"/>
      <c r="F122" s="159"/>
      <c r="G122" s="159"/>
      <c r="H122" s="159"/>
      <c r="I122" s="159"/>
      <c r="J122" s="159"/>
      <c r="K122" s="159"/>
      <c r="L122" s="160"/>
      <c r="M122" s="159"/>
      <c r="N122" s="159"/>
      <c r="O122" s="159"/>
      <c r="P122" s="159"/>
      <c r="Q122" s="159"/>
      <c r="R122" s="159"/>
      <c r="S122" s="159"/>
      <c r="T122" s="159"/>
      <c r="U122" s="159"/>
      <c r="V122" s="160"/>
      <c r="W122" s="159"/>
      <c r="X122" s="159"/>
      <c r="Y122" s="159"/>
      <c r="Z122" s="159"/>
    </row>
    <row r="123" spans="1:26" s="117" customFormat="1" ht="18" customHeight="1" x14ac:dyDescent="0.35">
      <c r="A123" s="132"/>
      <c r="B123" s="132"/>
      <c r="C123" s="147"/>
      <c r="D123" s="167"/>
      <c r="E123" s="132"/>
      <c r="F123" s="154"/>
      <c r="G123" s="154"/>
      <c r="H123" s="154"/>
      <c r="I123" s="154"/>
      <c r="J123" s="154"/>
      <c r="K123" s="154"/>
      <c r="L123" s="154"/>
      <c r="M123" s="154"/>
      <c r="N123" s="154"/>
      <c r="O123" s="154"/>
      <c r="P123" s="154"/>
      <c r="Q123" s="154"/>
      <c r="R123" s="154"/>
      <c r="S123" s="154"/>
      <c r="T123" s="154"/>
      <c r="U123" s="154"/>
      <c r="V123" s="154"/>
      <c r="W123" s="154"/>
      <c r="X123" s="154"/>
      <c r="Y123" s="161"/>
      <c r="Z123" s="171"/>
    </row>
    <row r="124" spans="1:26" s="103" customFormat="1" ht="18" customHeight="1" x14ac:dyDescent="0.35">
      <c r="B124" s="111" t="s">
        <v>320</v>
      </c>
      <c r="C124" s="104"/>
      <c r="D124" s="167"/>
      <c r="F124" s="164"/>
      <c r="G124" s="164"/>
      <c r="H124" s="164"/>
      <c r="I124" s="164"/>
      <c r="J124" s="164"/>
      <c r="K124" s="164"/>
      <c r="L124" s="164"/>
      <c r="M124" s="164"/>
      <c r="N124" s="164"/>
      <c r="O124" s="164"/>
      <c r="P124" s="164"/>
      <c r="Q124" s="164"/>
      <c r="R124" s="164"/>
      <c r="S124" s="164"/>
      <c r="T124" s="164"/>
      <c r="U124" s="164"/>
      <c r="V124" s="164"/>
      <c r="W124" s="164"/>
      <c r="X124" s="164"/>
      <c r="Y124" s="164"/>
      <c r="Z124" s="164"/>
    </row>
    <row r="125" spans="1:26" s="117" customFormat="1" ht="18" customHeight="1" thickBot="1" x14ac:dyDescent="0.4">
      <c r="B125" s="148"/>
      <c r="C125" s="153"/>
      <c r="D125" s="149"/>
      <c r="E125" s="150"/>
      <c r="F125" s="165"/>
      <c r="G125" s="165"/>
      <c r="H125" s="165"/>
      <c r="I125" s="165"/>
      <c r="J125" s="165"/>
      <c r="K125" s="165"/>
      <c r="L125" s="165"/>
      <c r="M125" s="165"/>
      <c r="N125" s="165"/>
      <c r="O125" s="165"/>
      <c r="P125" s="165"/>
      <c r="Q125" s="165"/>
      <c r="R125" s="165"/>
      <c r="S125" s="165"/>
      <c r="T125" s="165"/>
      <c r="U125" s="165"/>
      <c r="V125" s="165"/>
      <c r="W125" s="165"/>
      <c r="X125" s="165"/>
      <c r="Y125" s="165"/>
      <c r="Z125" s="165"/>
    </row>
    <row r="126" spans="1:26" x14ac:dyDescent="0.35">
      <c r="F126" s="163"/>
      <c r="G126" s="163"/>
      <c r="H126" s="163"/>
      <c r="I126" s="163"/>
      <c r="J126" s="163"/>
      <c r="K126" s="163"/>
      <c r="L126" s="163"/>
      <c r="M126" s="163"/>
      <c r="N126" s="163"/>
      <c r="O126" s="163"/>
      <c r="P126" s="163"/>
      <c r="Q126" s="163"/>
      <c r="R126" s="163"/>
      <c r="S126" s="163"/>
      <c r="T126" s="163"/>
      <c r="U126" s="163"/>
      <c r="V126" s="163"/>
      <c r="W126" s="163"/>
      <c r="X126" s="163"/>
      <c r="Y126" s="163"/>
      <c r="Z126" s="163"/>
    </row>
    <row r="199" spans="3:3" x14ac:dyDescent="0.35">
      <c r="C199" s="151"/>
    </row>
  </sheetData>
  <protectedRanges>
    <protectedRange sqref="W12:X17 W20:X25 W28:X31 W34:X43 W46:X49 W52:X60 W63:X70 W73:X81 W84:X85 W96:X97 W100:X103 Y119:Z120" name="NonRecurrent"/>
    <protectedRange sqref="N12:T17 N20:T25 N28:T31 N34:T43 N46:T49 N52:T60 N63:T70 N73:T81 N84:T85 N96:T97 N100:T103 M106 T106" name="Revenue"/>
    <protectedRange sqref="F12:J17 F20:J25 F28:J31 F34:J43 F46:J49 F52:J60 F63:J70 F73:J81 F84:J85 F96:J97 F100:J103 C100:C103" name="Expenditure"/>
  </protectedRanges>
  <mergeCells count="4">
    <mergeCell ref="O7:P7"/>
    <mergeCell ref="Q7:R7"/>
    <mergeCell ref="W7:X7"/>
    <mergeCell ref="Y7:Z7"/>
  </mergeCells>
  <printOptions horizontalCentered="1" verticalCentered="1"/>
  <pageMargins left="0.39370078740157483" right="0.39370078740157483" top="0.39370078740157483" bottom="0.39370078740157483" header="0.31496062992125984" footer="0.31496062992125984"/>
  <pageSetup paperSize="8" scale="42" fitToHeight="2" orientation="landscape" r:id="rId1"/>
  <rowBreaks count="1" manualBreakCount="1">
    <brk id="93" min="1" max="2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59999389629810485"/>
  </sheetPr>
  <dimension ref="A1:C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8" width="12.81640625" style="9" bestFit="1" customWidth="1"/>
    <col min="9" max="9" width="13.26953125" style="9" bestFit="1" customWidth="1"/>
    <col min="10" max="89" width="12.81640625" style="9" bestFit="1" customWidth="1"/>
    <col min="90" max="16384" width="12.7265625" style="6"/>
  </cols>
  <sheetData>
    <row r="1" spans="1:89" x14ac:dyDescent="0.3">
      <c r="A1" s="1" t="s">
        <v>324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row>
    <row r="2" spans="1:89" ht="15.5" x14ac:dyDescent="0.35">
      <c r="A2" s="2" t="s">
        <v>104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row>
    <row r="3" spans="1:89" x14ac:dyDescent="0.3">
      <c r="A3" s="28" t="str">
        <f>'Total Exp'!A3</f>
        <v>2019-20</v>
      </c>
    </row>
    <row r="4" spans="1:89" ht="15.5" x14ac:dyDescent="0.35">
      <c r="A4" s="82" t="s">
        <v>123</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3"/>
      <c r="AP4" s="85"/>
      <c r="AQ4" s="83"/>
      <c r="AR4" s="83"/>
      <c r="AS4" s="83"/>
      <c r="AT4" s="83"/>
      <c r="AU4" s="83"/>
      <c r="AV4" s="83"/>
      <c r="AW4" s="83"/>
      <c r="AX4" s="85"/>
      <c r="AY4" s="83"/>
      <c r="AZ4" s="83"/>
      <c r="BA4" s="83"/>
      <c r="BB4" s="83"/>
      <c r="BC4" s="83"/>
      <c r="BD4" s="83"/>
      <c r="BE4" s="83"/>
      <c r="BF4" s="85"/>
      <c r="BG4" s="83"/>
      <c r="BH4" s="83"/>
      <c r="BI4" s="83"/>
      <c r="BJ4" s="83"/>
      <c r="BK4" s="83"/>
      <c r="BL4" s="83"/>
      <c r="BM4" s="83"/>
      <c r="BN4" s="85"/>
      <c r="BO4" s="83"/>
      <c r="BP4" s="83"/>
      <c r="BQ4" s="83"/>
      <c r="BR4" s="83"/>
      <c r="BS4" s="83"/>
      <c r="BT4" s="83"/>
      <c r="BU4" s="83"/>
      <c r="BV4" s="85"/>
      <c r="BW4" s="83"/>
      <c r="BX4" s="83"/>
      <c r="BY4" s="83"/>
      <c r="BZ4" s="83"/>
      <c r="CA4" s="83"/>
      <c r="CB4" s="83"/>
      <c r="CC4" s="83"/>
      <c r="CD4" s="85"/>
      <c r="CE4" s="83"/>
      <c r="CF4" s="83"/>
      <c r="CG4" s="83"/>
      <c r="CH4" s="83"/>
      <c r="CI4" s="83"/>
      <c r="CJ4" s="83"/>
      <c r="CK4" s="84" t="s">
        <v>285</v>
      </c>
    </row>
    <row r="5" spans="1:89" s="60" customFormat="1" ht="13" x14ac:dyDescent="0.3">
      <c r="A5" s="49"/>
      <c r="B5" s="65" t="s">
        <v>171</v>
      </c>
      <c r="C5" s="62"/>
      <c r="D5" s="62"/>
      <c r="E5" s="62"/>
      <c r="F5" s="62"/>
      <c r="G5" s="62"/>
      <c r="H5" s="62"/>
      <c r="I5" s="63"/>
      <c r="J5" s="64" t="s">
        <v>152</v>
      </c>
      <c r="K5" s="65"/>
      <c r="L5" s="65"/>
      <c r="M5" s="65"/>
      <c r="N5" s="65"/>
      <c r="O5" s="65"/>
      <c r="P5" s="65"/>
      <c r="Q5" s="66"/>
      <c r="R5" s="65" t="s">
        <v>153</v>
      </c>
      <c r="S5" s="65"/>
      <c r="T5" s="65"/>
      <c r="U5" s="65"/>
      <c r="V5" s="65"/>
      <c r="W5" s="65"/>
      <c r="X5" s="65"/>
      <c r="Y5" s="66"/>
      <c r="Z5" s="65" t="s">
        <v>154</v>
      </c>
      <c r="AA5" s="65"/>
      <c r="AB5" s="65"/>
      <c r="AC5" s="65"/>
      <c r="AD5" s="65"/>
      <c r="AE5" s="65"/>
      <c r="AF5" s="65"/>
      <c r="AG5" s="66"/>
      <c r="AH5" s="64" t="s">
        <v>158</v>
      </c>
      <c r="AI5" s="65"/>
      <c r="AJ5" s="65"/>
      <c r="AK5" s="65"/>
      <c r="AL5" s="65"/>
      <c r="AM5" s="65"/>
      <c r="AN5" s="65"/>
      <c r="AO5" s="66"/>
      <c r="AP5" s="65" t="s">
        <v>159</v>
      </c>
      <c r="AQ5" s="65"/>
      <c r="AR5" s="65"/>
      <c r="AS5" s="65"/>
      <c r="AT5" s="65"/>
      <c r="AU5" s="65"/>
      <c r="AV5" s="65"/>
      <c r="AW5" s="66"/>
      <c r="AX5" s="65" t="s">
        <v>160</v>
      </c>
      <c r="AY5" s="65"/>
      <c r="AZ5" s="65"/>
      <c r="BA5" s="65"/>
      <c r="BB5" s="65"/>
      <c r="BC5" s="65"/>
      <c r="BD5" s="65"/>
      <c r="BE5" s="66"/>
      <c r="BF5" s="65" t="s">
        <v>164</v>
      </c>
      <c r="BG5" s="65"/>
      <c r="BH5" s="65"/>
      <c r="BI5" s="65"/>
      <c r="BJ5" s="65"/>
      <c r="BK5" s="65"/>
      <c r="BL5" s="65"/>
      <c r="BM5" s="66"/>
      <c r="BN5" s="65" t="s">
        <v>165</v>
      </c>
      <c r="BO5" s="65"/>
      <c r="BP5" s="65"/>
      <c r="BQ5" s="65"/>
      <c r="BR5" s="65"/>
      <c r="BS5" s="65"/>
      <c r="BT5" s="65"/>
      <c r="BU5" s="66"/>
      <c r="BV5" s="65" t="s">
        <v>166</v>
      </c>
      <c r="BW5" s="65"/>
      <c r="BX5" s="65"/>
      <c r="BY5" s="65"/>
      <c r="BZ5" s="65"/>
      <c r="CA5" s="65"/>
      <c r="CB5" s="65"/>
      <c r="CC5" s="66"/>
      <c r="CD5" s="64" t="s">
        <v>170</v>
      </c>
      <c r="CE5" s="65"/>
      <c r="CF5" s="65"/>
      <c r="CG5" s="65"/>
      <c r="CH5" s="65"/>
      <c r="CI5" s="65"/>
      <c r="CJ5" s="65"/>
      <c r="CK5" s="66"/>
    </row>
    <row r="6" spans="1:89" s="60" customFormat="1" ht="13" x14ac:dyDescent="0.3">
      <c r="A6" s="49"/>
      <c r="B6" s="50" t="str">
        <f>$A$4&amp;" Total"</f>
        <v>Recreation &amp; Culture Total</v>
      </c>
      <c r="C6" s="51"/>
      <c r="D6" s="51"/>
      <c r="E6" s="51"/>
      <c r="F6" s="51"/>
      <c r="G6" s="51"/>
      <c r="H6" s="51"/>
      <c r="I6" s="52"/>
      <c r="J6" s="50" t="s">
        <v>155</v>
      </c>
      <c r="K6" s="51"/>
      <c r="L6" s="51"/>
      <c r="M6" s="51"/>
      <c r="N6" s="51"/>
      <c r="O6" s="51"/>
      <c r="P6" s="51"/>
      <c r="Q6" s="52"/>
      <c r="R6" s="51" t="s">
        <v>156</v>
      </c>
      <c r="S6" s="51"/>
      <c r="T6" s="51"/>
      <c r="U6" s="51"/>
      <c r="V6" s="51"/>
      <c r="W6" s="51"/>
      <c r="X6" s="51"/>
      <c r="Y6" s="52"/>
      <c r="Z6" s="51" t="s">
        <v>157</v>
      </c>
      <c r="AA6" s="51"/>
      <c r="AB6" s="51"/>
      <c r="AC6" s="51"/>
      <c r="AD6" s="51"/>
      <c r="AE6" s="51"/>
      <c r="AF6" s="51"/>
      <c r="AG6" s="52"/>
      <c r="AH6" s="50" t="s">
        <v>161</v>
      </c>
      <c r="AI6" s="51"/>
      <c r="AJ6" s="51"/>
      <c r="AK6" s="51"/>
      <c r="AL6" s="51"/>
      <c r="AM6" s="51"/>
      <c r="AN6" s="51"/>
      <c r="AO6" s="52"/>
      <c r="AP6" s="51" t="s">
        <v>162</v>
      </c>
      <c r="AQ6" s="51"/>
      <c r="AR6" s="51"/>
      <c r="AS6" s="51"/>
      <c r="AT6" s="51"/>
      <c r="AU6" s="51"/>
      <c r="AV6" s="51"/>
      <c r="AW6" s="52"/>
      <c r="AX6" s="51" t="s">
        <v>163</v>
      </c>
      <c r="AY6" s="51"/>
      <c r="AZ6" s="51"/>
      <c r="BA6" s="51"/>
      <c r="BB6" s="51"/>
      <c r="BC6" s="51"/>
      <c r="BD6" s="51"/>
      <c r="BE6" s="52"/>
      <c r="BF6" s="51" t="s">
        <v>167</v>
      </c>
      <c r="BG6" s="51"/>
      <c r="BH6" s="51"/>
      <c r="BI6" s="51"/>
      <c r="BJ6" s="51"/>
      <c r="BK6" s="51"/>
      <c r="BL6" s="51"/>
      <c r="BM6" s="52"/>
      <c r="BN6" s="51" t="s">
        <v>168</v>
      </c>
      <c r="BO6" s="51"/>
      <c r="BP6" s="51"/>
      <c r="BQ6" s="51"/>
      <c r="BR6" s="51"/>
      <c r="BS6" s="51"/>
      <c r="BT6" s="51"/>
      <c r="BU6" s="52"/>
      <c r="BV6" s="51" t="s">
        <v>169</v>
      </c>
      <c r="BW6" s="51"/>
      <c r="BX6" s="51"/>
      <c r="BY6" s="51"/>
      <c r="BZ6" s="51"/>
      <c r="CA6" s="51"/>
      <c r="CB6" s="51"/>
      <c r="CC6" s="52"/>
      <c r="CD6" s="53" t="s">
        <v>141</v>
      </c>
      <c r="CE6" s="51"/>
      <c r="CF6" s="51"/>
      <c r="CG6" s="51"/>
      <c r="CH6" s="51"/>
      <c r="CI6" s="51"/>
      <c r="CJ6" s="51"/>
      <c r="CK6" s="52"/>
    </row>
    <row r="7" spans="1:89" s="59" customFormat="1" ht="21" x14ac:dyDescent="0.25">
      <c r="A7" s="57"/>
      <c r="B7" s="42" t="s">
        <v>105</v>
      </c>
      <c r="C7" s="43" t="s">
        <v>271</v>
      </c>
      <c r="D7" s="43" t="s">
        <v>272</v>
      </c>
      <c r="E7" s="43" t="s">
        <v>273</v>
      </c>
      <c r="F7" s="43" t="s">
        <v>274</v>
      </c>
      <c r="G7" s="43" t="s">
        <v>107</v>
      </c>
      <c r="H7" s="43" t="s">
        <v>108</v>
      </c>
      <c r="I7" s="58" t="s">
        <v>275</v>
      </c>
      <c r="J7" s="42" t="s">
        <v>105</v>
      </c>
      <c r="K7" s="43" t="s">
        <v>271</v>
      </c>
      <c r="L7" s="43" t="s">
        <v>272</v>
      </c>
      <c r="M7" s="43" t="s">
        <v>273</v>
      </c>
      <c r="N7" s="43" t="s">
        <v>274</v>
      </c>
      <c r="O7" s="43" t="s">
        <v>107</v>
      </c>
      <c r="P7" s="43" t="s">
        <v>108</v>
      </c>
      <c r="Q7" s="58" t="s">
        <v>275</v>
      </c>
      <c r="R7" s="42" t="s">
        <v>105</v>
      </c>
      <c r="S7" s="43" t="s">
        <v>271</v>
      </c>
      <c r="T7" s="43" t="s">
        <v>272</v>
      </c>
      <c r="U7" s="43" t="s">
        <v>273</v>
      </c>
      <c r="V7" s="43" t="s">
        <v>274</v>
      </c>
      <c r="W7" s="43" t="s">
        <v>107</v>
      </c>
      <c r="X7" s="43" t="s">
        <v>108</v>
      </c>
      <c r="Y7" s="58" t="s">
        <v>275</v>
      </c>
      <c r="Z7" s="42" t="s">
        <v>105</v>
      </c>
      <c r="AA7" s="43" t="s">
        <v>271</v>
      </c>
      <c r="AB7" s="43" t="s">
        <v>272</v>
      </c>
      <c r="AC7" s="43" t="s">
        <v>273</v>
      </c>
      <c r="AD7" s="43" t="s">
        <v>274</v>
      </c>
      <c r="AE7" s="43" t="s">
        <v>107</v>
      </c>
      <c r="AF7" s="43" t="s">
        <v>108</v>
      </c>
      <c r="AG7" s="58" t="s">
        <v>275</v>
      </c>
      <c r="AH7" s="42" t="s">
        <v>105</v>
      </c>
      <c r="AI7" s="43" t="s">
        <v>271</v>
      </c>
      <c r="AJ7" s="43" t="s">
        <v>272</v>
      </c>
      <c r="AK7" s="43" t="s">
        <v>273</v>
      </c>
      <c r="AL7" s="43" t="s">
        <v>274</v>
      </c>
      <c r="AM7" s="43" t="s">
        <v>107</v>
      </c>
      <c r="AN7" s="43" t="s">
        <v>108</v>
      </c>
      <c r="AO7" s="58" t="s">
        <v>275</v>
      </c>
      <c r="AP7" s="42" t="s">
        <v>105</v>
      </c>
      <c r="AQ7" s="43" t="s">
        <v>271</v>
      </c>
      <c r="AR7" s="43" t="s">
        <v>272</v>
      </c>
      <c r="AS7" s="43" t="s">
        <v>273</v>
      </c>
      <c r="AT7" s="43" t="s">
        <v>274</v>
      </c>
      <c r="AU7" s="43" t="s">
        <v>107</v>
      </c>
      <c r="AV7" s="43" t="s">
        <v>108</v>
      </c>
      <c r="AW7" s="58" t="s">
        <v>275</v>
      </c>
      <c r="AX7" s="42" t="s">
        <v>105</v>
      </c>
      <c r="AY7" s="43" t="s">
        <v>271</v>
      </c>
      <c r="AZ7" s="43" t="s">
        <v>272</v>
      </c>
      <c r="BA7" s="43" t="s">
        <v>273</v>
      </c>
      <c r="BB7" s="43" t="s">
        <v>274</v>
      </c>
      <c r="BC7" s="43" t="s">
        <v>107</v>
      </c>
      <c r="BD7" s="43" t="s">
        <v>108</v>
      </c>
      <c r="BE7" s="58" t="s">
        <v>275</v>
      </c>
      <c r="BF7" s="42" t="s">
        <v>105</v>
      </c>
      <c r="BG7" s="43" t="s">
        <v>271</v>
      </c>
      <c r="BH7" s="43" t="s">
        <v>272</v>
      </c>
      <c r="BI7" s="43" t="s">
        <v>273</v>
      </c>
      <c r="BJ7" s="43" t="s">
        <v>274</v>
      </c>
      <c r="BK7" s="43" t="s">
        <v>107</v>
      </c>
      <c r="BL7" s="43" t="s">
        <v>108</v>
      </c>
      <c r="BM7" s="58" t="s">
        <v>275</v>
      </c>
      <c r="BN7" s="42" t="s">
        <v>105</v>
      </c>
      <c r="BO7" s="43" t="s">
        <v>271</v>
      </c>
      <c r="BP7" s="43" t="s">
        <v>272</v>
      </c>
      <c r="BQ7" s="43" t="s">
        <v>273</v>
      </c>
      <c r="BR7" s="43" t="s">
        <v>274</v>
      </c>
      <c r="BS7" s="43" t="s">
        <v>107</v>
      </c>
      <c r="BT7" s="43" t="s">
        <v>108</v>
      </c>
      <c r="BU7" s="58" t="s">
        <v>275</v>
      </c>
      <c r="BV7" s="42" t="s">
        <v>105</v>
      </c>
      <c r="BW7" s="43" t="s">
        <v>271</v>
      </c>
      <c r="BX7" s="43" t="s">
        <v>272</v>
      </c>
      <c r="BY7" s="43" t="s">
        <v>273</v>
      </c>
      <c r="BZ7" s="43" t="s">
        <v>274</v>
      </c>
      <c r="CA7" s="43" t="s">
        <v>107</v>
      </c>
      <c r="CB7" s="43" t="s">
        <v>108</v>
      </c>
      <c r="CC7" s="58" t="s">
        <v>275</v>
      </c>
      <c r="CD7" s="42" t="s">
        <v>105</v>
      </c>
      <c r="CE7" s="43" t="s">
        <v>271</v>
      </c>
      <c r="CF7" s="43" t="s">
        <v>272</v>
      </c>
      <c r="CG7" s="43" t="s">
        <v>273</v>
      </c>
      <c r="CH7" s="43" t="s">
        <v>274</v>
      </c>
      <c r="CI7" s="43" t="s">
        <v>107</v>
      </c>
      <c r="CJ7" s="43" t="s">
        <v>108</v>
      </c>
      <c r="CK7" s="58" t="s">
        <v>275</v>
      </c>
    </row>
    <row r="8" spans="1:89" s="59" customFormat="1" ht="10.5" x14ac:dyDescent="0.25">
      <c r="A8" s="67"/>
      <c r="B8" s="46" t="s">
        <v>109</v>
      </c>
      <c r="C8" s="47" t="s">
        <v>110</v>
      </c>
      <c r="D8" s="47" t="s">
        <v>111</v>
      </c>
      <c r="E8" s="47" t="s">
        <v>112</v>
      </c>
      <c r="F8" s="47" t="s">
        <v>113</v>
      </c>
      <c r="G8" s="47" t="s">
        <v>114</v>
      </c>
      <c r="H8" s="47" t="s">
        <v>115</v>
      </c>
      <c r="I8" s="48" t="s">
        <v>116</v>
      </c>
      <c r="J8" s="46" t="s">
        <v>109</v>
      </c>
      <c r="K8" s="47" t="s">
        <v>110</v>
      </c>
      <c r="L8" s="47" t="s">
        <v>111</v>
      </c>
      <c r="M8" s="47" t="s">
        <v>112</v>
      </c>
      <c r="N8" s="47" t="s">
        <v>113</v>
      </c>
      <c r="O8" s="47" t="s">
        <v>114</v>
      </c>
      <c r="P8" s="47" t="s">
        <v>115</v>
      </c>
      <c r="Q8" s="48" t="s">
        <v>116</v>
      </c>
      <c r="R8" s="46" t="s">
        <v>109</v>
      </c>
      <c r="S8" s="47" t="s">
        <v>110</v>
      </c>
      <c r="T8" s="47" t="s">
        <v>111</v>
      </c>
      <c r="U8" s="47" t="s">
        <v>112</v>
      </c>
      <c r="V8" s="47" t="s">
        <v>113</v>
      </c>
      <c r="W8" s="47" t="s">
        <v>114</v>
      </c>
      <c r="X8" s="47" t="s">
        <v>115</v>
      </c>
      <c r="Y8" s="48" t="s">
        <v>116</v>
      </c>
      <c r="Z8" s="46" t="s">
        <v>109</v>
      </c>
      <c r="AA8" s="47" t="s">
        <v>110</v>
      </c>
      <c r="AB8" s="47" t="s">
        <v>111</v>
      </c>
      <c r="AC8" s="47" t="s">
        <v>112</v>
      </c>
      <c r="AD8" s="47" t="s">
        <v>113</v>
      </c>
      <c r="AE8" s="47" t="s">
        <v>114</v>
      </c>
      <c r="AF8" s="47" t="s">
        <v>115</v>
      </c>
      <c r="AG8" s="48" t="s">
        <v>116</v>
      </c>
      <c r="AH8" s="46" t="s">
        <v>109</v>
      </c>
      <c r="AI8" s="47" t="s">
        <v>110</v>
      </c>
      <c r="AJ8" s="47" t="s">
        <v>111</v>
      </c>
      <c r="AK8" s="47" t="s">
        <v>112</v>
      </c>
      <c r="AL8" s="47" t="s">
        <v>113</v>
      </c>
      <c r="AM8" s="47" t="s">
        <v>114</v>
      </c>
      <c r="AN8" s="47" t="s">
        <v>115</v>
      </c>
      <c r="AO8" s="48" t="s">
        <v>116</v>
      </c>
      <c r="AP8" s="46" t="s">
        <v>109</v>
      </c>
      <c r="AQ8" s="47" t="s">
        <v>110</v>
      </c>
      <c r="AR8" s="47" t="s">
        <v>111</v>
      </c>
      <c r="AS8" s="47" t="s">
        <v>112</v>
      </c>
      <c r="AT8" s="47" t="s">
        <v>113</v>
      </c>
      <c r="AU8" s="47" t="s">
        <v>114</v>
      </c>
      <c r="AV8" s="47" t="s">
        <v>115</v>
      </c>
      <c r="AW8" s="48" t="s">
        <v>116</v>
      </c>
      <c r="AX8" s="46" t="s">
        <v>109</v>
      </c>
      <c r="AY8" s="47" t="s">
        <v>110</v>
      </c>
      <c r="AZ8" s="47" t="s">
        <v>111</v>
      </c>
      <c r="BA8" s="47" t="s">
        <v>112</v>
      </c>
      <c r="BB8" s="47" t="s">
        <v>113</v>
      </c>
      <c r="BC8" s="47" t="s">
        <v>114</v>
      </c>
      <c r="BD8" s="47" t="s">
        <v>115</v>
      </c>
      <c r="BE8" s="48" t="s">
        <v>116</v>
      </c>
      <c r="BF8" s="46" t="s">
        <v>109</v>
      </c>
      <c r="BG8" s="47" t="s">
        <v>110</v>
      </c>
      <c r="BH8" s="47" t="s">
        <v>111</v>
      </c>
      <c r="BI8" s="47" t="s">
        <v>112</v>
      </c>
      <c r="BJ8" s="47" t="s">
        <v>113</v>
      </c>
      <c r="BK8" s="47" t="s">
        <v>114</v>
      </c>
      <c r="BL8" s="47" t="s">
        <v>115</v>
      </c>
      <c r="BM8" s="48" t="s">
        <v>116</v>
      </c>
      <c r="BN8" s="46" t="s">
        <v>109</v>
      </c>
      <c r="BO8" s="47" t="s">
        <v>110</v>
      </c>
      <c r="BP8" s="47" t="s">
        <v>111</v>
      </c>
      <c r="BQ8" s="47" t="s">
        <v>112</v>
      </c>
      <c r="BR8" s="47" t="s">
        <v>113</v>
      </c>
      <c r="BS8" s="47" t="s">
        <v>114</v>
      </c>
      <c r="BT8" s="47" t="s">
        <v>115</v>
      </c>
      <c r="BU8" s="48" t="s">
        <v>116</v>
      </c>
      <c r="BV8" s="46" t="s">
        <v>109</v>
      </c>
      <c r="BW8" s="47" t="s">
        <v>110</v>
      </c>
      <c r="BX8" s="47" t="s">
        <v>111</v>
      </c>
      <c r="BY8" s="47" t="s">
        <v>112</v>
      </c>
      <c r="BZ8" s="47" t="s">
        <v>113</v>
      </c>
      <c r="CA8" s="47" t="s">
        <v>114</v>
      </c>
      <c r="CB8" s="47" t="s">
        <v>115</v>
      </c>
      <c r="CC8" s="48" t="s">
        <v>116</v>
      </c>
      <c r="CD8" s="46" t="s">
        <v>109</v>
      </c>
      <c r="CE8" s="47" t="s">
        <v>110</v>
      </c>
      <c r="CF8" s="47" t="s">
        <v>111</v>
      </c>
      <c r="CG8" s="47" t="s">
        <v>112</v>
      </c>
      <c r="CH8" s="47" t="s">
        <v>113</v>
      </c>
      <c r="CI8" s="47" t="s">
        <v>114</v>
      </c>
      <c r="CJ8" s="47" t="s">
        <v>115</v>
      </c>
      <c r="CK8" s="48" t="s">
        <v>116</v>
      </c>
    </row>
    <row r="9" spans="1:89"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c r="BF9" s="14"/>
      <c r="BG9" s="15"/>
      <c r="BH9" s="15"/>
      <c r="BI9" s="15"/>
      <c r="BJ9" s="15"/>
      <c r="BK9" s="15"/>
      <c r="BL9" s="15"/>
      <c r="BM9" s="11"/>
      <c r="BN9" s="14"/>
      <c r="BO9" s="15"/>
      <c r="BP9" s="15"/>
      <c r="BQ9" s="15"/>
      <c r="BR9" s="15"/>
      <c r="BS9" s="15"/>
      <c r="BT9" s="15"/>
      <c r="BU9" s="11"/>
      <c r="BV9" s="14"/>
      <c r="BW9" s="15"/>
      <c r="BX9" s="15"/>
      <c r="BY9" s="15"/>
      <c r="BZ9" s="15"/>
      <c r="CA9" s="15"/>
      <c r="CB9" s="15"/>
      <c r="CC9" s="11"/>
      <c r="CD9" s="14"/>
      <c r="CE9" s="15"/>
      <c r="CF9" s="15"/>
      <c r="CG9" s="15"/>
      <c r="CH9" s="15"/>
      <c r="CI9" s="15"/>
      <c r="CJ9" s="15"/>
      <c r="CK9" s="11"/>
    </row>
    <row r="10" spans="1:89" x14ac:dyDescent="0.3">
      <c r="A10" s="4" t="s">
        <v>0</v>
      </c>
      <c r="B10" s="92">
        <v>194338.80999999997</v>
      </c>
      <c r="C10" s="87">
        <v>159937.91</v>
      </c>
      <c r="D10" s="87">
        <v>526047.05999999994</v>
      </c>
      <c r="E10" s="87">
        <v>0</v>
      </c>
      <c r="F10" s="87">
        <v>0</v>
      </c>
      <c r="G10" s="87">
        <v>821667.15</v>
      </c>
      <c r="H10" s="87">
        <v>0</v>
      </c>
      <c r="I10" s="93">
        <v>1701990.9300000002</v>
      </c>
      <c r="J10" s="16">
        <v>186428.50999999998</v>
      </c>
      <c r="K10" s="17">
        <v>0</v>
      </c>
      <c r="L10" s="17">
        <v>507387.98</v>
      </c>
      <c r="M10" s="17">
        <v>0</v>
      </c>
      <c r="N10" s="17">
        <v>0</v>
      </c>
      <c r="O10" s="17">
        <v>0</v>
      </c>
      <c r="P10" s="17">
        <v>0</v>
      </c>
      <c r="Q10" s="12">
        <v>693816.49</v>
      </c>
      <c r="R10" s="16">
        <v>0</v>
      </c>
      <c r="S10" s="17">
        <v>0</v>
      </c>
      <c r="T10" s="17">
        <v>16000</v>
      </c>
      <c r="U10" s="17">
        <v>0</v>
      </c>
      <c r="V10" s="17">
        <v>0</v>
      </c>
      <c r="W10" s="17">
        <v>265783.15000000002</v>
      </c>
      <c r="X10" s="17">
        <v>0</v>
      </c>
      <c r="Y10" s="12">
        <v>281783.15000000002</v>
      </c>
      <c r="Z10" s="16">
        <v>0</v>
      </c>
      <c r="AA10" s="17">
        <v>0</v>
      </c>
      <c r="AB10" s="17">
        <v>0</v>
      </c>
      <c r="AC10" s="17">
        <v>0</v>
      </c>
      <c r="AD10" s="17">
        <v>0</v>
      </c>
      <c r="AE10" s="17">
        <v>0</v>
      </c>
      <c r="AF10" s="17">
        <v>0</v>
      </c>
      <c r="AG10" s="12">
        <v>0</v>
      </c>
      <c r="AH10" s="16">
        <v>0</v>
      </c>
      <c r="AI10" s="17">
        <v>0</v>
      </c>
      <c r="AJ10" s="17">
        <v>0</v>
      </c>
      <c r="AK10" s="17">
        <v>0</v>
      </c>
      <c r="AL10" s="17">
        <v>0</v>
      </c>
      <c r="AM10" s="17">
        <v>0</v>
      </c>
      <c r="AN10" s="17">
        <v>0</v>
      </c>
      <c r="AO10" s="12">
        <v>0</v>
      </c>
      <c r="AP10" s="16">
        <v>0</v>
      </c>
      <c r="AQ10" s="17">
        <v>0</v>
      </c>
      <c r="AR10" s="17">
        <v>0</v>
      </c>
      <c r="AS10" s="17">
        <v>0</v>
      </c>
      <c r="AT10" s="17">
        <v>0</v>
      </c>
      <c r="AU10" s="17">
        <v>0</v>
      </c>
      <c r="AV10" s="17">
        <v>0</v>
      </c>
      <c r="AW10" s="12">
        <v>0</v>
      </c>
      <c r="AX10" s="16">
        <v>0</v>
      </c>
      <c r="AY10" s="17">
        <v>0</v>
      </c>
      <c r="AZ10" s="17">
        <v>0</v>
      </c>
      <c r="BA10" s="17">
        <v>0</v>
      </c>
      <c r="BB10" s="17">
        <v>0</v>
      </c>
      <c r="BC10" s="17">
        <v>0</v>
      </c>
      <c r="BD10" s="17">
        <v>0</v>
      </c>
      <c r="BE10" s="12">
        <v>0</v>
      </c>
      <c r="BF10" s="16">
        <v>7910.3</v>
      </c>
      <c r="BG10" s="17">
        <v>159937.91</v>
      </c>
      <c r="BH10" s="17">
        <v>0</v>
      </c>
      <c r="BI10" s="17">
        <v>0</v>
      </c>
      <c r="BJ10" s="17">
        <v>0</v>
      </c>
      <c r="BK10" s="17">
        <v>555884</v>
      </c>
      <c r="BL10" s="17">
        <v>0</v>
      </c>
      <c r="BM10" s="12">
        <v>723732.21</v>
      </c>
      <c r="BN10" s="16">
        <v>0</v>
      </c>
      <c r="BO10" s="17">
        <v>0</v>
      </c>
      <c r="BP10" s="17">
        <v>2659.08</v>
      </c>
      <c r="BQ10" s="17">
        <v>0</v>
      </c>
      <c r="BR10" s="17">
        <v>0</v>
      </c>
      <c r="BS10" s="17">
        <v>0</v>
      </c>
      <c r="BT10" s="17">
        <v>0</v>
      </c>
      <c r="BU10" s="12">
        <v>2659.08</v>
      </c>
      <c r="BV10" s="16">
        <v>0</v>
      </c>
      <c r="BW10" s="17">
        <v>0</v>
      </c>
      <c r="BX10" s="17">
        <v>0</v>
      </c>
      <c r="BY10" s="17">
        <v>0</v>
      </c>
      <c r="BZ10" s="17">
        <v>0</v>
      </c>
      <c r="CA10" s="17">
        <v>0</v>
      </c>
      <c r="CB10" s="17">
        <v>0</v>
      </c>
      <c r="CC10" s="12">
        <v>0</v>
      </c>
      <c r="CD10" s="16">
        <v>0</v>
      </c>
      <c r="CE10" s="17">
        <v>0</v>
      </c>
      <c r="CF10" s="17">
        <v>0</v>
      </c>
      <c r="CG10" s="17">
        <v>0</v>
      </c>
      <c r="CH10" s="17">
        <v>0</v>
      </c>
      <c r="CI10" s="17">
        <v>0</v>
      </c>
      <c r="CJ10" s="17">
        <v>0</v>
      </c>
      <c r="CK10" s="12">
        <v>0</v>
      </c>
    </row>
    <row r="11" spans="1:89" x14ac:dyDescent="0.3">
      <c r="A11" s="4" t="s">
        <v>1</v>
      </c>
      <c r="B11" s="92">
        <v>369388.23</v>
      </c>
      <c r="C11" s="87">
        <v>278565</v>
      </c>
      <c r="D11" s="87">
        <v>1072091.81</v>
      </c>
      <c r="E11" s="87">
        <v>0</v>
      </c>
      <c r="F11" s="87">
        <v>27500</v>
      </c>
      <c r="G11" s="87">
        <v>130046.26000000001</v>
      </c>
      <c r="H11" s="87">
        <v>0</v>
      </c>
      <c r="I11" s="93">
        <v>1877591.3</v>
      </c>
      <c r="J11" s="16">
        <v>259422.58</v>
      </c>
      <c r="K11" s="17">
        <v>0</v>
      </c>
      <c r="L11" s="17">
        <v>663823.81000000006</v>
      </c>
      <c r="M11" s="17">
        <v>0</v>
      </c>
      <c r="N11" s="17">
        <v>2500</v>
      </c>
      <c r="O11" s="17">
        <v>34103.760000000002</v>
      </c>
      <c r="P11" s="17">
        <v>0</v>
      </c>
      <c r="Q11" s="12">
        <v>959850.15</v>
      </c>
      <c r="R11" s="16">
        <v>68.19</v>
      </c>
      <c r="S11" s="17">
        <v>0</v>
      </c>
      <c r="T11" s="17">
        <v>343990</v>
      </c>
      <c r="U11" s="17">
        <v>0</v>
      </c>
      <c r="V11" s="17">
        <v>0</v>
      </c>
      <c r="W11" s="17">
        <v>10750</v>
      </c>
      <c r="X11" s="17">
        <v>0</v>
      </c>
      <c r="Y11" s="12">
        <v>354808.19</v>
      </c>
      <c r="Z11" s="16">
        <v>0</v>
      </c>
      <c r="AA11" s="17">
        <v>0</v>
      </c>
      <c r="AB11" s="17">
        <v>0</v>
      </c>
      <c r="AC11" s="17">
        <v>0</v>
      </c>
      <c r="AD11" s="17">
        <v>0</v>
      </c>
      <c r="AE11" s="17">
        <v>0</v>
      </c>
      <c r="AF11" s="17">
        <v>0</v>
      </c>
      <c r="AG11" s="12">
        <v>0</v>
      </c>
      <c r="AH11" s="16">
        <v>96.52</v>
      </c>
      <c r="AI11" s="17">
        <v>90000</v>
      </c>
      <c r="AJ11" s="17">
        <v>32898</v>
      </c>
      <c r="AK11" s="17">
        <v>0</v>
      </c>
      <c r="AL11" s="17">
        <v>0</v>
      </c>
      <c r="AM11" s="17">
        <v>0</v>
      </c>
      <c r="AN11" s="17">
        <v>0</v>
      </c>
      <c r="AO11" s="12">
        <v>122994.52</v>
      </c>
      <c r="AP11" s="16">
        <v>37412.21</v>
      </c>
      <c r="AQ11" s="17">
        <v>0</v>
      </c>
      <c r="AR11" s="17">
        <v>0</v>
      </c>
      <c r="AS11" s="17">
        <v>0</v>
      </c>
      <c r="AT11" s="17">
        <v>0</v>
      </c>
      <c r="AU11" s="17">
        <v>10192.5</v>
      </c>
      <c r="AV11" s="17">
        <v>0</v>
      </c>
      <c r="AW11" s="12">
        <v>47604.71</v>
      </c>
      <c r="AX11" s="16">
        <v>55879.05</v>
      </c>
      <c r="AY11" s="17">
        <v>50000</v>
      </c>
      <c r="AZ11" s="17">
        <v>23456</v>
      </c>
      <c r="BA11" s="17">
        <v>0</v>
      </c>
      <c r="BB11" s="17">
        <v>25000</v>
      </c>
      <c r="BC11" s="17">
        <v>0</v>
      </c>
      <c r="BD11" s="17">
        <v>0</v>
      </c>
      <c r="BE11" s="12">
        <v>154335.04999999999</v>
      </c>
      <c r="BF11" s="16">
        <v>10263.01</v>
      </c>
      <c r="BG11" s="17">
        <v>138565</v>
      </c>
      <c r="BH11" s="17">
        <v>7924</v>
      </c>
      <c r="BI11" s="17">
        <v>0</v>
      </c>
      <c r="BJ11" s="17">
        <v>0</v>
      </c>
      <c r="BK11" s="17">
        <v>0</v>
      </c>
      <c r="BL11" s="17">
        <v>0</v>
      </c>
      <c r="BM11" s="12">
        <v>156752.01</v>
      </c>
      <c r="BN11" s="16">
        <v>6246.67</v>
      </c>
      <c r="BO11" s="17">
        <v>0</v>
      </c>
      <c r="BP11" s="17">
        <v>0</v>
      </c>
      <c r="BQ11" s="17">
        <v>0</v>
      </c>
      <c r="BR11" s="17">
        <v>0</v>
      </c>
      <c r="BS11" s="17">
        <v>0</v>
      </c>
      <c r="BT11" s="17">
        <v>0</v>
      </c>
      <c r="BU11" s="12">
        <v>6246.67</v>
      </c>
      <c r="BV11" s="16">
        <v>0</v>
      </c>
      <c r="BW11" s="17">
        <v>0</v>
      </c>
      <c r="BX11" s="17">
        <v>0</v>
      </c>
      <c r="BY11" s="17">
        <v>0</v>
      </c>
      <c r="BZ11" s="17">
        <v>0</v>
      </c>
      <c r="CA11" s="17">
        <v>75000</v>
      </c>
      <c r="CB11" s="17">
        <v>0</v>
      </c>
      <c r="CC11" s="12">
        <v>75000</v>
      </c>
      <c r="CD11" s="16">
        <v>0</v>
      </c>
      <c r="CE11" s="17">
        <v>0</v>
      </c>
      <c r="CF11" s="17">
        <v>0</v>
      </c>
      <c r="CG11" s="17">
        <v>0</v>
      </c>
      <c r="CH11" s="17">
        <v>0</v>
      </c>
      <c r="CI11" s="17">
        <v>0</v>
      </c>
      <c r="CJ11" s="17">
        <v>0</v>
      </c>
      <c r="CK11" s="12">
        <v>0</v>
      </c>
    </row>
    <row r="12" spans="1:89" x14ac:dyDescent="0.3">
      <c r="A12" s="4" t="s">
        <v>2</v>
      </c>
      <c r="B12" s="92">
        <v>6772684</v>
      </c>
      <c r="C12" s="87">
        <v>870355</v>
      </c>
      <c r="D12" s="87">
        <v>129013</v>
      </c>
      <c r="E12" s="87">
        <v>0</v>
      </c>
      <c r="F12" s="87">
        <v>1026235</v>
      </c>
      <c r="G12" s="87">
        <v>410030</v>
      </c>
      <c r="H12" s="87">
        <v>227023</v>
      </c>
      <c r="I12" s="93">
        <v>9435340</v>
      </c>
      <c r="J12" s="16">
        <v>4412553</v>
      </c>
      <c r="K12" s="17">
        <v>0</v>
      </c>
      <c r="L12" s="17">
        <v>4444</v>
      </c>
      <c r="M12" s="17">
        <v>0</v>
      </c>
      <c r="N12" s="17">
        <v>0</v>
      </c>
      <c r="O12" s="17">
        <v>0</v>
      </c>
      <c r="P12" s="17">
        <v>16174</v>
      </c>
      <c r="Q12" s="12">
        <v>4433171</v>
      </c>
      <c r="R12" s="16">
        <v>21390</v>
      </c>
      <c r="S12" s="17">
        <v>0</v>
      </c>
      <c r="T12" s="17">
        <v>13276</v>
      </c>
      <c r="U12" s="17">
        <v>0</v>
      </c>
      <c r="V12" s="17">
        <v>0</v>
      </c>
      <c r="W12" s="17">
        <v>0</v>
      </c>
      <c r="X12" s="17">
        <v>29634</v>
      </c>
      <c r="Y12" s="12">
        <v>64300</v>
      </c>
      <c r="Z12" s="16">
        <v>41618</v>
      </c>
      <c r="AA12" s="17">
        <v>0</v>
      </c>
      <c r="AB12" s="17">
        <v>0</v>
      </c>
      <c r="AC12" s="17">
        <v>0</v>
      </c>
      <c r="AD12" s="17">
        <v>0</v>
      </c>
      <c r="AE12" s="17">
        <v>30000</v>
      </c>
      <c r="AF12" s="17">
        <v>2950</v>
      </c>
      <c r="AG12" s="12">
        <v>74568</v>
      </c>
      <c r="AH12" s="16">
        <v>520980</v>
      </c>
      <c r="AI12" s="17">
        <v>188276</v>
      </c>
      <c r="AJ12" s="17">
        <v>0</v>
      </c>
      <c r="AK12" s="17">
        <v>0</v>
      </c>
      <c r="AL12" s="17">
        <v>0</v>
      </c>
      <c r="AM12" s="17">
        <v>225052</v>
      </c>
      <c r="AN12" s="17">
        <v>34463</v>
      </c>
      <c r="AO12" s="12">
        <v>968771</v>
      </c>
      <c r="AP12" s="16">
        <v>216401</v>
      </c>
      <c r="AQ12" s="17">
        <v>0</v>
      </c>
      <c r="AR12" s="17">
        <v>0</v>
      </c>
      <c r="AS12" s="17">
        <v>0</v>
      </c>
      <c r="AT12" s="17">
        <v>12705</v>
      </c>
      <c r="AU12" s="17">
        <v>5739</v>
      </c>
      <c r="AV12" s="17">
        <v>70044</v>
      </c>
      <c r="AW12" s="12">
        <v>304889</v>
      </c>
      <c r="AX12" s="16">
        <v>389786</v>
      </c>
      <c r="AY12" s="17">
        <v>0</v>
      </c>
      <c r="AZ12" s="17">
        <v>95000</v>
      </c>
      <c r="BA12" s="17">
        <v>0</v>
      </c>
      <c r="BB12" s="17">
        <v>0</v>
      </c>
      <c r="BC12" s="17">
        <v>0</v>
      </c>
      <c r="BD12" s="17">
        <v>31696</v>
      </c>
      <c r="BE12" s="12">
        <v>516482</v>
      </c>
      <c r="BF12" s="16">
        <v>1120232</v>
      </c>
      <c r="BG12" s="17">
        <v>682079</v>
      </c>
      <c r="BH12" s="17">
        <v>0</v>
      </c>
      <c r="BI12" s="17">
        <v>0</v>
      </c>
      <c r="BJ12" s="17">
        <v>0</v>
      </c>
      <c r="BK12" s="17">
        <v>20269</v>
      </c>
      <c r="BL12" s="17">
        <v>15587</v>
      </c>
      <c r="BM12" s="12">
        <v>1838167</v>
      </c>
      <c r="BN12" s="16">
        <v>18528</v>
      </c>
      <c r="BO12" s="17">
        <v>0</v>
      </c>
      <c r="BP12" s="17">
        <v>0</v>
      </c>
      <c r="BQ12" s="17">
        <v>0</v>
      </c>
      <c r="BR12" s="17">
        <v>0</v>
      </c>
      <c r="BS12" s="17">
        <v>0</v>
      </c>
      <c r="BT12" s="17">
        <v>0</v>
      </c>
      <c r="BU12" s="12">
        <v>18528</v>
      </c>
      <c r="BV12" s="16">
        <v>3455</v>
      </c>
      <c r="BW12" s="17">
        <v>0</v>
      </c>
      <c r="BX12" s="17">
        <v>0</v>
      </c>
      <c r="BY12" s="17">
        <v>0</v>
      </c>
      <c r="BZ12" s="17">
        <v>123417</v>
      </c>
      <c r="CA12" s="17">
        <v>5500</v>
      </c>
      <c r="CB12" s="17">
        <v>0</v>
      </c>
      <c r="CC12" s="12">
        <v>132372</v>
      </c>
      <c r="CD12" s="16">
        <v>27741</v>
      </c>
      <c r="CE12" s="17">
        <v>0</v>
      </c>
      <c r="CF12" s="17">
        <v>16293</v>
      </c>
      <c r="CG12" s="17">
        <v>0</v>
      </c>
      <c r="CH12" s="17">
        <v>890113</v>
      </c>
      <c r="CI12" s="17">
        <v>123470</v>
      </c>
      <c r="CJ12" s="17">
        <v>26475</v>
      </c>
      <c r="CK12" s="12">
        <v>1084092</v>
      </c>
    </row>
    <row r="13" spans="1:89" x14ac:dyDescent="0.3">
      <c r="A13" s="4" t="s">
        <v>3</v>
      </c>
      <c r="B13" s="92">
        <v>5760000</v>
      </c>
      <c r="C13" s="87">
        <v>69000</v>
      </c>
      <c r="D13" s="87">
        <v>2116000</v>
      </c>
      <c r="E13" s="87">
        <v>0</v>
      </c>
      <c r="F13" s="87">
        <v>9000</v>
      </c>
      <c r="G13" s="87">
        <v>640000</v>
      </c>
      <c r="H13" s="87">
        <v>460000</v>
      </c>
      <c r="I13" s="93">
        <v>9054000</v>
      </c>
      <c r="J13" s="16">
        <v>5367000</v>
      </c>
      <c r="K13" s="17">
        <v>0</v>
      </c>
      <c r="L13" s="17">
        <v>1436000</v>
      </c>
      <c r="M13" s="17">
        <v>0</v>
      </c>
      <c r="N13" s="17">
        <v>2000</v>
      </c>
      <c r="O13" s="17">
        <v>236000</v>
      </c>
      <c r="P13" s="17">
        <v>168000</v>
      </c>
      <c r="Q13" s="12">
        <v>7209000</v>
      </c>
      <c r="R13" s="16">
        <v>50000</v>
      </c>
      <c r="S13" s="17">
        <v>65000</v>
      </c>
      <c r="T13" s="17">
        <v>662000</v>
      </c>
      <c r="U13" s="17">
        <v>0</v>
      </c>
      <c r="V13" s="17">
        <v>4000</v>
      </c>
      <c r="W13" s="17">
        <v>231000</v>
      </c>
      <c r="X13" s="17">
        <v>164000</v>
      </c>
      <c r="Y13" s="12">
        <v>1176000</v>
      </c>
      <c r="Z13" s="16">
        <v>0</v>
      </c>
      <c r="AA13" s="17">
        <v>0</v>
      </c>
      <c r="AB13" s="17">
        <v>0</v>
      </c>
      <c r="AC13" s="17">
        <v>0</v>
      </c>
      <c r="AD13" s="17">
        <v>0</v>
      </c>
      <c r="AE13" s="17">
        <v>0</v>
      </c>
      <c r="AF13" s="17">
        <v>0</v>
      </c>
      <c r="AG13" s="12">
        <v>0</v>
      </c>
      <c r="AH13" s="16">
        <v>4000</v>
      </c>
      <c r="AI13" s="17">
        <v>0</v>
      </c>
      <c r="AJ13" s="17">
        <v>0</v>
      </c>
      <c r="AK13" s="17">
        <v>0</v>
      </c>
      <c r="AL13" s="17">
        <v>0</v>
      </c>
      <c r="AM13" s="17">
        <v>0</v>
      </c>
      <c r="AN13" s="17">
        <v>0</v>
      </c>
      <c r="AO13" s="12">
        <v>4000</v>
      </c>
      <c r="AP13" s="16">
        <v>0</v>
      </c>
      <c r="AQ13" s="17">
        <v>0</v>
      </c>
      <c r="AR13" s="17">
        <v>0</v>
      </c>
      <c r="AS13" s="17">
        <v>0</v>
      </c>
      <c r="AT13" s="17">
        <v>0</v>
      </c>
      <c r="AU13" s="17">
        <v>0</v>
      </c>
      <c r="AV13" s="17">
        <v>0</v>
      </c>
      <c r="AW13" s="12">
        <v>0</v>
      </c>
      <c r="AX13" s="16">
        <v>0</v>
      </c>
      <c r="AY13" s="17">
        <v>0</v>
      </c>
      <c r="AZ13" s="17">
        <v>0</v>
      </c>
      <c r="BA13" s="17">
        <v>0</v>
      </c>
      <c r="BB13" s="17">
        <v>0</v>
      </c>
      <c r="BC13" s="17">
        <v>0</v>
      </c>
      <c r="BD13" s="17">
        <v>0</v>
      </c>
      <c r="BE13" s="12">
        <v>0</v>
      </c>
      <c r="BF13" s="16">
        <v>0</v>
      </c>
      <c r="BG13" s="17">
        <v>0</v>
      </c>
      <c r="BH13" s="17">
        <v>0</v>
      </c>
      <c r="BI13" s="17">
        <v>0</v>
      </c>
      <c r="BJ13" s="17">
        <v>0</v>
      </c>
      <c r="BK13" s="17">
        <v>29000</v>
      </c>
      <c r="BL13" s="17">
        <v>0</v>
      </c>
      <c r="BM13" s="12">
        <v>29000</v>
      </c>
      <c r="BN13" s="16">
        <v>302000</v>
      </c>
      <c r="BO13" s="17">
        <v>0</v>
      </c>
      <c r="BP13" s="17">
        <v>0</v>
      </c>
      <c r="BQ13" s="17">
        <v>0</v>
      </c>
      <c r="BR13" s="17">
        <v>0</v>
      </c>
      <c r="BS13" s="17">
        <v>127000</v>
      </c>
      <c r="BT13" s="17">
        <v>70000</v>
      </c>
      <c r="BU13" s="12">
        <v>499000</v>
      </c>
      <c r="BV13" s="16">
        <v>36000</v>
      </c>
      <c r="BW13" s="17">
        <v>0</v>
      </c>
      <c r="BX13" s="17">
        <v>18000</v>
      </c>
      <c r="BY13" s="17">
        <v>0</v>
      </c>
      <c r="BZ13" s="17">
        <v>1000</v>
      </c>
      <c r="CA13" s="17">
        <v>4000</v>
      </c>
      <c r="CB13" s="17">
        <v>22000</v>
      </c>
      <c r="CC13" s="12">
        <v>81000</v>
      </c>
      <c r="CD13" s="16">
        <v>1000</v>
      </c>
      <c r="CE13" s="17">
        <v>4000</v>
      </c>
      <c r="CF13" s="17">
        <v>0</v>
      </c>
      <c r="CG13" s="17">
        <v>0</v>
      </c>
      <c r="CH13" s="17">
        <v>2000</v>
      </c>
      <c r="CI13" s="17">
        <v>13000</v>
      </c>
      <c r="CJ13" s="17">
        <v>36000</v>
      </c>
      <c r="CK13" s="12">
        <v>56000</v>
      </c>
    </row>
    <row r="14" spans="1:89" x14ac:dyDescent="0.3">
      <c r="A14" s="4" t="s">
        <v>4</v>
      </c>
      <c r="B14" s="92">
        <v>267256</v>
      </c>
      <c r="C14" s="87">
        <v>42385</v>
      </c>
      <c r="D14" s="87">
        <v>317650</v>
      </c>
      <c r="E14" s="87">
        <v>0</v>
      </c>
      <c r="F14" s="87">
        <v>0</v>
      </c>
      <c r="G14" s="87">
        <v>49427</v>
      </c>
      <c r="H14" s="87">
        <v>143109</v>
      </c>
      <c r="I14" s="93">
        <v>819827</v>
      </c>
      <c r="J14" s="16">
        <v>7527</v>
      </c>
      <c r="K14" s="17">
        <v>0</v>
      </c>
      <c r="L14" s="17">
        <v>227650</v>
      </c>
      <c r="M14" s="17">
        <v>0</v>
      </c>
      <c r="N14" s="17">
        <v>0</v>
      </c>
      <c r="O14" s="17">
        <v>49427</v>
      </c>
      <c r="P14" s="17">
        <v>0</v>
      </c>
      <c r="Q14" s="12">
        <v>284604</v>
      </c>
      <c r="R14" s="16">
        <v>0</v>
      </c>
      <c r="S14" s="17">
        <v>0</v>
      </c>
      <c r="T14" s="17">
        <v>0</v>
      </c>
      <c r="U14" s="17">
        <v>0</v>
      </c>
      <c r="V14" s="17">
        <v>0</v>
      </c>
      <c r="W14" s="17">
        <v>0</v>
      </c>
      <c r="X14" s="17">
        <v>0</v>
      </c>
      <c r="Y14" s="12">
        <v>0</v>
      </c>
      <c r="Z14" s="16">
        <v>0</v>
      </c>
      <c r="AA14" s="17">
        <v>42385</v>
      </c>
      <c r="AB14" s="17">
        <v>90000</v>
      </c>
      <c r="AC14" s="17">
        <v>0</v>
      </c>
      <c r="AD14" s="17">
        <v>0</v>
      </c>
      <c r="AE14" s="17">
        <v>0</v>
      </c>
      <c r="AF14" s="17">
        <v>0</v>
      </c>
      <c r="AG14" s="12">
        <v>132385</v>
      </c>
      <c r="AH14" s="16">
        <v>0</v>
      </c>
      <c r="AI14" s="17">
        <v>0</v>
      </c>
      <c r="AJ14" s="17">
        <v>0</v>
      </c>
      <c r="AK14" s="17">
        <v>0</v>
      </c>
      <c r="AL14" s="17">
        <v>0</v>
      </c>
      <c r="AM14" s="17">
        <v>0</v>
      </c>
      <c r="AN14" s="17">
        <v>0</v>
      </c>
      <c r="AO14" s="12">
        <v>0</v>
      </c>
      <c r="AP14" s="16">
        <v>0</v>
      </c>
      <c r="AQ14" s="17">
        <v>0</v>
      </c>
      <c r="AR14" s="17">
        <v>0</v>
      </c>
      <c r="AS14" s="17">
        <v>0</v>
      </c>
      <c r="AT14" s="17">
        <v>0</v>
      </c>
      <c r="AU14" s="17">
        <v>0</v>
      </c>
      <c r="AV14" s="17">
        <v>0</v>
      </c>
      <c r="AW14" s="12">
        <v>0</v>
      </c>
      <c r="AX14" s="16">
        <v>259729</v>
      </c>
      <c r="AY14" s="17">
        <v>0</v>
      </c>
      <c r="AZ14" s="17">
        <v>0</v>
      </c>
      <c r="BA14" s="17">
        <v>0</v>
      </c>
      <c r="BB14" s="17">
        <v>0</v>
      </c>
      <c r="BC14" s="17">
        <v>0</v>
      </c>
      <c r="BD14" s="17">
        <v>21898</v>
      </c>
      <c r="BE14" s="12">
        <v>281627</v>
      </c>
      <c r="BF14" s="16">
        <v>0</v>
      </c>
      <c r="BG14" s="17">
        <v>0</v>
      </c>
      <c r="BH14" s="17">
        <v>0</v>
      </c>
      <c r="BI14" s="17">
        <v>0</v>
      </c>
      <c r="BJ14" s="17">
        <v>0</v>
      </c>
      <c r="BK14" s="17">
        <v>0</v>
      </c>
      <c r="BL14" s="17">
        <v>121211</v>
      </c>
      <c r="BM14" s="12">
        <v>121211</v>
      </c>
      <c r="BN14" s="16">
        <v>0</v>
      </c>
      <c r="BO14" s="17">
        <v>0</v>
      </c>
      <c r="BP14" s="17">
        <v>0</v>
      </c>
      <c r="BQ14" s="17">
        <v>0</v>
      </c>
      <c r="BR14" s="17">
        <v>0</v>
      </c>
      <c r="BS14" s="17">
        <v>0</v>
      </c>
      <c r="BT14" s="17">
        <v>0</v>
      </c>
      <c r="BU14" s="12">
        <v>0</v>
      </c>
      <c r="BV14" s="16">
        <v>0</v>
      </c>
      <c r="BW14" s="17">
        <v>0</v>
      </c>
      <c r="BX14" s="17">
        <v>0</v>
      </c>
      <c r="BY14" s="17">
        <v>0</v>
      </c>
      <c r="BZ14" s="17">
        <v>0</v>
      </c>
      <c r="CA14" s="17">
        <v>0</v>
      </c>
      <c r="CB14" s="17">
        <v>0</v>
      </c>
      <c r="CC14" s="12">
        <v>0</v>
      </c>
      <c r="CD14" s="16">
        <v>0</v>
      </c>
      <c r="CE14" s="17">
        <v>0</v>
      </c>
      <c r="CF14" s="17">
        <v>0</v>
      </c>
      <c r="CG14" s="17">
        <v>0</v>
      </c>
      <c r="CH14" s="17">
        <v>0</v>
      </c>
      <c r="CI14" s="17">
        <v>0</v>
      </c>
      <c r="CJ14" s="17">
        <v>0</v>
      </c>
      <c r="CK14" s="12">
        <v>0</v>
      </c>
    </row>
    <row r="15" spans="1:89" x14ac:dyDescent="0.3">
      <c r="A15" s="4" t="s">
        <v>5</v>
      </c>
      <c r="B15" s="92">
        <v>770633.46</v>
      </c>
      <c r="C15" s="87">
        <v>897000</v>
      </c>
      <c r="D15" s="87">
        <v>2298100</v>
      </c>
      <c r="E15" s="87">
        <v>0</v>
      </c>
      <c r="F15" s="87">
        <v>1535000</v>
      </c>
      <c r="G15" s="87">
        <v>0</v>
      </c>
      <c r="H15" s="87">
        <v>257037</v>
      </c>
      <c r="I15" s="93">
        <v>5757770.46</v>
      </c>
      <c r="J15" s="16">
        <v>38444</v>
      </c>
      <c r="K15" s="17">
        <v>0</v>
      </c>
      <c r="L15" s="17">
        <v>1312100</v>
      </c>
      <c r="M15" s="17">
        <v>0</v>
      </c>
      <c r="N15" s="17">
        <v>0</v>
      </c>
      <c r="O15" s="17">
        <v>0</v>
      </c>
      <c r="P15" s="17">
        <v>173053</v>
      </c>
      <c r="Q15" s="12">
        <v>1523597</v>
      </c>
      <c r="R15" s="16">
        <v>74060</v>
      </c>
      <c r="S15" s="17">
        <v>0</v>
      </c>
      <c r="T15" s="17">
        <v>0</v>
      </c>
      <c r="U15" s="17">
        <v>0</v>
      </c>
      <c r="V15" s="17">
        <v>0</v>
      </c>
      <c r="W15" s="17">
        <v>0</v>
      </c>
      <c r="X15" s="17">
        <v>20389</v>
      </c>
      <c r="Y15" s="12">
        <v>94449</v>
      </c>
      <c r="Z15" s="16">
        <v>0</v>
      </c>
      <c r="AA15" s="17">
        <v>0</v>
      </c>
      <c r="AB15" s="17">
        <v>0</v>
      </c>
      <c r="AC15" s="17">
        <v>0</v>
      </c>
      <c r="AD15" s="17">
        <v>0</v>
      </c>
      <c r="AE15" s="17">
        <v>0</v>
      </c>
      <c r="AF15" s="17">
        <v>0</v>
      </c>
      <c r="AG15" s="12">
        <v>0</v>
      </c>
      <c r="AH15" s="16">
        <v>5</v>
      </c>
      <c r="AI15" s="17">
        <v>0</v>
      </c>
      <c r="AJ15" s="17">
        <v>0</v>
      </c>
      <c r="AK15" s="17">
        <v>0</v>
      </c>
      <c r="AL15" s="17">
        <v>0</v>
      </c>
      <c r="AM15" s="17">
        <v>0</v>
      </c>
      <c r="AN15" s="17">
        <v>0</v>
      </c>
      <c r="AO15" s="12">
        <v>5</v>
      </c>
      <c r="AP15" s="16">
        <v>0</v>
      </c>
      <c r="AQ15" s="17">
        <v>0</v>
      </c>
      <c r="AR15" s="17">
        <v>0</v>
      </c>
      <c r="AS15" s="17">
        <v>0</v>
      </c>
      <c r="AT15" s="17">
        <v>0</v>
      </c>
      <c r="AU15" s="17">
        <v>0</v>
      </c>
      <c r="AV15" s="17">
        <v>0</v>
      </c>
      <c r="AW15" s="12">
        <v>0</v>
      </c>
      <c r="AX15" s="16">
        <v>636717</v>
      </c>
      <c r="AY15" s="17">
        <v>130000</v>
      </c>
      <c r="AZ15" s="17">
        <v>0</v>
      </c>
      <c r="BA15" s="17">
        <v>0</v>
      </c>
      <c r="BB15" s="17">
        <v>0</v>
      </c>
      <c r="BC15" s="17">
        <v>0</v>
      </c>
      <c r="BD15" s="17">
        <v>34431</v>
      </c>
      <c r="BE15" s="12">
        <v>801148</v>
      </c>
      <c r="BF15" s="16">
        <v>0</v>
      </c>
      <c r="BG15" s="17">
        <v>0</v>
      </c>
      <c r="BH15" s="17">
        <v>0</v>
      </c>
      <c r="BI15" s="17">
        <v>0</v>
      </c>
      <c r="BJ15" s="17">
        <v>0</v>
      </c>
      <c r="BK15" s="17">
        <v>0</v>
      </c>
      <c r="BL15" s="17">
        <v>0</v>
      </c>
      <c r="BM15" s="12">
        <v>0</v>
      </c>
      <c r="BN15" s="16">
        <v>16039</v>
      </c>
      <c r="BO15" s="17">
        <v>767000</v>
      </c>
      <c r="BP15" s="17">
        <v>951000</v>
      </c>
      <c r="BQ15" s="17">
        <v>0</v>
      </c>
      <c r="BR15" s="17">
        <v>1535000</v>
      </c>
      <c r="BS15" s="17">
        <v>0</v>
      </c>
      <c r="BT15" s="17">
        <v>10924</v>
      </c>
      <c r="BU15" s="12">
        <v>3279963</v>
      </c>
      <c r="BV15" s="16">
        <v>0</v>
      </c>
      <c r="BW15" s="17">
        <v>0</v>
      </c>
      <c r="BX15" s="17">
        <v>35000</v>
      </c>
      <c r="BY15" s="17">
        <v>0</v>
      </c>
      <c r="BZ15" s="17">
        <v>0</v>
      </c>
      <c r="CA15" s="17">
        <v>0</v>
      </c>
      <c r="CB15" s="17">
        <v>8963</v>
      </c>
      <c r="CC15" s="12">
        <v>43963</v>
      </c>
      <c r="CD15" s="16">
        <v>5368.46</v>
      </c>
      <c r="CE15" s="17">
        <v>0</v>
      </c>
      <c r="CF15" s="17">
        <v>0</v>
      </c>
      <c r="CG15" s="17">
        <v>0</v>
      </c>
      <c r="CH15" s="17">
        <v>0</v>
      </c>
      <c r="CI15" s="17">
        <v>0</v>
      </c>
      <c r="CJ15" s="17">
        <v>9277</v>
      </c>
      <c r="CK15" s="12">
        <v>14645.46</v>
      </c>
    </row>
    <row r="16" spans="1:89" x14ac:dyDescent="0.3">
      <c r="A16" s="4" t="s">
        <v>6</v>
      </c>
      <c r="B16" s="92">
        <v>721803.2300000001</v>
      </c>
      <c r="C16" s="87">
        <v>885641.15999999992</v>
      </c>
      <c r="D16" s="87">
        <v>16452.64</v>
      </c>
      <c r="E16" s="87">
        <v>0</v>
      </c>
      <c r="F16" s="87">
        <v>0</v>
      </c>
      <c r="G16" s="87">
        <v>2781000</v>
      </c>
      <c r="H16" s="87">
        <v>1516336.6300000004</v>
      </c>
      <c r="I16" s="93">
        <v>5921233.6600000011</v>
      </c>
      <c r="J16" s="16">
        <v>29195.45</v>
      </c>
      <c r="K16" s="17">
        <v>0</v>
      </c>
      <c r="L16" s="17">
        <v>752.64</v>
      </c>
      <c r="M16" s="17">
        <v>0</v>
      </c>
      <c r="N16" s="17">
        <v>0</v>
      </c>
      <c r="O16" s="17">
        <v>0</v>
      </c>
      <c r="P16" s="17">
        <v>1176223.2100000002</v>
      </c>
      <c r="Q16" s="12">
        <v>1206171.3000000003</v>
      </c>
      <c r="R16" s="16">
        <v>519638.77000000008</v>
      </c>
      <c r="S16" s="17">
        <v>0</v>
      </c>
      <c r="T16" s="17">
        <v>0</v>
      </c>
      <c r="U16" s="17">
        <v>0</v>
      </c>
      <c r="V16" s="17">
        <v>0</v>
      </c>
      <c r="W16" s="17">
        <v>2781000</v>
      </c>
      <c r="X16" s="17">
        <v>148510.70000000001</v>
      </c>
      <c r="Y16" s="12">
        <v>3449149.47</v>
      </c>
      <c r="Z16" s="16">
        <v>97426.39</v>
      </c>
      <c r="AA16" s="17">
        <v>147517.68</v>
      </c>
      <c r="AB16" s="17">
        <v>0</v>
      </c>
      <c r="AC16" s="17">
        <v>0</v>
      </c>
      <c r="AD16" s="17">
        <v>0</v>
      </c>
      <c r="AE16" s="17">
        <v>0</v>
      </c>
      <c r="AF16" s="17">
        <v>37462.009999999995</v>
      </c>
      <c r="AG16" s="12">
        <v>282406.08</v>
      </c>
      <c r="AH16" s="16">
        <v>22815.63</v>
      </c>
      <c r="AI16" s="17">
        <v>0</v>
      </c>
      <c r="AJ16" s="17">
        <v>0</v>
      </c>
      <c r="AK16" s="17">
        <v>0</v>
      </c>
      <c r="AL16" s="17">
        <v>0</v>
      </c>
      <c r="AM16" s="17">
        <v>0</v>
      </c>
      <c r="AN16" s="17">
        <v>0</v>
      </c>
      <c r="AO16" s="12">
        <v>22815.63</v>
      </c>
      <c r="AP16" s="16">
        <v>0</v>
      </c>
      <c r="AQ16" s="17">
        <v>0</v>
      </c>
      <c r="AR16" s="17">
        <v>0</v>
      </c>
      <c r="AS16" s="17">
        <v>0</v>
      </c>
      <c r="AT16" s="17">
        <v>0</v>
      </c>
      <c r="AU16" s="17">
        <v>0</v>
      </c>
      <c r="AV16" s="17">
        <v>11671.03</v>
      </c>
      <c r="AW16" s="12">
        <v>11671.03</v>
      </c>
      <c r="AX16" s="16">
        <v>0</v>
      </c>
      <c r="AY16" s="17">
        <v>0</v>
      </c>
      <c r="AZ16" s="17">
        <v>0</v>
      </c>
      <c r="BA16" s="17">
        <v>0</v>
      </c>
      <c r="BB16" s="17">
        <v>0</v>
      </c>
      <c r="BC16" s="17">
        <v>0</v>
      </c>
      <c r="BD16" s="17">
        <v>0</v>
      </c>
      <c r="BE16" s="12">
        <v>0</v>
      </c>
      <c r="BF16" s="16">
        <v>52726.989999999991</v>
      </c>
      <c r="BG16" s="17">
        <v>665155</v>
      </c>
      <c r="BH16" s="17">
        <v>15700</v>
      </c>
      <c r="BI16" s="17">
        <v>0</v>
      </c>
      <c r="BJ16" s="17">
        <v>0</v>
      </c>
      <c r="BK16" s="17">
        <v>0</v>
      </c>
      <c r="BL16" s="17">
        <v>0</v>
      </c>
      <c r="BM16" s="12">
        <v>733581.99</v>
      </c>
      <c r="BN16" s="16">
        <v>0</v>
      </c>
      <c r="BO16" s="17">
        <v>0</v>
      </c>
      <c r="BP16" s="17">
        <v>0</v>
      </c>
      <c r="BQ16" s="17">
        <v>0</v>
      </c>
      <c r="BR16" s="17">
        <v>0</v>
      </c>
      <c r="BS16" s="17">
        <v>0</v>
      </c>
      <c r="BT16" s="17">
        <v>77636.33</v>
      </c>
      <c r="BU16" s="12">
        <v>77636.33</v>
      </c>
      <c r="BV16" s="16">
        <v>0</v>
      </c>
      <c r="BW16" s="17">
        <v>72968.479999999996</v>
      </c>
      <c r="BX16" s="17">
        <v>0</v>
      </c>
      <c r="BY16" s="17">
        <v>0</v>
      </c>
      <c r="BZ16" s="17">
        <v>0</v>
      </c>
      <c r="CA16" s="17">
        <v>0</v>
      </c>
      <c r="CB16" s="17">
        <v>0</v>
      </c>
      <c r="CC16" s="12">
        <v>72968.479999999996</v>
      </c>
      <c r="CD16" s="16">
        <v>0</v>
      </c>
      <c r="CE16" s="17">
        <v>0</v>
      </c>
      <c r="CF16" s="17">
        <v>0</v>
      </c>
      <c r="CG16" s="17">
        <v>0</v>
      </c>
      <c r="CH16" s="17">
        <v>0</v>
      </c>
      <c r="CI16" s="17">
        <v>0</v>
      </c>
      <c r="CJ16" s="17">
        <v>64833.35</v>
      </c>
      <c r="CK16" s="12">
        <v>64833.35</v>
      </c>
    </row>
    <row r="17" spans="1:89" x14ac:dyDescent="0.3">
      <c r="A17" s="4" t="s">
        <v>7</v>
      </c>
      <c r="B17" s="92">
        <v>953679</v>
      </c>
      <c r="C17" s="87">
        <v>257167</v>
      </c>
      <c r="D17" s="87">
        <v>851516</v>
      </c>
      <c r="E17" s="87">
        <v>0</v>
      </c>
      <c r="F17" s="87">
        <v>0</v>
      </c>
      <c r="G17" s="87">
        <v>170350</v>
      </c>
      <c r="H17" s="87">
        <v>0</v>
      </c>
      <c r="I17" s="93">
        <v>2232712</v>
      </c>
      <c r="J17" s="16">
        <v>601585</v>
      </c>
      <c r="K17" s="17">
        <v>0</v>
      </c>
      <c r="L17" s="17">
        <v>804005</v>
      </c>
      <c r="M17" s="17">
        <v>0</v>
      </c>
      <c r="N17" s="17">
        <v>0</v>
      </c>
      <c r="O17" s="17">
        <v>60000</v>
      </c>
      <c r="P17" s="17">
        <v>0</v>
      </c>
      <c r="Q17" s="12">
        <v>1465590</v>
      </c>
      <c r="R17" s="16">
        <v>566</v>
      </c>
      <c r="S17" s="17">
        <v>0</v>
      </c>
      <c r="T17" s="17">
        <v>4127</v>
      </c>
      <c r="U17" s="17">
        <v>0</v>
      </c>
      <c r="V17" s="17">
        <v>0</v>
      </c>
      <c r="W17" s="17">
        <v>27049</v>
      </c>
      <c r="X17" s="17">
        <v>0</v>
      </c>
      <c r="Y17" s="12">
        <v>31742</v>
      </c>
      <c r="Z17" s="16">
        <v>0</v>
      </c>
      <c r="AA17" s="17">
        <v>0</v>
      </c>
      <c r="AB17" s="17">
        <v>0</v>
      </c>
      <c r="AC17" s="17">
        <v>0</v>
      </c>
      <c r="AD17" s="17">
        <v>0</v>
      </c>
      <c r="AE17" s="17">
        <v>0</v>
      </c>
      <c r="AF17" s="17">
        <v>0</v>
      </c>
      <c r="AG17" s="12">
        <v>0</v>
      </c>
      <c r="AH17" s="16">
        <v>97302</v>
      </c>
      <c r="AI17" s="17">
        <v>105000</v>
      </c>
      <c r="AJ17" s="17">
        <v>22082</v>
      </c>
      <c r="AK17" s="17">
        <v>0</v>
      </c>
      <c r="AL17" s="17">
        <v>0</v>
      </c>
      <c r="AM17" s="17">
        <v>49103</v>
      </c>
      <c r="AN17" s="17">
        <v>0</v>
      </c>
      <c r="AO17" s="12">
        <v>273487</v>
      </c>
      <c r="AP17" s="16">
        <v>0</v>
      </c>
      <c r="AQ17" s="17">
        <v>0</v>
      </c>
      <c r="AR17" s="17">
        <v>0</v>
      </c>
      <c r="AS17" s="17">
        <v>0</v>
      </c>
      <c r="AT17" s="17">
        <v>0</v>
      </c>
      <c r="AU17" s="17">
        <v>0</v>
      </c>
      <c r="AV17" s="17">
        <v>0</v>
      </c>
      <c r="AW17" s="12">
        <v>0</v>
      </c>
      <c r="AX17" s="16">
        <v>216763</v>
      </c>
      <c r="AY17" s="17">
        <v>0</v>
      </c>
      <c r="AZ17" s="17">
        <v>0</v>
      </c>
      <c r="BA17" s="17">
        <v>0</v>
      </c>
      <c r="BB17" s="17">
        <v>0</v>
      </c>
      <c r="BC17" s="17">
        <v>0</v>
      </c>
      <c r="BD17" s="17">
        <v>0</v>
      </c>
      <c r="BE17" s="12">
        <v>216763</v>
      </c>
      <c r="BF17" s="16">
        <v>21361</v>
      </c>
      <c r="BG17" s="17">
        <v>149567</v>
      </c>
      <c r="BH17" s="17">
        <v>6302</v>
      </c>
      <c r="BI17" s="17">
        <v>0</v>
      </c>
      <c r="BJ17" s="17">
        <v>0</v>
      </c>
      <c r="BK17" s="17">
        <v>15000</v>
      </c>
      <c r="BL17" s="17">
        <v>0</v>
      </c>
      <c r="BM17" s="12">
        <v>192230</v>
      </c>
      <c r="BN17" s="16">
        <v>6830</v>
      </c>
      <c r="BO17" s="17">
        <v>0</v>
      </c>
      <c r="BP17" s="17">
        <v>0</v>
      </c>
      <c r="BQ17" s="17">
        <v>0</v>
      </c>
      <c r="BR17" s="17">
        <v>0</v>
      </c>
      <c r="BS17" s="17">
        <v>0</v>
      </c>
      <c r="BT17" s="17">
        <v>0</v>
      </c>
      <c r="BU17" s="12">
        <v>6830</v>
      </c>
      <c r="BV17" s="16">
        <v>0</v>
      </c>
      <c r="BW17" s="17">
        <v>2600</v>
      </c>
      <c r="BX17" s="17">
        <v>15000</v>
      </c>
      <c r="BY17" s="17">
        <v>0</v>
      </c>
      <c r="BZ17" s="17">
        <v>0</v>
      </c>
      <c r="CA17" s="17">
        <v>19198</v>
      </c>
      <c r="CB17" s="17">
        <v>0</v>
      </c>
      <c r="CC17" s="12">
        <v>36798</v>
      </c>
      <c r="CD17" s="16">
        <v>9272</v>
      </c>
      <c r="CE17" s="17">
        <v>0</v>
      </c>
      <c r="CF17" s="17">
        <v>0</v>
      </c>
      <c r="CG17" s="17">
        <v>0</v>
      </c>
      <c r="CH17" s="17">
        <v>0</v>
      </c>
      <c r="CI17" s="17">
        <v>0</v>
      </c>
      <c r="CJ17" s="17">
        <v>0</v>
      </c>
      <c r="CK17" s="12">
        <v>9272</v>
      </c>
    </row>
    <row r="18" spans="1:89" x14ac:dyDescent="0.3">
      <c r="A18" s="4" t="s">
        <v>8</v>
      </c>
      <c r="B18" s="92">
        <v>3669789.2300000004</v>
      </c>
      <c r="C18" s="87">
        <v>1091920</v>
      </c>
      <c r="D18" s="87">
        <v>58832</v>
      </c>
      <c r="E18" s="87">
        <v>0</v>
      </c>
      <c r="F18" s="87">
        <v>0</v>
      </c>
      <c r="G18" s="87">
        <v>6713902.3000000007</v>
      </c>
      <c r="H18" s="87">
        <v>314963.45999999996</v>
      </c>
      <c r="I18" s="93">
        <v>11849406.989999998</v>
      </c>
      <c r="J18" s="16">
        <v>1675150.02</v>
      </c>
      <c r="K18" s="17">
        <v>0</v>
      </c>
      <c r="L18" s="17">
        <v>14832</v>
      </c>
      <c r="M18" s="17">
        <v>0</v>
      </c>
      <c r="N18" s="17">
        <v>0</v>
      </c>
      <c r="O18" s="17">
        <v>860</v>
      </c>
      <c r="P18" s="17">
        <v>11148.81</v>
      </c>
      <c r="Q18" s="12">
        <v>1701990.83</v>
      </c>
      <c r="R18" s="16">
        <v>67713.23</v>
      </c>
      <c r="S18" s="17">
        <v>0</v>
      </c>
      <c r="T18" s="17">
        <v>0</v>
      </c>
      <c r="U18" s="17">
        <v>0</v>
      </c>
      <c r="V18" s="17">
        <v>0</v>
      </c>
      <c r="W18" s="17">
        <v>6628545</v>
      </c>
      <c r="X18" s="17">
        <v>7355.93</v>
      </c>
      <c r="Y18" s="12">
        <v>6703614.1600000001</v>
      </c>
      <c r="Z18" s="16">
        <v>0</v>
      </c>
      <c r="AA18" s="17">
        <v>0</v>
      </c>
      <c r="AB18" s="17">
        <v>0</v>
      </c>
      <c r="AC18" s="17">
        <v>0</v>
      </c>
      <c r="AD18" s="17">
        <v>0</v>
      </c>
      <c r="AE18" s="17">
        <v>0</v>
      </c>
      <c r="AF18" s="17">
        <v>0</v>
      </c>
      <c r="AG18" s="12">
        <v>0</v>
      </c>
      <c r="AH18" s="16">
        <v>62106.77</v>
      </c>
      <c r="AI18" s="17">
        <v>0</v>
      </c>
      <c r="AJ18" s="17">
        <v>0</v>
      </c>
      <c r="AK18" s="17">
        <v>0</v>
      </c>
      <c r="AL18" s="17">
        <v>0</v>
      </c>
      <c r="AM18" s="17">
        <v>0</v>
      </c>
      <c r="AN18" s="17">
        <v>7886.34</v>
      </c>
      <c r="AO18" s="12">
        <v>69993.11</v>
      </c>
      <c r="AP18" s="16">
        <v>11610.86</v>
      </c>
      <c r="AQ18" s="17">
        <v>0</v>
      </c>
      <c r="AR18" s="17">
        <v>0</v>
      </c>
      <c r="AS18" s="17">
        <v>0</v>
      </c>
      <c r="AT18" s="17">
        <v>0</v>
      </c>
      <c r="AU18" s="17">
        <v>7417.37</v>
      </c>
      <c r="AV18" s="17">
        <v>12671.79</v>
      </c>
      <c r="AW18" s="12">
        <v>31700.02</v>
      </c>
      <c r="AX18" s="16">
        <v>17318.29</v>
      </c>
      <c r="AY18" s="17">
        <v>0</v>
      </c>
      <c r="AZ18" s="17">
        <v>0</v>
      </c>
      <c r="BA18" s="17">
        <v>0</v>
      </c>
      <c r="BB18" s="17">
        <v>0</v>
      </c>
      <c r="BC18" s="17">
        <v>1812.65</v>
      </c>
      <c r="BD18" s="17">
        <v>0</v>
      </c>
      <c r="BE18" s="12">
        <v>19130.940000000002</v>
      </c>
      <c r="BF18" s="16">
        <v>104953.54</v>
      </c>
      <c r="BG18" s="17">
        <v>1091920</v>
      </c>
      <c r="BH18" s="17">
        <v>44000</v>
      </c>
      <c r="BI18" s="17">
        <v>0</v>
      </c>
      <c r="BJ18" s="17">
        <v>0</v>
      </c>
      <c r="BK18" s="17">
        <v>15730.66</v>
      </c>
      <c r="BL18" s="17">
        <v>46043.93</v>
      </c>
      <c r="BM18" s="12">
        <v>1302648.1299999999</v>
      </c>
      <c r="BN18" s="16">
        <v>0</v>
      </c>
      <c r="BO18" s="17">
        <v>0</v>
      </c>
      <c r="BP18" s="17">
        <v>0</v>
      </c>
      <c r="BQ18" s="17">
        <v>0</v>
      </c>
      <c r="BR18" s="17">
        <v>0</v>
      </c>
      <c r="BS18" s="17">
        <v>0</v>
      </c>
      <c r="BT18" s="17">
        <v>0</v>
      </c>
      <c r="BU18" s="12">
        <v>0</v>
      </c>
      <c r="BV18" s="16">
        <v>336.37</v>
      </c>
      <c r="BW18" s="17">
        <v>0</v>
      </c>
      <c r="BX18" s="17">
        <v>0</v>
      </c>
      <c r="BY18" s="17">
        <v>0</v>
      </c>
      <c r="BZ18" s="17">
        <v>0</v>
      </c>
      <c r="CA18" s="17">
        <v>27813.439999999999</v>
      </c>
      <c r="CB18" s="17">
        <v>0</v>
      </c>
      <c r="CC18" s="12">
        <v>28149.809999999998</v>
      </c>
      <c r="CD18" s="16">
        <v>1730600.15</v>
      </c>
      <c r="CE18" s="17">
        <v>0</v>
      </c>
      <c r="CF18" s="17">
        <v>0</v>
      </c>
      <c r="CG18" s="17">
        <v>0</v>
      </c>
      <c r="CH18" s="17">
        <v>0</v>
      </c>
      <c r="CI18" s="17">
        <v>31723.18</v>
      </c>
      <c r="CJ18" s="17">
        <v>229856.66</v>
      </c>
      <c r="CK18" s="12">
        <v>1992179.9899999998</v>
      </c>
    </row>
    <row r="19" spans="1:89" x14ac:dyDescent="0.3">
      <c r="A19" s="4" t="s">
        <v>9</v>
      </c>
      <c r="B19" s="92">
        <v>4045242</v>
      </c>
      <c r="C19" s="87">
        <v>1714122</v>
      </c>
      <c r="D19" s="87">
        <v>1639092</v>
      </c>
      <c r="E19" s="87">
        <v>0</v>
      </c>
      <c r="F19" s="87">
        <v>190000</v>
      </c>
      <c r="G19" s="87">
        <v>1669434</v>
      </c>
      <c r="H19" s="87">
        <v>634273</v>
      </c>
      <c r="I19" s="93">
        <v>9892163</v>
      </c>
      <c r="J19" s="16">
        <v>3322111</v>
      </c>
      <c r="K19" s="17">
        <v>0</v>
      </c>
      <c r="L19" s="17">
        <v>277000</v>
      </c>
      <c r="M19" s="17">
        <v>0</v>
      </c>
      <c r="N19" s="17">
        <v>0</v>
      </c>
      <c r="O19" s="17">
        <v>92400</v>
      </c>
      <c r="P19" s="17">
        <v>494223</v>
      </c>
      <c r="Q19" s="12">
        <v>4185734</v>
      </c>
      <c r="R19" s="16">
        <v>2238</v>
      </c>
      <c r="S19" s="17">
        <v>0</v>
      </c>
      <c r="T19" s="17">
        <v>926165</v>
      </c>
      <c r="U19" s="17">
        <v>0</v>
      </c>
      <c r="V19" s="17">
        <v>0</v>
      </c>
      <c r="W19" s="17">
        <v>1314136</v>
      </c>
      <c r="X19" s="17">
        <v>43986</v>
      </c>
      <c r="Y19" s="12">
        <v>2286525</v>
      </c>
      <c r="Z19" s="16">
        <v>0</v>
      </c>
      <c r="AA19" s="17">
        <v>0</v>
      </c>
      <c r="AB19" s="17">
        <v>0</v>
      </c>
      <c r="AC19" s="17">
        <v>0</v>
      </c>
      <c r="AD19" s="17">
        <v>0</v>
      </c>
      <c r="AE19" s="17">
        <v>0</v>
      </c>
      <c r="AF19" s="17">
        <v>0</v>
      </c>
      <c r="AG19" s="12">
        <v>0</v>
      </c>
      <c r="AH19" s="16">
        <v>42628</v>
      </c>
      <c r="AI19" s="17">
        <v>83033</v>
      </c>
      <c r="AJ19" s="17">
        <v>0</v>
      </c>
      <c r="AK19" s="17">
        <v>0</v>
      </c>
      <c r="AL19" s="17">
        <v>0</v>
      </c>
      <c r="AM19" s="17">
        <v>0</v>
      </c>
      <c r="AN19" s="17">
        <v>2600</v>
      </c>
      <c r="AO19" s="12">
        <v>128261</v>
      </c>
      <c r="AP19" s="16">
        <v>0</v>
      </c>
      <c r="AQ19" s="17">
        <v>0</v>
      </c>
      <c r="AR19" s="17">
        <v>0</v>
      </c>
      <c r="AS19" s="17">
        <v>0</v>
      </c>
      <c r="AT19" s="17">
        <v>0</v>
      </c>
      <c r="AU19" s="17">
        <v>0</v>
      </c>
      <c r="AV19" s="17">
        <v>0</v>
      </c>
      <c r="AW19" s="12">
        <v>0</v>
      </c>
      <c r="AX19" s="16">
        <v>26268</v>
      </c>
      <c r="AY19" s="17">
        <v>0</v>
      </c>
      <c r="AZ19" s="17">
        <v>0</v>
      </c>
      <c r="BA19" s="17">
        <v>0</v>
      </c>
      <c r="BB19" s="17">
        <v>0</v>
      </c>
      <c r="BC19" s="17">
        <v>0</v>
      </c>
      <c r="BD19" s="17">
        <v>33232</v>
      </c>
      <c r="BE19" s="12">
        <v>59500</v>
      </c>
      <c r="BF19" s="16">
        <v>185393</v>
      </c>
      <c r="BG19" s="17">
        <v>1295250</v>
      </c>
      <c r="BH19" s="17">
        <v>282064</v>
      </c>
      <c r="BI19" s="17">
        <v>0</v>
      </c>
      <c r="BJ19" s="17">
        <v>0</v>
      </c>
      <c r="BK19" s="17">
        <v>0</v>
      </c>
      <c r="BL19" s="17">
        <v>0</v>
      </c>
      <c r="BM19" s="12">
        <v>1762707</v>
      </c>
      <c r="BN19" s="16">
        <v>462490</v>
      </c>
      <c r="BO19" s="17">
        <v>335839</v>
      </c>
      <c r="BP19" s="17">
        <v>0</v>
      </c>
      <c r="BQ19" s="17">
        <v>0</v>
      </c>
      <c r="BR19" s="17">
        <v>0</v>
      </c>
      <c r="BS19" s="17">
        <v>262898</v>
      </c>
      <c r="BT19" s="17">
        <v>43095</v>
      </c>
      <c r="BU19" s="12">
        <v>1104322</v>
      </c>
      <c r="BV19" s="16">
        <v>0</v>
      </c>
      <c r="BW19" s="17">
        <v>0</v>
      </c>
      <c r="BX19" s="17">
        <v>21363</v>
      </c>
      <c r="BY19" s="17">
        <v>0</v>
      </c>
      <c r="BZ19" s="17">
        <v>0</v>
      </c>
      <c r="CA19" s="17">
        <v>0</v>
      </c>
      <c r="CB19" s="17">
        <v>5909</v>
      </c>
      <c r="CC19" s="12">
        <v>27272</v>
      </c>
      <c r="CD19" s="16">
        <v>4114</v>
      </c>
      <c r="CE19" s="17">
        <v>0</v>
      </c>
      <c r="CF19" s="17">
        <v>132500</v>
      </c>
      <c r="CG19" s="17">
        <v>0</v>
      </c>
      <c r="CH19" s="17">
        <v>190000</v>
      </c>
      <c r="CI19" s="17">
        <v>0</v>
      </c>
      <c r="CJ19" s="17">
        <v>11228</v>
      </c>
      <c r="CK19" s="12">
        <v>337842</v>
      </c>
    </row>
    <row r="20" spans="1:89" x14ac:dyDescent="0.3">
      <c r="A20" s="4" t="s">
        <v>10</v>
      </c>
      <c r="B20" s="92">
        <v>2264.9</v>
      </c>
      <c r="C20" s="87">
        <v>121929</v>
      </c>
      <c r="D20" s="87">
        <v>1903727</v>
      </c>
      <c r="E20" s="87">
        <v>0</v>
      </c>
      <c r="F20" s="87">
        <v>1041744</v>
      </c>
      <c r="G20" s="87">
        <v>379311</v>
      </c>
      <c r="H20" s="87">
        <v>2175.75</v>
      </c>
      <c r="I20" s="93">
        <v>3451151.65</v>
      </c>
      <c r="J20" s="16">
        <v>715.9</v>
      </c>
      <c r="K20" s="17">
        <v>0</v>
      </c>
      <c r="L20" s="17">
        <v>1173300</v>
      </c>
      <c r="M20" s="17">
        <v>0</v>
      </c>
      <c r="N20" s="17">
        <v>155000</v>
      </c>
      <c r="O20" s="17">
        <v>335980</v>
      </c>
      <c r="P20" s="17">
        <v>2175.75</v>
      </c>
      <c r="Q20" s="12">
        <v>1667171.65</v>
      </c>
      <c r="R20" s="16">
        <v>0</v>
      </c>
      <c r="S20" s="17">
        <v>0</v>
      </c>
      <c r="T20" s="17">
        <v>0</v>
      </c>
      <c r="U20" s="17">
        <v>0</v>
      </c>
      <c r="V20" s="17">
        <v>0</v>
      </c>
      <c r="W20" s="17">
        <v>0</v>
      </c>
      <c r="X20" s="17">
        <v>0</v>
      </c>
      <c r="Y20" s="12">
        <v>0</v>
      </c>
      <c r="Z20" s="16">
        <v>0</v>
      </c>
      <c r="AA20" s="17">
        <v>0</v>
      </c>
      <c r="AB20" s="17">
        <v>730427</v>
      </c>
      <c r="AC20" s="17">
        <v>0</v>
      </c>
      <c r="AD20" s="17">
        <v>851744</v>
      </c>
      <c r="AE20" s="17">
        <v>20000</v>
      </c>
      <c r="AF20" s="17">
        <v>0</v>
      </c>
      <c r="AG20" s="12">
        <v>1602171</v>
      </c>
      <c r="AH20" s="16">
        <v>0</v>
      </c>
      <c r="AI20" s="17">
        <v>0</v>
      </c>
      <c r="AJ20" s="17">
        <v>0</v>
      </c>
      <c r="AK20" s="17">
        <v>0</v>
      </c>
      <c r="AL20" s="17">
        <v>0</v>
      </c>
      <c r="AM20" s="17">
        <v>0</v>
      </c>
      <c r="AN20" s="17">
        <v>0</v>
      </c>
      <c r="AO20" s="12">
        <v>0</v>
      </c>
      <c r="AP20" s="16">
        <v>0</v>
      </c>
      <c r="AQ20" s="17">
        <v>0</v>
      </c>
      <c r="AR20" s="17">
        <v>0</v>
      </c>
      <c r="AS20" s="17">
        <v>0</v>
      </c>
      <c r="AT20" s="17">
        <v>0</v>
      </c>
      <c r="AU20" s="17">
        <v>0</v>
      </c>
      <c r="AV20" s="17">
        <v>0</v>
      </c>
      <c r="AW20" s="12">
        <v>0</v>
      </c>
      <c r="AX20" s="16">
        <v>0</v>
      </c>
      <c r="AY20" s="17">
        <v>0</v>
      </c>
      <c r="AZ20" s="17">
        <v>0</v>
      </c>
      <c r="BA20" s="17">
        <v>0</v>
      </c>
      <c r="BB20" s="17">
        <v>0</v>
      </c>
      <c r="BC20" s="17">
        <v>0</v>
      </c>
      <c r="BD20" s="17">
        <v>0</v>
      </c>
      <c r="BE20" s="12">
        <v>0</v>
      </c>
      <c r="BF20" s="16">
        <v>0</v>
      </c>
      <c r="BG20" s="17">
        <v>121929</v>
      </c>
      <c r="BH20" s="17">
        <v>0</v>
      </c>
      <c r="BI20" s="17">
        <v>0</v>
      </c>
      <c r="BJ20" s="17">
        <v>0</v>
      </c>
      <c r="BK20" s="17">
        <v>0</v>
      </c>
      <c r="BL20" s="17">
        <v>0</v>
      </c>
      <c r="BM20" s="12">
        <v>121929</v>
      </c>
      <c r="BN20" s="16">
        <v>1549</v>
      </c>
      <c r="BO20" s="17">
        <v>0</v>
      </c>
      <c r="BP20" s="17">
        <v>0</v>
      </c>
      <c r="BQ20" s="17">
        <v>0</v>
      </c>
      <c r="BR20" s="17">
        <v>35000</v>
      </c>
      <c r="BS20" s="17">
        <v>10000</v>
      </c>
      <c r="BT20" s="17">
        <v>0</v>
      </c>
      <c r="BU20" s="12">
        <v>46549</v>
      </c>
      <c r="BV20" s="16">
        <v>0</v>
      </c>
      <c r="BW20" s="17">
        <v>0</v>
      </c>
      <c r="BX20" s="17">
        <v>0</v>
      </c>
      <c r="BY20" s="17">
        <v>0</v>
      </c>
      <c r="BZ20" s="17">
        <v>0</v>
      </c>
      <c r="CA20" s="17">
        <v>0</v>
      </c>
      <c r="CB20" s="17">
        <v>0</v>
      </c>
      <c r="CC20" s="12">
        <v>0</v>
      </c>
      <c r="CD20" s="16">
        <v>0</v>
      </c>
      <c r="CE20" s="17">
        <v>0</v>
      </c>
      <c r="CF20" s="17">
        <v>0</v>
      </c>
      <c r="CG20" s="17">
        <v>0</v>
      </c>
      <c r="CH20" s="17">
        <v>0</v>
      </c>
      <c r="CI20" s="17">
        <v>13331</v>
      </c>
      <c r="CJ20" s="17">
        <v>0</v>
      </c>
      <c r="CK20" s="12">
        <v>13331</v>
      </c>
    </row>
    <row r="21" spans="1:89" x14ac:dyDescent="0.3">
      <c r="A21" s="4" t="s">
        <v>11</v>
      </c>
      <c r="B21" s="92">
        <v>1564950.54</v>
      </c>
      <c r="C21" s="87">
        <v>315500</v>
      </c>
      <c r="D21" s="87">
        <v>248530</v>
      </c>
      <c r="E21" s="87">
        <v>0</v>
      </c>
      <c r="F21" s="87">
        <v>4839</v>
      </c>
      <c r="G21" s="87">
        <v>922998.13</v>
      </c>
      <c r="H21" s="87">
        <v>0</v>
      </c>
      <c r="I21" s="93">
        <v>3056817.67</v>
      </c>
      <c r="J21" s="16">
        <v>1260849.95</v>
      </c>
      <c r="K21" s="17">
        <v>14939</v>
      </c>
      <c r="L21" s="17">
        <v>10000</v>
      </c>
      <c r="M21" s="17">
        <v>0</v>
      </c>
      <c r="N21" s="17">
        <v>0</v>
      </c>
      <c r="O21" s="17">
        <v>17000</v>
      </c>
      <c r="P21" s="17">
        <v>0</v>
      </c>
      <c r="Q21" s="12">
        <v>1302788.95</v>
      </c>
      <c r="R21" s="16">
        <v>121115.34</v>
      </c>
      <c r="S21" s="17">
        <v>0</v>
      </c>
      <c r="T21" s="17">
        <v>229525</v>
      </c>
      <c r="U21" s="17">
        <v>0</v>
      </c>
      <c r="V21" s="17">
        <v>0</v>
      </c>
      <c r="W21" s="17">
        <v>20000</v>
      </c>
      <c r="X21" s="17">
        <v>0</v>
      </c>
      <c r="Y21" s="12">
        <v>370640.33999999997</v>
      </c>
      <c r="Z21" s="16">
        <v>0</v>
      </c>
      <c r="AA21" s="17">
        <v>0</v>
      </c>
      <c r="AB21" s="17">
        <v>0</v>
      </c>
      <c r="AC21" s="17">
        <v>0</v>
      </c>
      <c r="AD21" s="17">
        <v>4839</v>
      </c>
      <c r="AE21" s="17">
        <v>885998.13</v>
      </c>
      <c r="AF21" s="17">
        <v>0</v>
      </c>
      <c r="AG21" s="12">
        <v>890837.13</v>
      </c>
      <c r="AH21" s="16">
        <v>0</v>
      </c>
      <c r="AI21" s="17">
        <v>0</v>
      </c>
      <c r="AJ21" s="17">
        <v>0</v>
      </c>
      <c r="AK21" s="17">
        <v>0</v>
      </c>
      <c r="AL21" s="17">
        <v>0</v>
      </c>
      <c r="AM21" s="17">
        <v>0</v>
      </c>
      <c r="AN21" s="17">
        <v>0</v>
      </c>
      <c r="AO21" s="12">
        <v>0</v>
      </c>
      <c r="AP21" s="16">
        <v>0</v>
      </c>
      <c r="AQ21" s="17">
        <v>0</v>
      </c>
      <c r="AR21" s="17">
        <v>0</v>
      </c>
      <c r="AS21" s="17">
        <v>0</v>
      </c>
      <c r="AT21" s="17">
        <v>0</v>
      </c>
      <c r="AU21" s="17">
        <v>0</v>
      </c>
      <c r="AV21" s="17">
        <v>0</v>
      </c>
      <c r="AW21" s="12">
        <v>0</v>
      </c>
      <c r="AX21" s="16">
        <v>22790.36</v>
      </c>
      <c r="AY21" s="17">
        <v>0</v>
      </c>
      <c r="AZ21" s="17">
        <v>0</v>
      </c>
      <c r="BA21" s="17">
        <v>0</v>
      </c>
      <c r="BB21" s="17">
        <v>0</v>
      </c>
      <c r="BC21" s="17">
        <v>0</v>
      </c>
      <c r="BD21" s="17">
        <v>0</v>
      </c>
      <c r="BE21" s="12">
        <v>22790.36</v>
      </c>
      <c r="BF21" s="16">
        <v>150944.89000000001</v>
      </c>
      <c r="BG21" s="17">
        <v>290561</v>
      </c>
      <c r="BH21" s="17">
        <v>9005</v>
      </c>
      <c r="BI21" s="17">
        <v>0</v>
      </c>
      <c r="BJ21" s="17">
        <v>0</v>
      </c>
      <c r="BK21" s="17">
        <v>0</v>
      </c>
      <c r="BL21" s="17">
        <v>0</v>
      </c>
      <c r="BM21" s="12">
        <v>450510.89</v>
      </c>
      <c r="BN21" s="16">
        <v>9250</v>
      </c>
      <c r="BO21" s="17">
        <v>0</v>
      </c>
      <c r="BP21" s="17">
        <v>0</v>
      </c>
      <c r="BQ21" s="17">
        <v>0</v>
      </c>
      <c r="BR21" s="17">
        <v>0</v>
      </c>
      <c r="BS21" s="17">
        <v>0</v>
      </c>
      <c r="BT21" s="17">
        <v>0</v>
      </c>
      <c r="BU21" s="12">
        <v>9250</v>
      </c>
      <c r="BV21" s="16">
        <v>0</v>
      </c>
      <c r="BW21" s="17">
        <v>10000</v>
      </c>
      <c r="BX21" s="17">
        <v>0</v>
      </c>
      <c r="BY21" s="17">
        <v>0</v>
      </c>
      <c r="BZ21" s="17">
        <v>0</v>
      </c>
      <c r="CA21" s="17">
        <v>0</v>
      </c>
      <c r="CB21" s="17">
        <v>0</v>
      </c>
      <c r="CC21" s="12">
        <v>10000</v>
      </c>
      <c r="CD21" s="16">
        <v>0</v>
      </c>
      <c r="CE21" s="17">
        <v>0</v>
      </c>
      <c r="CF21" s="17">
        <v>0</v>
      </c>
      <c r="CG21" s="17">
        <v>0</v>
      </c>
      <c r="CH21" s="17">
        <v>0</v>
      </c>
      <c r="CI21" s="17">
        <v>0</v>
      </c>
      <c r="CJ21" s="17">
        <v>0</v>
      </c>
      <c r="CK21" s="12">
        <v>0</v>
      </c>
    </row>
    <row r="22" spans="1:89" x14ac:dyDescent="0.3">
      <c r="A22" s="4" t="s">
        <v>12</v>
      </c>
      <c r="B22" s="92">
        <v>416910.68</v>
      </c>
      <c r="C22" s="87">
        <v>0</v>
      </c>
      <c r="D22" s="87">
        <v>7494763</v>
      </c>
      <c r="E22" s="87">
        <v>0</v>
      </c>
      <c r="F22" s="87">
        <v>2539921.7799999998</v>
      </c>
      <c r="G22" s="87">
        <v>477874.69999999995</v>
      </c>
      <c r="H22" s="87">
        <v>1625606.5499999998</v>
      </c>
      <c r="I22" s="93">
        <v>12555076.710000001</v>
      </c>
      <c r="J22" s="16">
        <v>23485.14</v>
      </c>
      <c r="K22" s="17">
        <v>0</v>
      </c>
      <c r="L22" s="17">
        <v>1794763</v>
      </c>
      <c r="M22" s="17">
        <v>0</v>
      </c>
      <c r="N22" s="17">
        <v>2239921.7799999998</v>
      </c>
      <c r="O22" s="17">
        <v>477874.69999999995</v>
      </c>
      <c r="P22" s="17">
        <v>787501.45</v>
      </c>
      <c r="Q22" s="12">
        <v>5323546.07</v>
      </c>
      <c r="R22" s="16">
        <v>124897.12</v>
      </c>
      <c r="S22" s="17">
        <v>0</v>
      </c>
      <c r="T22" s="17">
        <v>2700000</v>
      </c>
      <c r="U22" s="17">
        <v>0</v>
      </c>
      <c r="V22" s="17">
        <v>0</v>
      </c>
      <c r="W22" s="17">
        <v>0</v>
      </c>
      <c r="X22" s="17">
        <v>233552.02</v>
      </c>
      <c r="Y22" s="12">
        <v>3058449.14</v>
      </c>
      <c r="Z22" s="16">
        <v>0</v>
      </c>
      <c r="AA22" s="17">
        <v>0</v>
      </c>
      <c r="AB22" s="17">
        <v>0</v>
      </c>
      <c r="AC22" s="17">
        <v>0</v>
      </c>
      <c r="AD22" s="17">
        <v>0</v>
      </c>
      <c r="AE22" s="17">
        <v>0</v>
      </c>
      <c r="AF22" s="17">
        <v>0</v>
      </c>
      <c r="AG22" s="12">
        <v>0</v>
      </c>
      <c r="AH22" s="16">
        <v>0</v>
      </c>
      <c r="AI22" s="17">
        <v>0</v>
      </c>
      <c r="AJ22" s="17">
        <v>0</v>
      </c>
      <c r="AK22" s="17">
        <v>0</v>
      </c>
      <c r="AL22" s="17">
        <v>0</v>
      </c>
      <c r="AM22" s="17">
        <v>0</v>
      </c>
      <c r="AN22" s="17">
        <v>0</v>
      </c>
      <c r="AO22" s="12">
        <v>0</v>
      </c>
      <c r="AP22" s="16">
        <v>0</v>
      </c>
      <c r="AQ22" s="17">
        <v>0</v>
      </c>
      <c r="AR22" s="17">
        <v>0</v>
      </c>
      <c r="AS22" s="17">
        <v>0</v>
      </c>
      <c r="AT22" s="17">
        <v>0</v>
      </c>
      <c r="AU22" s="17">
        <v>0</v>
      </c>
      <c r="AV22" s="17">
        <v>0</v>
      </c>
      <c r="AW22" s="12">
        <v>0</v>
      </c>
      <c r="AX22" s="16">
        <v>0</v>
      </c>
      <c r="AY22" s="17">
        <v>0</v>
      </c>
      <c r="AZ22" s="17">
        <v>0</v>
      </c>
      <c r="BA22" s="17">
        <v>0</v>
      </c>
      <c r="BB22" s="17">
        <v>0</v>
      </c>
      <c r="BC22" s="17">
        <v>0</v>
      </c>
      <c r="BD22" s="17">
        <v>0</v>
      </c>
      <c r="BE22" s="12">
        <v>0</v>
      </c>
      <c r="BF22" s="16">
        <v>0</v>
      </c>
      <c r="BG22" s="17">
        <v>0</v>
      </c>
      <c r="BH22" s="17">
        <v>0</v>
      </c>
      <c r="BI22" s="17">
        <v>0</v>
      </c>
      <c r="BJ22" s="17">
        <v>0</v>
      </c>
      <c r="BK22" s="17">
        <v>0</v>
      </c>
      <c r="BL22" s="17">
        <v>0</v>
      </c>
      <c r="BM22" s="12">
        <v>0</v>
      </c>
      <c r="BN22" s="16">
        <v>268528.42</v>
      </c>
      <c r="BO22" s="17">
        <v>0</v>
      </c>
      <c r="BP22" s="17">
        <v>3000000</v>
      </c>
      <c r="BQ22" s="17">
        <v>0</v>
      </c>
      <c r="BR22" s="17">
        <v>300000</v>
      </c>
      <c r="BS22" s="17">
        <v>0</v>
      </c>
      <c r="BT22" s="17">
        <v>604553.07999999996</v>
      </c>
      <c r="BU22" s="12">
        <v>4173081.5</v>
      </c>
      <c r="BV22" s="16">
        <v>0</v>
      </c>
      <c r="BW22" s="17">
        <v>0</v>
      </c>
      <c r="BX22" s="17">
        <v>0</v>
      </c>
      <c r="BY22" s="17">
        <v>0</v>
      </c>
      <c r="BZ22" s="17">
        <v>0</v>
      </c>
      <c r="CA22" s="17">
        <v>0</v>
      </c>
      <c r="CB22" s="17">
        <v>0</v>
      </c>
      <c r="CC22" s="12">
        <v>0</v>
      </c>
      <c r="CD22" s="16">
        <v>0</v>
      </c>
      <c r="CE22" s="17">
        <v>0</v>
      </c>
      <c r="CF22" s="17">
        <v>0</v>
      </c>
      <c r="CG22" s="17">
        <v>0</v>
      </c>
      <c r="CH22" s="17">
        <v>0</v>
      </c>
      <c r="CI22" s="17">
        <v>0</v>
      </c>
      <c r="CJ22" s="17">
        <v>0</v>
      </c>
      <c r="CK22" s="12">
        <v>0</v>
      </c>
    </row>
    <row r="23" spans="1:89" x14ac:dyDescent="0.3">
      <c r="A23" s="4" t="s">
        <v>13</v>
      </c>
      <c r="B23" s="92">
        <v>5368971.8499999996</v>
      </c>
      <c r="C23" s="87">
        <v>34946.15</v>
      </c>
      <c r="D23" s="87">
        <v>7406211.8300000001</v>
      </c>
      <c r="E23" s="87">
        <v>42731</v>
      </c>
      <c r="F23" s="87">
        <v>42500</v>
      </c>
      <c r="G23" s="87">
        <v>500374.32</v>
      </c>
      <c r="H23" s="87">
        <v>0</v>
      </c>
      <c r="I23" s="93">
        <v>13395735.149999999</v>
      </c>
      <c r="J23" s="16">
        <v>1941953.11</v>
      </c>
      <c r="K23" s="17">
        <v>34946.15</v>
      </c>
      <c r="L23" s="17">
        <v>7390541.4800000004</v>
      </c>
      <c r="M23" s="17">
        <v>0</v>
      </c>
      <c r="N23" s="17">
        <v>42500</v>
      </c>
      <c r="O23" s="17">
        <v>299176.03000000003</v>
      </c>
      <c r="P23" s="17">
        <v>0</v>
      </c>
      <c r="Q23" s="12">
        <v>9709116.7699999996</v>
      </c>
      <c r="R23" s="16">
        <v>937080.19</v>
      </c>
      <c r="S23" s="17">
        <v>0</v>
      </c>
      <c r="T23" s="17">
        <v>0</v>
      </c>
      <c r="U23" s="17">
        <v>0</v>
      </c>
      <c r="V23" s="17">
        <v>0</v>
      </c>
      <c r="W23" s="17">
        <v>4540</v>
      </c>
      <c r="X23" s="17">
        <v>0</v>
      </c>
      <c r="Y23" s="12">
        <v>941620.19</v>
      </c>
      <c r="Z23" s="16">
        <v>0</v>
      </c>
      <c r="AA23" s="17">
        <v>0</v>
      </c>
      <c r="AB23" s="17">
        <v>0</v>
      </c>
      <c r="AC23" s="17">
        <v>0</v>
      </c>
      <c r="AD23" s="17">
        <v>0</v>
      </c>
      <c r="AE23" s="17">
        <v>0</v>
      </c>
      <c r="AF23" s="17">
        <v>0</v>
      </c>
      <c r="AG23" s="12">
        <v>0</v>
      </c>
      <c r="AH23" s="16">
        <v>269419.98</v>
      </c>
      <c r="AI23" s="17">
        <v>0</v>
      </c>
      <c r="AJ23" s="17">
        <v>0</v>
      </c>
      <c r="AK23" s="17">
        <v>0</v>
      </c>
      <c r="AL23" s="17">
        <v>0</v>
      </c>
      <c r="AM23" s="17">
        <v>-2797.19</v>
      </c>
      <c r="AN23" s="17">
        <v>0</v>
      </c>
      <c r="AO23" s="12">
        <v>266622.78999999998</v>
      </c>
      <c r="AP23" s="16">
        <v>238703.84</v>
      </c>
      <c r="AQ23" s="17">
        <v>0</v>
      </c>
      <c r="AR23" s="17">
        <v>0</v>
      </c>
      <c r="AS23" s="17">
        <v>0</v>
      </c>
      <c r="AT23" s="17">
        <v>0</v>
      </c>
      <c r="AU23" s="17">
        <v>2910</v>
      </c>
      <c r="AV23" s="17">
        <v>0</v>
      </c>
      <c r="AW23" s="12">
        <v>241613.84</v>
      </c>
      <c r="AX23" s="16">
        <v>1119915.19</v>
      </c>
      <c r="AY23" s="17">
        <v>0</v>
      </c>
      <c r="AZ23" s="17">
        <v>0</v>
      </c>
      <c r="BA23" s="17">
        <v>0</v>
      </c>
      <c r="BB23" s="17">
        <v>0</v>
      </c>
      <c r="BC23" s="17">
        <v>9984.69</v>
      </c>
      <c r="BD23" s="17">
        <v>0</v>
      </c>
      <c r="BE23" s="12">
        <v>1129899.8799999999</v>
      </c>
      <c r="BF23" s="16">
        <v>0</v>
      </c>
      <c r="BG23" s="17">
        <v>0</v>
      </c>
      <c r="BH23" s="17">
        <v>0</v>
      </c>
      <c r="BI23" s="17">
        <v>0</v>
      </c>
      <c r="BJ23" s="17">
        <v>0</v>
      </c>
      <c r="BK23" s="17">
        <v>0</v>
      </c>
      <c r="BL23" s="17">
        <v>0</v>
      </c>
      <c r="BM23" s="12">
        <v>0</v>
      </c>
      <c r="BN23" s="16">
        <v>183328.14</v>
      </c>
      <c r="BO23" s="17">
        <v>0</v>
      </c>
      <c r="BP23" s="17">
        <v>15670.35</v>
      </c>
      <c r="BQ23" s="17">
        <v>0</v>
      </c>
      <c r="BR23" s="17">
        <v>0</v>
      </c>
      <c r="BS23" s="17">
        <v>24769.29</v>
      </c>
      <c r="BT23" s="17">
        <v>0</v>
      </c>
      <c r="BU23" s="12">
        <v>223767.78000000003</v>
      </c>
      <c r="BV23" s="16">
        <v>678571.4</v>
      </c>
      <c r="BW23" s="17">
        <v>0</v>
      </c>
      <c r="BX23" s="17">
        <v>0</v>
      </c>
      <c r="BY23" s="17">
        <v>42731</v>
      </c>
      <c r="BZ23" s="17">
        <v>0</v>
      </c>
      <c r="CA23" s="17">
        <v>161791.5</v>
      </c>
      <c r="CB23" s="17">
        <v>0</v>
      </c>
      <c r="CC23" s="12">
        <v>883093.9</v>
      </c>
      <c r="CD23" s="16">
        <v>0</v>
      </c>
      <c r="CE23" s="17">
        <v>0</v>
      </c>
      <c r="CF23" s="17">
        <v>0</v>
      </c>
      <c r="CG23" s="17">
        <v>0</v>
      </c>
      <c r="CH23" s="17">
        <v>0</v>
      </c>
      <c r="CI23" s="17">
        <v>0</v>
      </c>
      <c r="CJ23" s="17">
        <v>0</v>
      </c>
      <c r="CK23" s="12">
        <v>0</v>
      </c>
    </row>
    <row r="24" spans="1:89" x14ac:dyDescent="0.3">
      <c r="A24" s="4" t="s">
        <v>14</v>
      </c>
      <c r="B24" s="92">
        <v>48854</v>
      </c>
      <c r="C24" s="87">
        <v>158675</v>
      </c>
      <c r="D24" s="87">
        <v>221304</v>
      </c>
      <c r="E24" s="87">
        <v>0</v>
      </c>
      <c r="F24" s="87">
        <v>0</v>
      </c>
      <c r="G24" s="87">
        <v>2500</v>
      </c>
      <c r="H24" s="87">
        <v>125</v>
      </c>
      <c r="I24" s="93">
        <v>431458</v>
      </c>
      <c r="J24" s="16">
        <v>35926</v>
      </c>
      <c r="K24" s="17">
        <v>0</v>
      </c>
      <c r="L24" s="17">
        <v>221304</v>
      </c>
      <c r="M24" s="17">
        <v>0</v>
      </c>
      <c r="N24" s="17">
        <v>0</v>
      </c>
      <c r="O24" s="17">
        <v>0</v>
      </c>
      <c r="P24" s="17">
        <v>125</v>
      </c>
      <c r="Q24" s="12">
        <v>257355</v>
      </c>
      <c r="R24" s="16">
        <v>0</v>
      </c>
      <c r="S24" s="17">
        <v>0</v>
      </c>
      <c r="T24" s="17">
        <v>0</v>
      </c>
      <c r="U24" s="17">
        <v>0</v>
      </c>
      <c r="V24" s="17">
        <v>0</v>
      </c>
      <c r="W24" s="17">
        <v>0</v>
      </c>
      <c r="X24" s="17">
        <v>0</v>
      </c>
      <c r="Y24" s="12">
        <v>0</v>
      </c>
      <c r="Z24" s="16">
        <v>0</v>
      </c>
      <c r="AA24" s="17">
        <v>0</v>
      </c>
      <c r="AB24" s="17">
        <v>0</v>
      </c>
      <c r="AC24" s="17">
        <v>0</v>
      </c>
      <c r="AD24" s="17">
        <v>0</v>
      </c>
      <c r="AE24" s="17">
        <v>0</v>
      </c>
      <c r="AF24" s="17">
        <v>0</v>
      </c>
      <c r="AG24" s="12">
        <v>0</v>
      </c>
      <c r="AH24" s="16">
        <v>482</v>
      </c>
      <c r="AI24" s="17">
        <v>5000</v>
      </c>
      <c r="AJ24" s="17">
        <v>0</v>
      </c>
      <c r="AK24" s="17">
        <v>0</v>
      </c>
      <c r="AL24" s="17">
        <v>0</v>
      </c>
      <c r="AM24" s="17">
        <v>2500</v>
      </c>
      <c r="AN24" s="17">
        <v>0</v>
      </c>
      <c r="AO24" s="12">
        <v>7982</v>
      </c>
      <c r="AP24" s="16">
        <v>0</v>
      </c>
      <c r="AQ24" s="17">
        <v>0</v>
      </c>
      <c r="AR24" s="17">
        <v>0</v>
      </c>
      <c r="AS24" s="17">
        <v>0</v>
      </c>
      <c r="AT24" s="17">
        <v>0</v>
      </c>
      <c r="AU24" s="17">
        <v>0</v>
      </c>
      <c r="AV24" s="17">
        <v>0</v>
      </c>
      <c r="AW24" s="12">
        <v>0</v>
      </c>
      <c r="AX24" s="16">
        <v>0</v>
      </c>
      <c r="AY24" s="17">
        <v>0</v>
      </c>
      <c r="AZ24" s="17">
        <v>0</v>
      </c>
      <c r="BA24" s="17">
        <v>0</v>
      </c>
      <c r="BB24" s="17">
        <v>0</v>
      </c>
      <c r="BC24" s="17">
        <v>0</v>
      </c>
      <c r="BD24" s="17">
        <v>0</v>
      </c>
      <c r="BE24" s="12">
        <v>0</v>
      </c>
      <c r="BF24" s="16">
        <v>7264</v>
      </c>
      <c r="BG24" s="17">
        <v>153675</v>
      </c>
      <c r="BH24" s="17">
        <v>0</v>
      </c>
      <c r="BI24" s="17">
        <v>0</v>
      </c>
      <c r="BJ24" s="17">
        <v>0</v>
      </c>
      <c r="BK24" s="17">
        <v>0</v>
      </c>
      <c r="BL24" s="17">
        <v>0</v>
      </c>
      <c r="BM24" s="12">
        <v>160939</v>
      </c>
      <c r="BN24" s="16">
        <v>5148</v>
      </c>
      <c r="BO24" s="17">
        <v>0</v>
      </c>
      <c r="BP24" s="17">
        <v>0</v>
      </c>
      <c r="BQ24" s="17">
        <v>0</v>
      </c>
      <c r="BR24" s="17">
        <v>0</v>
      </c>
      <c r="BS24" s="17">
        <v>0</v>
      </c>
      <c r="BT24" s="17">
        <v>0</v>
      </c>
      <c r="BU24" s="12">
        <v>5148</v>
      </c>
      <c r="BV24" s="16">
        <v>0</v>
      </c>
      <c r="BW24" s="17">
        <v>0</v>
      </c>
      <c r="BX24" s="17">
        <v>0</v>
      </c>
      <c r="BY24" s="17">
        <v>0</v>
      </c>
      <c r="BZ24" s="17">
        <v>0</v>
      </c>
      <c r="CA24" s="17">
        <v>0</v>
      </c>
      <c r="CB24" s="17">
        <v>0</v>
      </c>
      <c r="CC24" s="12">
        <v>0</v>
      </c>
      <c r="CD24" s="16">
        <v>34</v>
      </c>
      <c r="CE24" s="17">
        <v>0</v>
      </c>
      <c r="CF24" s="17">
        <v>0</v>
      </c>
      <c r="CG24" s="17">
        <v>0</v>
      </c>
      <c r="CH24" s="17">
        <v>0</v>
      </c>
      <c r="CI24" s="17">
        <v>0</v>
      </c>
      <c r="CJ24" s="17">
        <v>0</v>
      </c>
      <c r="CK24" s="12">
        <v>34</v>
      </c>
    </row>
    <row r="25" spans="1:89" x14ac:dyDescent="0.3">
      <c r="A25" s="4" t="s">
        <v>15</v>
      </c>
      <c r="B25" s="92">
        <v>1511835.97</v>
      </c>
      <c r="C25" s="87">
        <v>1077389</v>
      </c>
      <c r="D25" s="87">
        <v>2802605</v>
      </c>
      <c r="E25" s="87">
        <v>50000</v>
      </c>
      <c r="F25" s="87">
        <v>143758</v>
      </c>
      <c r="G25" s="87">
        <v>0</v>
      </c>
      <c r="H25" s="87">
        <v>87579.060000000012</v>
      </c>
      <c r="I25" s="93">
        <v>5673167.0300000003</v>
      </c>
      <c r="J25" s="16">
        <v>1096587.4600000002</v>
      </c>
      <c r="K25" s="17">
        <v>0</v>
      </c>
      <c r="L25" s="17">
        <v>750291</v>
      </c>
      <c r="M25" s="17">
        <v>50000</v>
      </c>
      <c r="N25" s="17">
        <v>53813</v>
      </c>
      <c r="O25" s="17">
        <v>0</v>
      </c>
      <c r="P25" s="17">
        <v>2347.0100000000002</v>
      </c>
      <c r="Q25" s="12">
        <v>1953038.4700000002</v>
      </c>
      <c r="R25" s="16">
        <v>400</v>
      </c>
      <c r="S25" s="17">
        <v>0</v>
      </c>
      <c r="T25" s="17">
        <v>108835</v>
      </c>
      <c r="U25" s="17">
        <v>0</v>
      </c>
      <c r="V25" s="17">
        <v>0</v>
      </c>
      <c r="W25" s="17">
        <v>0</v>
      </c>
      <c r="X25" s="17">
        <v>9880.39</v>
      </c>
      <c r="Y25" s="12">
        <v>119115.39</v>
      </c>
      <c r="Z25" s="16">
        <v>110815.01</v>
      </c>
      <c r="AA25" s="17">
        <v>861089</v>
      </c>
      <c r="AB25" s="17">
        <v>1943479</v>
      </c>
      <c r="AC25" s="17">
        <v>0</v>
      </c>
      <c r="AD25" s="17">
        <v>89945</v>
      </c>
      <c r="AE25" s="17">
        <v>0</v>
      </c>
      <c r="AF25" s="17">
        <v>19788</v>
      </c>
      <c r="AG25" s="12">
        <v>3025116.01</v>
      </c>
      <c r="AH25" s="16">
        <v>0</v>
      </c>
      <c r="AI25" s="17">
        <v>0</v>
      </c>
      <c r="AJ25" s="17">
        <v>0</v>
      </c>
      <c r="AK25" s="17">
        <v>0</v>
      </c>
      <c r="AL25" s="17">
        <v>0</v>
      </c>
      <c r="AM25" s="17">
        <v>0</v>
      </c>
      <c r="AN25" s="17">
        <v>0</v>
      </c>
      <c r="AO25" s="12">
        <v>0</v>
      </c>
      <c r="AP25" s="16">
        <v>0</v>
      </c>
      <c r="AQ25" s="17">
        <v>0</v>
      </c>
      <c r="AR25" s="17">
        <v>0</v>
      </c>
      <c r="AS25" s="17">
        <v>0</v>
      </c>
      <c r="AT25" s="17">
        <v>0</v>
      </c>
      <c r="AU25" s="17">
        <v>0</v>
      </c>
      <c r="AV25" s="17">
        <v>0</v>
      </c>
      <c r="AW25" s="12">
        <v>0</v>
      </c>
      <c r="AX25" s="16">
        <v>303311.31999999989</v>
      </c>
      <c r="AY25" s="17">
        <v>216300</v>
      </c>
      <c r="AZ25" s="17">
        <v>0</v>
      </c>
      <c r="BA25" s="17">
        <v>0</v>
      </c>
      <c r="BB25" s="17">
        <v>0</v>
      </c>
      <c r="BC25" s="17">
        <v>0</v>
      </c>
      <c r="BD25" s="17">
        <v>1084.92</v>
      </c>
      <c r="BE25" s="12">
        <v>520696.23999999987</v>
      </c>
      <c r="BF25" s="16">
        <v>0</v>
      </c>
      <c r="BG25" s="17">
        <v>0</v>
      </c>
      <c r="BH25" s="17">
        <v>0</v>
      </c>
      <c r="BI25" s="17">
        <v>0</v>
      </c>
      <c r="BJ25" s="17">
        <v>0</v>
      </c>
      <c r="BK25" s="17">
        <v>0</v>
      </c>
      <c r="BL25" s="17">
        <v>35638.97</v>
      </c>
      <c r="BM25" s="12">
        <v>35638.97</v>
      </c>
      <c r="BN25" s="16">
        <v>0</v>
      </c>
      <c r="BO25" s="17">
        <v>0</v>
      </c>
      <c r="BP25" s="17">
        <v>0</v>
      </c>
      <c r="BQ25" s="17">
        <v>0</v>
      </c>
      <c r="BR25" s="17">
        <v>0</v>
      </c>
      <c r="BS25" s="17">
        <v>0</v>
      </c>
      <c r="BT25" s="17">
        <v>0</v>
      </c>
      <c r="BU25" s="12">
        <v>0</v>
      </c>
      <c r="BV25" s="16">
        <v>722.18</v>
      </c>
      <c r="BW25" s="17">
        <v>0</v>
      </c>
      <c r="BX25" s="17">
        <v>0</v>
      </c>
      <c r="BY25" s="17">
        <v>0</v>
      </c>
      <c r="BZ25" s="17">
        <v>0</v>
      </c>
      <c r="CA25" s="17">
        <v>0</v>
      </c>
      <c r="CB25" s="17">
        <v>3553.77</v>
      </c>
      <c r="CC25" s="12">
        <v>4275.95</v>
      </c>
      <c r="CD25" s="16">
        <v>0</v>
      </c>
      <c r="CE25" s="17">
        <v>0</v>
      </c>
      <c r="CF25" s="17">
        <v>0</v>
      </c>
      <c r="CG25" s="17">
        <v>0</v>
      </c>
      <c r="CH25" s="17">
        <v>0</v>
      </c>
      <c r="CI25" s="17">
        <v>0</v>
      </c>
      <c r="CJ25" s="17">
        <v>15286</v>
      </c>
      <c r="CK25" s="12">
        <v>15286</v>
      </c>
    </row>
    <row r="26" spans="1:89" x14ac:dyDescent="0.3">
      <c r="A26" s="4" t="s">
        <v>16</v>
      </c>
      <c r="B26" s="92">
        <v>213471.29999999996</v>
      </c>
      <c r="C26" s="87">
        <v>0</v>
      </c>
      <c r="D26" s="87">
        <v>211500</v>
      </c>
      <c r="E26" s="87">
        <v>0</v>
      </c>
      <c r="F26" s="87">
        <v>0</v>
      </c>
      <c r="G26" s="87">
        <v>417238.24</v>
      </c>
      <c r="H26" s="87">
        <v>8962.42</v>
      </c>
      <c r="I26" s="93">
        <v>851171.96</v>
      </c>
      <c r="J26" s="16">
        <v>141175.03999999998</v>
      </c>
      <c r="K26" s="17">
        <v>0</v>
      </c>
      <c r="L26" s="17">
        <v>3000</v>
      </c>
      <c r="M26" s="17">
        <v>0</v>
      </c>
      <c r="N26" s="17">
        <v>0</v>
      </c>
      <c r="O26" s="17">
        <v>114438.24</v>
      </c>
      <c r="P26" s="17">
        <v>3696.48</v>
      </c>
      <c r="Q26" s="12">
        <v>262309.75999999995</v>
      </c>
      <c r="R26" s="16">
        <v>26615.31</v>
      </c>
      <c r="S26" s="17">
        <v>0</v>
      </c>
      <c r="T26" s="17">
        <v>0</v>
      </c>
      <c r="U26" s="17">
        <v>0</v>
      </c>
      <c r="V26" s="17">
        <v>0</v>
      </c>
      <c r="W26" s="17">
        <v>30000</v>
      </c>
      <c r="X26" s="17">
        <v>0</v>
      </c>
      <c r="Y26" s="12">
        <v>56615.31</v>
      </c>
      <c r="Z26" s="16">
        <v>0</v>
      </c>
      <c r="AA26" s="17">
        <v>0</v>
      </c>
      <c r="AB26" s="17">
        <v>0</v>
      </c>
      <c r="AC26" s="17">
        <v>0</v>
      </c>
      <c r="AD26" s="17">
        <v>0</v>
      </c>
      <c r="AE26" s="17">
        <v>0</v>
      </c>
      <c r="AF26" s="17">
        <v>0</v>
      </c>
      <c r="AG26" s="12">
        <v>0</v>
      </c>
      <c r="AH26" s="16">
        <v>0</v>
      </c>
      <c r="AI26" s="17">
        <v>0</v>
      </c>
      <c r="AJ26" s="17">
        <v>0</v>
      </c>
      <c r="AK26" s="17">
        <v>0</v>
      </c>
      <c r="AL26" s="17">
        <v>0</v>
      </c>
      <c r="AM26" s="17">
        <v>50000</v>
      </c>
      <c r="AN26" s="17">
        <v>0</v>
      </c>
      <c r="AO26" s="12">
        <v>50000</v>
      </c>
      <c r="AP26" s="16">
        <v>1126</v>
      </c>
      <c r="AQ26" s="17">
        <v>0</v>
      </c>
      <c r="AR26" s="17">
        <v>0</v>
      </c>
      <c r="AS26" s="17">
        <v>0</v>
      </c>
      <c r="AT26" s="17">
        <v>0</v>
      </c>
      <c r="AU26" s="17">
        <v>0</v>
      </c>
      <c r="AV26" s="17">
        <v>0</v>
      </c>
      <c r="AW26" s="12">
        <v>1126</v>
      </c>
      <c r="AX26" s="16">
        <v>3672.09</v>
      </c>
      <c r="AY26" s="17">
        <v>0</v>
      </c>
      <c r="AZ26" s="17">
        <v>0</v>
      </c>
      <c r="BA26" s="17">
        <v>0</v>
      </c>
      <c r="BB26" s="17">
        <v>0</v>
      </c>
      <c r="BC26" s="17">
        <v>38000</v>
      </c>
      <c r="BD26" s="17">
        <v>0</v>
      </c>
      <c r="BE26" s="12">
        <v>41672.089999999997</v>
      </c>
      <c r="BF26" s="16">
        <v>0</v>
      </c>
      <c r="BG26" s="17">
        <v>0</v>
      </c>
      <c r="BH26" s="17">
        <v>0</v>
      </c>
      <c r="BI26" s="17">
        <v>0</v>
      </c>
      <c r="BJ26" s="17">
        <v>0</v>
      </c>
      <c r="BK26" s="17">
        <v>0</v>
      </c>
      <c r="BL26" s="17">
        <v>0</v>
      </c>
      <c r="BM26" s="12">
        <v>0</v>
      </c>
      <c r="BN26" s="16">
        <v>36426.58</v>
      </c>
      <c r="BO26" s="17">
        <v>0</v>
      </c>
      <c r="BP26" s="17">
        <v>208500</v>
      </c>
      <c r="BQ26" s="17">
        <v>0</v>
      </c>
      <c r="BR26" s="17">
        <v>0</v>
      </c>
      <c r="BS26" s="17">
        <v>184800</v>
      </c>
      <c r="BT26" s="17">
        <v>5265.94</v>
      </c>
      <c r="BU26" s="12">
        <v>434992.52</v>
      </c>
      <c r="BV26" s="16">
        <v>4450.37</v>
      </c>
      <c r="BW26" s="17">
        <v>0</v>
      </c>
      <c r="BX26" s="17">
        <v>0</v>
      </c>
      <c r="BY26" s="17">
        <v>0</v>
      </c>
      <c r="BZ26" s="17">
        <v>0</v>
      </c>
      <c r="CA26" s="17">
        <v>0</v>
      </c>
      <c r="CB26" s="17">
        <v>0</v>
      </c>
      <c r="CC26" s="12">
        <v>4450.37</v>
      </c>
      <c r="CD26" s="16">
        <v>5.91</v>
      </c>
      <c r="CE26" s="17">
        <v>0</v>
      </c>
      <c r="CF26" s="17">
        <v>0</v>
      </c>
      <c r="CG26" s="17">
        <v>0</v>
      </c>
      <c r="CH26" s="17">
        <v>0</v>
      </c>
      <c r="CI26" s="17">
        <v>0</v>
      </c>
      <c r="CJ26" s="17">
        <v>0</v>
      </c>
      <c r="CK26" s="12">
        <v>5.91</v>
      </c>
    </row>
    <row r="27" spans="1:89" x14ac:dyDescent="0.3">
      <c r="A27" s="4" t="s">
        <v>17</v>
      </c>
      <c r="B27" s="92">
        <v>4786695.2700000005</v>
      </c>
      <c r="C27" s="87">
        <v>1044756</v>
      </c>
      <c r="D27" s="87">
        <v>553535</v>
      </c>
      <c r="E27" s="87">
        <v>7253</v>
      </c>
      <c r="F27" s="87">
        <v>31185</v>
      </c>
      <c r="G27" s="87">
        <v>50399.75</v>
      </c>
      <c r="H27" s="87">
        <v>615882.97</v>
      </c>
      <c r="I27" s="93">
        <v>7089706.9900000002</v>
      </c>
      <c r="J27" s="16">
        <v>3096407.55</v>
      </c>
      <c r="K27" s="17">
        <v>0</v>
      </c>
      <c r="L27" s="17">
        <v>438260</v>
      </c>
      <c r="M27" s="17">
        <v>0</v>
      </c>
      <c r="N27" s="17">
        <v>0</v>
      </c>
      <c r="O27" s="17">
        <v>50000</v>
      </c>
      <c r="P27" s="17">
        <v>272643</v>
      </c>
      <c r="Q27" s="12">
        <v>3857310.55</v>
      </c>
      <c r="R27" s="16">
        <v>4349.09</v>
      </c>
      <c r="S27" s="17">
        <v>0</v>
      </c>
      <c r="T27" s="17">
        <v>4674</v>
      </c>
      <c r="U27" s="17">
        <v>7253</v>
      </c>
      <c r="V27" s="17">
        <v>0</v>
      </c>
      <c r="W27" s="17">
        <v>0</v>
      </c>
      <c r="X27" s="17">
        <v>21976.15</v>
      </c>
      <c r="Y27" s="12">
        <v>38252.240000000005</v>
      </c>
      <c r="Z27" s="16">
        <v>0</v>
      </c>
      <c r="AA27" s="17">
        <v>0</v>
      </c>
      <c r="AB27" s="17">
        <v>0</v>
      </c>
      <c r="AC27" s="17">
        <v>0</v>
      </c>
      <c r="AD27" s="17">
        <v>0</v>
      </c>
      <c r="AE27" s="17">
        <v>0</v>
      </c>
      <c r="AF27" s="17">
        <v>0</v>
      </c>
      <c r="AG27" s="12">
        <v>0</v>
      </c>
      <c r="AH27" s="16">
        <v>0</v>
      </c>
      <c r="AI27" s="17">
        <v>0</v>
      </c>
      <c r="AJ27" s="17">
        <v>0</v>
      </c>
      <c r="AK27" s="17">
        <v>0</v>
      </c>
      <c r="AL27" s="17">
        <v>0</v>
      </c>
      <c r="AM27" s="17">
        <v>0</v>
      </c>
      <c r="AN27" s="17">
        <v>0</v>
      </c>
      <c r="AO27" s="12">
        <v>0</v>
      </c>
      <c r="AP27" s="16">
        <v>783993.05</v>
      </c>
      <c r="AQ27" s="17">
        <v>0</v>
      </c>
      <c r="AR27" s="17">
        <v>0</v>
      </c>
      <c r="AS27" s="17">
        <v>0</v>
      </c>
      <c r="AT27" s="17">
        <v>0</v>
      </c>
      <c r="AU27" s="17">
        <v>0</v>
      </c>
      <c r="AV27" s="17">
        <v>0</v>
      </c>
      <c r="AW27" s="12">
        <v>783993.05</v>
      </c>
      <c r="AX27" s="16">
        <v>451577.45000000007</v>
      </c>
      <c r="AY27" s="17">
        <v>0</v>
      </c>
      <c r="AZ27" s="17">
        <v>0</v>
      </c>
      <c r="BA27" s="17">
        <v>0</v>
      </c>
      <c r="BB27" s="17">
        <v>0</v>
      </c>
      <c r="BC27" s="17">
        <v>0</v>
      </c>
      <c r="BD27" s="17">
        <v>191681.72</v>
      </c>
      <c r="BE27" s="12">
        <v>643259.17000000004</v>
      </c>
      <c r="BF27" s="16">
        <v>133598.6</v>
      </c>
      <c r="BG27" s="17">
        <v>1044756</v>
      </c>
      <c r="BH27" s="17">
        <v>0</v>
      </c>
      <c r="BI27" s="17">
        <v>0</v>
      </c>
      <c r="BJ27" s="17">
        <v>0</v>
      </c>
      <c r="BK27" s="17">
        <v>0</v>
      </c>
      <c r="BL27" s="17">
        <v>0</v>
      </c>
      <c r="BM27" s="12">
        <v>1178354.6000000001</v>
      </c>
      <c r="BN27" s="16">
        <v>165636.44</v>
      </c>
      <c r="BO27" s="17">
        <v>0</v>
      </c>
      <c r="BP27" s="17">
        <v>0</v>
      </c>
      <c r="BQ27" s="17">
        <v>0</v>
      </c>
      <c r="BR27" s="17">
        <v>0</v>
      </c>
      <c r="BS27" s="17">
        <v>0</v>
      </c>
      <c r="BT27" s="17">
        <v>53593.54</v>
      </c>
      <c r="BU27" s="12">
        <v>219229.98</v>
      </c>
      <c r="BV27" s="16">
        <v>57797.9</v>
      </c>
      <c r="BW27" s="17">
        <v>0</v>
      </c>
      <c r="BX27" s="17">
        <v>103371</v>
      </c>
      <c r="BY27" s="17">
        <v>0</v>
      </c>
      <c r="BZ27" s="17">
        <v>31185</v>
      </c>
      <c r="CA27" s="17">
        <v>240</v>
      </c>
      <c r="CB27" s="17">
        <v>0</v>
      </c>
      <c r="CC27" s="12">
        <v>192593.9</v>
      </c>
      <c r="CD27" s="16">
        <v>93335.19</v>
      </c>
      <c r="CE27" s="17">
        <v>0</v>
      </c>
      <c r="CF27" s="17">
        <v>7230</v>
      </c>
      <c r="CG27" s="17">
        <v>0</v>
      </c>
      <c r="CH27" s="17">
        <v>0</v>
      </c>
      <c r="CI27" s="17">
        <v>159.75</v>
      </c>
      <c r="CJ27" s="17">
        <v>75988.56</v>
      </c>
      <c r="CK27" s="12">
        <v>176713.5</v>
      </c>
    </row>
    <row r="28" spans="1:89" x14ac:dyDescent="0.3">
      <c r="A28" s="4" t="s">
        <v>18</v>
      </c>
      <c r="B28" s="92">
        <v>3740643</v>
      </c>
      <c r="C28" s="87">
        <v>463566</v>
      </c>
      <c r="D28" s="87">
        <v>411931</v>
      </c>
      <c r="E28" s="87">
        <v>0</v>
      </c>
      <c r="F28" s="87">
        <v>2086252</v>
      </c>
      <c r="G28" s="87">
        <v>355800</v>
      </c>
      <c r="H28" s="87">
        <v>332872</v>
      </c>
      <c r="I28" s="93">
        <v>7391064</v>
      </c>
      <c r="J28" s="16">
        <v>2212122</v>
      </c>
      <c r="K28" s="17">
        <v>0</v>
      </c>
      <c r="L28" s="17">
        <v>6731</v>
      </c>
      <c r="M28" s="17">
        <v>0</v>
      </c>
      <c r="N28" s="17">
        <v>2081024</v>
      </c>
      <c r="O28" s="17">
        <v>26412</v>
      </c>
      <c r="P28" s="17">
        <v>731</v>
      </c>
      <c r="Q28" s="12">
        <v>4327020</v>
      </c>
      <c r="R28" s="16">
        <v>0</v>
      </c>
      <c r="S28" s="17">
        <v>0</v>
      </c>
      <c r="T28" s="17">
        <v>0</v>
      </c>
      <c r="U28" s="17">
        <v>0</v>
      </c>
      <c r="V28" s="17">
        <v>5228</v>
      </c>
      <c r="W28" s="17">
        <v>67565</v>
      </c>
      <c r="X28" s="17">
        <v>17560</v>
      </c>
      <c r="Y28" s="12">
        <v>90353</v>
      </c>
      <c r="Z28" s="16">
        <v>1100928</v>
      </c>
      <c r="AA28" s="17">
        <v>1986</v>
      </c>
      <c r="AB28" s="17">
        <v>405200</v>
      </c>
      <c r="AC28" s="17">
        <v>0</v>
      </c>
      <c r="AD28" s="17">
        <v>0</v>
      </c>
      <c r="AE28" s="17">
        <v>220219</v>
      </c>
      <c r="AF28" s="17">
        <v>298996</v>
      </c>
      <c r="AG28" s="12">
        <v>2027329</v>
      </c>
      <c r="AH28" s="16">
        <v>0</v>
      </c>
      <c r="AI28" s="17">
        <v>40000</v>
      </c>
      <c r="AJ28" s="17">
        <v>0</v>
      </c>
      <c r="AK28" s="17">
        <v>0</v>
      </c>
      <c r="AL28" s="17">
        <v>0</v>
      </c>
      <c r="AM28" s="17">
        <v>0</v>
      </c>
      <c r="AN28" s="17">
        <v>0</v>
      </c>
      <c r="AO28" s="12">
        <v>40000</v>
      </c>
      <c r="AP28" s="16">
        <v>0</v>
      </c>
      <c r="AQ28" s="17">
        <v>0</v>
      </c>
      <c r="AR28" s="17">
        <v>0</v>
      </c>
      <c r="AS28" s="17">
        <v>0</v>
      </c>
      <c r="AT28" s="17">
        <v>0</v>
      </c>
      <c r="AU28" s="17">
        <v>0</v>
      </c>
      <c r="AV28" s="17">
        <v>0</v>
      </c>
      <c r="AW28" s="12">
        <v>0</v>
      </c>
      <c r="AX28" s="16">
        <v>389844</v>
      </c>
      <c r="AY28" s="17">
        <v>60000</v>
      </c>
      <c r="AZ28" s="17">
        <v>0</v>
      </c>
      <c r="BA28" s="17">
        <v>0</v>
      </c>
      <c r="BB28" s="17">
        <v>0</v>
      </c>
      <c r="BC28" s="17">
        <v>30835</v>
      </c>
      <c r="BD28" s="17">
        <v>0</v>
      </c>
      <c r="BE28" s="12">
        <v>480679</v>
      </c>
      <c r="BF28" s="16">
        <v>27440</v>
      </c>
      <c r="BG28" s="17">
        <v>361580</v>
      </c>
      <c r="BH28" s="17">
        <v>0</v>
      </c>
      <c r="BI28" s="17">
        <v>0</v>
      </c>
      <c r="BJ28" s="17">
        <v>0</v>
      </c>
      <c r="BK28" s="17">
        <v>10255</v>
      </c>
      <c r="BL28" s="17">
        <v>128</v>
      </c>
      <c r="BM28" s="12">
        <v>399403</v>
      </c>
      <c r="BN28" s="16">
        <v>5469</v>
      </c>
      <c r="BO28" s="17">
        <v>0</v>
      </c>
      <c r="BP28" s="17">
        <v>0</v>
      </c>
      <c r="BQ28" s="17">
        <v>0</v>
      </c>
      <c r="BR28" s="17">
        <v>0</v>
      </c>
      <c r="BS28" s="17">
        <v>0</v>
      </c>
      <c r="BT28" s="17">
        <v>15457</v>
      </c>
      <c r="BU28" s="12">
        <v>20926</v>
      </c>
      <c r="BV28" s="16">
        <v>4840</v>
      </c>
      <c r="BW28" s="17">
        <v>0</v>
      </c>
      <c r="BX28" s="17">
        <v>0</v>
      </c>
      <c r="BY28" s="17">
        <v>0</v>
      </c>
      <c r="BZ28" s="17">
        <v>0</v>
      </c>
      <c r="CA28" s="17">
        <v>514</v>
      </c>
      <c r="CB28" s="17">
        <v>0</v>
      </c>
      <c r="CC28" s="12">
        <v>5354</v>
      </c>
      <c r="CD28" s="16">
        <v>0</v>
      </c>
      <c r="CE28" s="17">
        <v>0</v>
      </c>
      <c r="CF28" s="17">
        <v>0</v>
      </c>
      <c r="CG28" s="17">
        <v>0</v>
      </c>
      <c r="CH28" s="17">
        <v>0</v>
      </c>
      <c r="CI28" s="17">
        <v>0</v>
      </c>
      <c r="CJ28" s="17">
        <v>0</v>
      </c>
      <c r="CK28" s="12">
        <v>0</v>
      </c>
    </row>
    <row r="29" spans="1:89" x14ac:dyDescent="0.3">
      <c r="A29" s="4" t="s">
        <v>19</v>
      </c>
      <c r="B29" s="92">
        <v>12698792.540000003</v>
      </c>
      <c r="C29" s="87">
        <v>1091776.54</v>
      </c>
      <c r="D29" s="87">
        <v>40494</v>
      </c>
      <c r="E29" s="87">
        <v>0</v>
      </c>
      <c r="F29" s="87">
        <v>0</v>
      </c>
      <c r="G29" s="87">
        <v>12545</v>
      </c>
      <c r="H29" s="87">
        <v>1530925.35</v>
      </c>
      <c r="I29" s="93">
        <v>15374533.430000002</v>
      </c>
      <c r="J29" s="16">
        <v>9863170.1300000008</v>
      </c>
      <c r="K29" s="17">
        <v>125.5</v>
      </c>
      <c r="L29" s="17">
        <v>250</v>
      </c>
      <c r="M29" s="17">
        <v>0</v>
      </c>
      <c r="N29" s="17">
        <v>0</v>
      </c>
      <c r="O29" s="17">
        <v>0</v>
      </c>
      <c r="P29" s="17">
        <v>1155625.31</v>
      </c>
      <c r="Q29" s="12">
        <v>11019170.940000001</v>
      </c>
      <c r="R29" s="16">
        <v>47458.15</v>
      </c>
      <c r="S29" s="17">
        <v>0</v>
      </c>
      <c r="T29" s="17">
        <v>27942</v>
      </c>
      <c r="U29" s="17">
        <v>0</v>
      </c>
      <c r="V29" s="17">
        <v>0</v>
      </c>
      <c r="W29" s="17">
        <v>12545</v>
      </c>
      <c r="X29" s="17">
        <v>256464.98</v>
      </c>
      <c r="Y29" s="12">
        <v>344410.13</v>
      </c>
      <c r="Z29" s="16">
        <v>-13927.61</v>
      </c>
      <c r="AA29" s="17">
        <v>182371.22</v>
      </c>
      <c r="AB29" s="17">
        <v>1500</v>
      </c>
      <c r="AC29" s="17">
        <v>0</v>
      </c>
      <c r="AD29" s="17">
        <v>0</v>
      </c>
      <c r="AE29" s="17">
        <v>0</v>
      </c>
      <c r="AF29" s="17">
        <v>0</v>
      </c>
      <c r="AG29" s="12">
        <v>169943.61</v>
      </c>
      <c r="AH29" s="16">
        <v>0</v>
      </c>
      <c r="AI29" s="17">
        <v>0</v>
      </c>
      <c r="AJ29" s="17">
        <v>0</v>
      </c>
      <c r="AK29" s="17">
        <v>0</v>
      </c>
      <c r="AL29" s="17">
        <v>0</v>
      </c>
      <c r="AM29" s="17">
        <v>0</v>
      </c>
      <c r="AN29" s="17">
        <v>0</v>
      </c>
      <c r="AO29" s="12">
        <v>0</v>
      </c>
      <c r="AP29" s="16">
        <v>0</v>
      </c>
      <c r="AQ29" s="17">
        <v>0</v>
      </c>
      <c r="AR29" s="17">
        <v>0</v>
      </c>
      <c r="AS29" s="17">
        <v>0</v>
      </c>
      <c r="AT29" s="17">
        <v>0</v>
      </c>
      <c r="AU29" s="17">
        <v>0</v>
      </c>
      <c r="AV29" s="17">
        <v>0</v>
      </c>
      <c r="AW29" s="12">
        <v>0</v>
      </c>
      <c r="AX29" s="16">
        <v>2372300.06</v>
      </c>
      <c r="AY29" s="17">
        <v>5336.82</v>
      </c>
      <c r="AZ29" s="17">
        <v>6802</v>
      </c>
      <c r="BA29" s="17">
        <v>0</v>
      </c>
      <c r="BB29" s="17">
        <v>0</v>
      </c>
      <c r="BC29" s="17">
        <v>0</v>
      </c>
      <c r="BD29" s="17">
        <v>109698.7</v>
      </c>
      <c r="BE29" s="12">
        <v>2494137.58</v>
      </c>
      <c r="BF29" s="16">
        <v>118942.27</v>
      </c>
      <c r="BG29" s="17">
        <v>903943</v>
      </c>
      <c r="BH29" s="17">
        <v>0</v>
      </c>
      <c r="BI29" s="17">
        <v>0</v>
      </c>
      <c r="BJ29" s="17">
        <v>0</v>
      </c>
      <c r="BK29" s="17">
        <v>0</v>
      </c>
      <c r="BL29" s="17">
        <v>0</v>
      </c>
      <c r="BM29" s="12">
        <v>1022885.27</v>
      </c>
      <c r="BN29" s="16">
        <v>89893.4</v>
      </c>
      <c r="BO29" s="17">
        <v>0</v>
      </c>
      <c r="BP29" s="17">
        <v>0</v>
      </c>
      <c r="BQ29" s="17">
        <v>0</v>
      </c>
      <c r="BR29" s="17">
        <v>0</v>
      </c>
      <c r="BS29" s="17">
        <v>0</v>
      </c>
      <c r="BT29" s="17">
        <v>0</v>
      </c>
      <c r="BU29" s="12">
        <v>89893.4</v>
      </c>
      <c r="BV29" s="16">
        <v>220956.14</v>
      </c>
      <c r="BW29" s="17">
        <v>0</v>
      </c>
      <c r="BX29" s="17">
        <v>4000</v>
      </c>
      <c r="BY29" s="17">
        <v>0</v>
      </c>
      <c r="BZ29" s="17">
        <v>0</v>
      </c>
      <c r="CA29" s="17">
        <v>0</v>
      </c>
      <c r="CB29" s="17">
        <v>9136.36</v>
      </c>
      <c r="CC29" s="12">
        <v>234092.5</v>
      </c>
      <c r="CD29" s="16">
        <v>0</v>
      </c>
      <c r="CE29" s="17">
        <v>0</v>
      </c>
      <c r="CF29" s="17">
        <v>0</v>
      </c>
      <c r="CG29" s="17">
        <v>0</v>
      </c>
      <c r="CH29" s="17">
        <v>0</v>
      </c>
      <c r="CI29" s="17">
        <v>0</v>
      </c>
      <c r="CJ29" s="17">
        <v>0</v>
      </c>
      <c r="CK29" s="12">
        <v>0</v>
      </c>
    </row>
    <row r="30" spans="1:89" x14ac:dyDescent="0.3">
      <c r="A30" s="4" t="s">
        <v>20</v>
      </c>
      <c r="B30" s="92">
        <v>106281</v>
      </c>
      <c r="C30" s="87">
        <v>185680</v>
      </c>
      <c r="D30" s="87">
        <v>1877787</v>
      </c>
      <c r="E30" s="87">
        <v>0</v>
      </c>
      <c r="F30" s="87">
        <v>0</v>
      </c>
      <c r="G30" s="87">
        <v>39079</v>
      </c>
      <c r="H30" s="87">
        <v>31348</v>
      </c>
      <c r="I30" s="93">
        <v>2240175</v>
      </c>
      <c r="J30" s="16">
        <v>83296</v>
      </c>
      <c r="K30" s="17">
        <v>27591</v>
      </c>
      <c r="L30" s="17">
        <v>1469232</v>
      </c>
      <c r="M30" s="17">
        <v>0</v>
      </c>
      <c r="N30" s="17">
        <v>0</v>
      </c>
      <c r="O30" s="17">
        <v>3167</v>
      </c>
      <c r="P30" s="17">
        <v>31348</v>
      </c>
      <c r="Q30" s="12">
        <v>1614634</v>
      </c>
      <c r="R30" s="16">
        <v>0</v>
      </c>
      <c r="S30" s="17">
        <v>0</v>
      </c>
      <c r="T30" s="17">
        <v>385828</v>
      </c>
      <c r="U30" s="17">
        <v>0</v>
      </c>
      <c r="V30" s="17">
        <v>0</v>
      </c>
      <c r="W30" s="17">
        <v>14990</v>
      </c>
      <c r="X30" s="17">
        <v>0</v>
      </c>
      <c r="Y30" s="12">
        <v>400818</v>
      </c>
      <c r="Z30" s="16">
        <v>0</v>
      </c>
      <c r="AA30" s="17">
        <v>0</v>
      </c>
      <c r="AB30" s="17">
        <v>0</v>
      </c>
      <c r="AC30" s="17">
        <v>0</v>
      </c>
      <c r="AD30" s="17">
        <v>0</v>
      </c>
      <c r="AE30" s="17">
        <v>17392</v>
      </c>
      <c r="AF30" s="17">
        <v>0</v>
      </c>
      <c r="AG30" s="12">
        <v>17392</v>
      </c>
      <c r="AH30" s="16">
        <v>0</v>
      </c>
      <c r="AI30" s="17">
        <v>0</v>
      </c>
      <c r="AJ30" s="17">
        <v>0</v>
      </c>
      <c r="AK30" s="17">
        <v>0</v>
      </c>
      <c r="AL30" s="17">
        <v>0</v>
      </c>
      <c r="AM30" s="17">
        <v>0</v>
      </c>
      <c r="AN30" s="17">
        <v>0</v>
      </c>
      <c r="AO30" s="12">
        <v>0</v>
      </c>
      <c r="AP30" s="16">
        <v>0</v>
      </c>
      <c r="AQ30" s="17">
        <v>0</v>
      </c>
      <c r="AR30" s="17">
        <v>0</v>
      </c>
      <c r="AS30" s="17">
        <v>0</v>
      </c>
      <c r="AT30" s="17">
        <v>0</v>
      </c>
      <c r="AU30" s="17">
        <v>1067</v>
      </c>
      <c r="AV30" s="17">
        <v>0</v>
      </c>
      <c r="AW30" s="12">
        <v>1067</v>
      </c>
      <c r="AX30" s="16">
        <v>0</v>
      </c>
      <c r="AY30" s="17">
        <v>0</v>
      </c>
      <c r="AZ30" s="17">
        <v>0</v>
      </c>
      <c r="BA30" s="17">
        <v>0</v>
      </c>
      <c r="BB30" s="17">
        <v>0</v>
      </c>
      <c r="BC30" s="17">
        <v>0</v>
      </c>
      <c r="BD30" s="17">
        <v>0</v>
      </c>
      <c r="BE30" s="12">
        <v>0</v>
      </c>
      <c r="BF30" s="16">
        <v>5466</v>
      </c>
      <c r="BG30" s="17">
        <v>141998</v>
      </c>
      <c r="BH30" s="17">
        <v>22727</v>
      </c>
      <c r="BI30" s="17">
        <v>0</v>
      </c>
      <c r="BJ30" s="17">
        <v>0</v>
      </c>
      <c r="BK30" s="17">
        <v>563</v>
      </c>
      <c r="BL30" s="17">
        <v>0</v>
      </c>
      <c r="BM30" s="12">
        <v>170754</v>
      </c>
      <c r="BN30" s="16">
        <v>13527</v>
      </c>
      <c r="BO30" s="17">
        <v>0</v>
      </c>
      <c r="BP30" s="17">
        <v>0</v>
      </c>
      <c r="BQ30" s="17">
        <v>0</v>
      </c>
      <c r="BR30" s="17">
        <v>0</v>
      </c>
      <c r="BS30" s="17">
        <v>1900</v>
      </c>
      <c r="BT30" s="17">
        <v>0</v>
      </c>
      <c r="BU30" s="12">
        <v>15427</v>
      </c>
      <c r="BV30" s="16">
        <v>3992</v>
      </c>
      <c r="BW30" s="17">
        <v>16091</v>
      </c>
      <c r="BX30" s="17">
        <v>0</v>
      </c>
      <c r="BY30" s="17">
        <v>0</v>
      </c>
      <c r="BZ30" s="17">
        <v>0</v>
      </c>
      <c r="CA30" s="17">
        <v>0</v>
      </c>
      <c r="CB30" s="17">
        <v>0</v>
      </c>
      <c r="CC30" s="12">
        <v>20083</v>
      </c>
      <c r="CD30" s="16">
        <v>0</v>
      </c>
      <c r="CE30" s="17">
        <v>0</v>
      </c>
      <c r="CF30" s="17">
        <v>0</v>
      </c>
      <c r="CG30" s="17">
        <v>0</v>
      </c>
      <c r="CH30" s="17">
        <v>0</v>
      </c>
      <c r="CI30" s="17">
        <v>0</v>
      </c>
      <c r="CJ30" s="17">
        <v>0</v>
      </c>
      <c r="CK30" s="12">
        <v>0</v>
      </c>
    </row>
    <row r="31" spans="1:89" x14ac:dyDescent="0.3">
      <c r="A31" s="4" t="s">
        <v>21</v>
      </c>
      <c r="B31" s="92">
        <v>10670416.359999999</v>
      </c>
      <c r="C31" s="87">
        <v>966512</v>
      </c>
      <c r="D31" s="87">
        <v>2083500</v>
      </c>
      <c r="E31" s="87">
        <v>0</v>
      </c>
      <c r="F31" s="87">
        <v>794358</v>
      </c>
      <c r="G31" s="87">
        <v>8707035</v>
      </c>
      <c r="H31" s="87">
        <v>630127.64</v>
      </c>
      <c r="I31" s="93">
        <v>23851948.999999996</v>
      </c>
      <c r="J31" s="16">
        <v>5718728.5999999996</v>
      </c>
      <c r="K31" s="17">
        <v>0</v>
      </c>
      <c r="L31" s="17">
        <v>0</v>
      </c>
      <c r="M31" s="17">
        <v>0</v>
      </c>
      <c r="N31" s="17">
        <v>317480</v>
      </c>
      <c r="O31" s="17">
        <v>0</v>
      </c>
      <c r="P31" s="17">
        <v>259821.94</v>
      </c>
      <c r="Q31" s="12">
        <v>6296030.54</v>
      </c>
      <c r="R31" s="16">
        <v>240387.56</v>
      </c>
      <c r="S31" s="17">
        <v>0</v>
      </c>
      <c r="T31" s="17">
        <v>2003500</v>
      </c>
      <c r="U31" s="17">
        <v>0</v>
      </c>
      <c r="V31" s="17">
        <v>476878</v>
      </c>
      <c r="W31" s="17">
        <v>8707035</v>
      </c>
      <c r="X31" s="17">
        <v>295103.86</v>
      </c>
      <c r="Y31" s="12">
        <v>11722904.42</v>
      </c>
      <c r="Z31" s="16">
        <v>0</v>
      </c>
      <c r="AA31" s="17">
        <v>0</v>
      </c>
      <c r="AB31" s="17">
        <v>0</v>
      </c>
      <c r="AC31" s="17">
        <v>0</v>
      </c>
      <c r="AD31" s="17">
        <v>0</v>
      </c>
      <c r="AE31" s="17">
        <v>0</v>
      </c>
      <c r="AF31" s="17">
        <v>0</v>
      </c>
      <c r="AG31" s="12">
        <v>0</v>
      </c>
      <c r="AH31" s="16">
        <v>12090.9</v>
      </c>
      <c r="AI31" s="17">
        <v>0</v>
      </c>
      <c r="AJ31" s="17">
        <v>0</v>
      </c>
      <c r="AK31" s="17">
        <v>0</v>
      </c>
      <c r="AL31" s="17">
        <v>0</v>
      </c>
      <c r="AM31" s="17">
        <v>0</v>
      </c>
      <c r="AN31" s="17">
        <v>0</v>
      </c>
      <c r="AO31" s="12">
        <v>12090.9</v>
      </c>
      <c r="AP31" s="16">
        <v>0</v>
      </c>
      <c r="AQ31" s="17">
        <v>0</v>
      </c>
      <c r="AR31" s="17">
        <v>0</v>
      </c>
      <c r="AS31" s="17">
        <v>0</v>
      </c>
      <c r="AT31" s="17">
        <v>0</v>
      </c>
      <c r="AU31" s="17">
        <v>0</v>
      </c>
      <c r="AV31" s="17">
        <v>0</v>
      </c>
      <c r="AW31" s="12">
        <v>0</v>
      </c>
      <c r="AX31" s="16">
        <v>0</v>
      </c>
      <c r="AY31" s="17">
        <v>0</v>
      </c>
      <c r="AZ31" s="17">
        <v>0</v>
      </c>
      <c r="BA31" s="17">
        <v>0</v>
      </c>
      <c r="BB31" s="17">
        <v>0</v>
      </c>
      <c r="BC31" s="17">
        <v>0</v>
      </c>
      <c r="BD31" s="17">
        <v>0</v>
      </c>
      <c r="BE31" s="12">
        <v>0</v>
      </c>
      <c r="BF31" s="16">
        <v>91807.07</v>
      </c>
      <c r="BG31" s="17">
        <v>966512</v>
      </c>
      <c r="BH31" s="17">
        <v>0</v>
      </c>
      <c r="BI31" s="17">
        <v>0</v>
      </c>
      <c r="BJ31" s="17">
        <v>0</v>
      </c>
      <c r="BK31" s="17">
        <v>0</v>
      </c>
      <c r="BL31" s="17">
        <v>0</v>
      </c>
      <c r="BM31" s="12">
        <v>1058319.07</v>
      </c>
      <c r="BN31" s="16">
        <v>101884.7</v>
      </c>
      <c r="BO31" s="17">
        <v>0</v>
      </c>
      <c r="BP31" s="17">
        <v>80000</v>
      </c>
      <c r="BQ31" s="17">
        <v>0</v>
      </c>
      <c r="BR31" s="17">
        <v>0</v>
      </c>
      <c r="BS31" s="17">
        <v>0</v>
      </c>
      <c r="BT31" s="17">
        <v>5506.95</v>
      </c>
      <c r="BU31" s="12">
        <v>187391.65000000002</v>
      </c>
      <c r="BV31" s="16">
        <v>40051.61</v>
      </c>
      <c r="BW31" s="17">
        <v>0</v>
      </c>
      <c r="BX31" s="17">
        <v>0</v>
      </c>
      <c r="BY31" s="17">
        <v>0</v>
      </c>
      <c r="BZ31" s="17">
        <v>0</v>
      </c>
      <c r="CA31" s="17">
        <v>0</v>
      </c>
      <c r="CB31" s="17">
        <v>0</v>
      </c>
      <c r="CC31" s="12">
        <v>40051.61</v>
      </c>
      <c r="CD31" s="16">
        <v>4465465.92</v>
      </c>
      <c r="CE31" s="17">
        <v>0</v>
      </c>
      <c r="CF31" s="17">
        <v>0</v>
      </c>
      <c r="CG31" s="17">
        <v>0</v>
      </c>
      <c r="CH31" s="17">
        <v>0</v>
      </c>
      <c r="CI31" s="17">
        <v>0</v>
      </c>
      <c r="CJ31" s="17">
        <v>69694.89</v>
      </c>
      <c r="CK31" s="12">
        <v>4535160.8099999996</v>
      </c>
    </row>
    <row r="32" spans="1:89" x14ac:dyDescent="0.3">
      <c r="A32" s="4" t="s">
        <v>22</v>
      </c>
      <c r="B32" s="92">
        <v>370205.9</v>
      </c>
      <c r="C32" s="87">
        <v>189027</v>
      </c>
      <c r="D32" s="87">
        <v>673418.81</v>
      </c>
      <c r="E32" s="87">
        <v>0</v>
      </c>
      <c r="F32" s="87">
        <v>485000</v>
      </c>
      <c r="G32" s="87">
        <v>1000</v>
      </c>
      <c r="H32" s="87">
        <v>64803.200000000004</v>
      </c>
      <c r="I32" s="93">
        <v>1783454.9100000004</v>
      </c>
      <c r="J32" s="16">
        <v>53590.94</v>
      </c>
      <c r="K32" s="17">
        <v>0</v>
      </c>
      <c r="L32" s="17">
        <v>288000</v>
      </c>
      <c r="M32" s="17">
        <v>0</v>
      </c>
      <c r="N32" s="17">
        <v>485000</v>
      </c>
      <c r="O32" s="17">
        <v>0</v>
      </c>
      <c r="P32" s="17">
        <v>3570.81</v>
      </c>
      <c r="Q32" s="12">
        <v>830161.75</v>
      </c>
      <c r="R32" s="16">
        <v>0</v>
      </c>
      <c r="S32" s="17">
        <v>0</v>
      </c>
      <c r="T32" s="17">
        <v>11691.18</v>
      </c>
      <c r="U32" s="17">
        <v>0</v>
      </c>
      <c r="V32" s="17">
        <v>0</v>
      </c>
      <c r="W32" s="17">
        <v>0</v>
      </c>
      <c r="X32" s="17">
        <v>5200</v>
      </c>
      <c r="Y32" s="12">
        <v>16891.18</v>
      </c>
      <c r="Z32" s="16">
        <v>284577.45</v>
      </c>
      <c r="AA32" s="17">
        <v>182088</v>
      </c>
      <c r="AB32" s="17">
        <v>3042.64</v>
      </c>
      <c r="AC32" s="17">
        <v>0</v>
      </c>
      <c r="AD32" s="17">
        <v>0</v>
      </c>
      <c r="AE32" s="17">
        <v>0</v>
      </c>
      <c r="AF32" s="17">
        <v>120.45</v>
      </c>
      <c r="AG32" s="12">
        <v>469828.54000000004</v>
      </c>
      <c r="AH32" s="16">
        <v>0</v>
      </c>
      <c r="AI32" s="17">
        <v>0</v>
      </c>
      <c r="AJ32" s="17">
        <v>79000</v>
      </c>
      <c r="AK32" s="17">
        <v>0</v>
      </c>
      <c r="AL32" s="17">
        <v>0</v>
      </c>
      <c r="AM32" s="17">
        <v>0</v>
      </c>
      <c r="AN32" s="17">
        <v>0</v>
      </c>
      <c r="AO32" s="12">
        <v>79000</v>
      </c>
      <c r="AP32" s="16">
        <v>3177</v>
      </c>
      <c r="AQ32" s="17">
        <v>0</v>
      </c>
      <c r="AR32" s="17">
        <v>0</v>
      </c>
      <c r="AS32" s="17">
        <v>0</v>
      </c>
      <c r="AT32" s="17">
        <v>0</v>
      </c>
      <c r="AU32" s="17">
        <v>0</v>
      </c>
      <c r="AV32" s="17">
        <v>14737.37</v>
      </c>
      <c r="AW32" s="12">
        <v>17914.370000000003</v>
      </c>
      <c r="AX32" s="16">
        <v>4018.19</v>
      </c>
      <c r="AY32" s="17">
        <v>0</v>
      </c>
      <c r="AZ32" s="17">
        <v>90000</v>
      </c>
      <c r="BA32" s="17">
        <v>0</v>
      </c>
      <c r="BB32" s="17">
        <v>0</v>
      </c>
      <c r="BC32" s="17">
        <v>1000</v>
      </c>
      <c r="BD32" s="17">
        <v>31260.36</v>
      </c>
      <c r="BE32" s="12">
        <v>126278.55</v>
      </c>
      <c r="BF32" s="16">
        <v>8314.1999999999989</v>
      </c>
      <c r="BG32" s="17">
        <v>6939</v>
      </c>
      <c r="BH32" s="17">
        <v>188472</v>
      </c>
      <c r="BI32" s="17">
        <v>0</v>
      </c>
      <c r="BJ32" s="17">
        <v>0</v>
      </c>
      <c r="BK32" s="17">
        <v>0</v>
      </c>
      <c r="BL32" s="17">
        <v>9854.2099999999991</v>
      </c>
      <c r="BM32" s="12">
        <v>213579.41</v>
      </c>
      <c r="BN32" s="16">
        <v>16448.12</v>
      </c>
      <c r="BO32" s="17">
        <v>0</v>
      </c>
      <c r="BP32" s="17">
        <v>0</v>
      </c>
      <c r="BQ32" s="17">
        <v>0</v>
      </c>
      <c r="BR32" s="17">
        <v>0</v>
      </c>
      <c r="BS32" s="17">
        <v>0</v>
      </c>
      <c r="BT32" s="17">
        <v>0</v>
      </c>
      <c r="BU32" s="12">
        <v>16448.12</v>
      </c>
      <c r="BV32" s="16">
        <v>80</v>
      </c>
      <c r="BW32" s="17">
        <v>0</v>
      </c>
      <c r="BX32" s="17">
        <v>10212.99</v>
      </c>
      <c r="BY32" s="17">
        <v>0</v>
      </c>
      <c r="BZ32" s="17">
        <v>0</v>
      </c>
      <c r="CA32" s="17">
        <v>0</v>
      </c>
      <c r="CB32" s="17">
        <v>60</v>
      </c>
      <c r="CC32" s="12">
        <v>10352.99</v>
      </c>
      <c r="CD32" s="16">
        <v>0</v>
      </c>
      <c r="CE32" s="17">
        <v>0</v>
      </c>
      <c r="CF32" s="17">
        <v>3000</v>
      </c>
      <c r="CG32" s="17">
        <v>0</v>
      </c>
      <c r="CH32" s="17">
        <v>0</v>
      </c>
      <c r="CI32" s="17">
        <v>0</v>
      </c>
      <c r="CJ32" s="17">
        <v>0</v>
      </c>
      <c r="CK32" s="12">
        <v>3000</v>
      </c>
    </row>
    <row r="33" spans="1:89" x14ac:dyDescent="0.3">
      <c r="A33" s="4" t="s">
        <v>23</v>
      </c>
      <c r="B33" s="92">
        <v>43909.189812527628</v>
      </c>
      <c r="C33" s="87">
        <v>0</v>
      </c>
      <c r="D33" s="87">
        <v>296601.55</v>
      </c>
      <c r="E33" s="87">
        <v>0</v>
      </c>
      <c r="F33" s="87">
        <v>1224560</v>
      </c>
      <c r="G33" s="87">
        <v>810581.5326601814</v>
      </c>
      <c r="H33" s="87">
        <v>0</v>
      </c>
      <c r="I33" s="93">
        <v>2375652.2724727094</v>
      </c>
      <c r="J33" s="16">
        <v>4526.9527682904954</v>
      </c>
      <c r="K33" s="17">
        <v>0</v>
      </c>
      <c r="L33" s="17">
        <v>256999.55</v>
      </c>
      <c r="M33" s="17">
        <v>0</v>
      </c>
      <c r="N33" s="17">
        <v>0</v>
      </c>
      <c r="O33" s="17">
        <v>178037.80382662255</v>
      </c>
      <c r="P33" s="17">
        <v>0</v>
      </c>
      <c r="Q33" s="12">
        <v>439564.30659491301</v>
      </c>
      <c r="R33" s="16">
        <v>199.38848067921407</v>
      </c>
      <c r="S33" s="17">
        <v>0</v>
      </c>
      <c r="T33" s="17">
        <v>14602</v>
      </c>
      <c r="U33" s="17">
        <v>0</v>
      </c>
      <c r="V33" s="17">
        <v>84560</v>
      </c>
      <c r="W33" s="17">
        <v>631454.78659263055</v>
      </c>
      <c r="X33" s="17">
        <v>0</v>
      </c>
      <c r="Y33" s="12">
        <v>730816.1750733098</v>
      </c>
      <c r="Z33" s="16">
        <v>0</v>
      </c>
      <c r="AA33" s="17">
        <v>0</v>
      </c>
      <c r="AB33" s="17">
        <v>0</v>
      </c>
      <c r="AC33" s="17">
        <v>0</v>
      </c>
      <c r="AD33" s="17">
        <v>0</v>
      </c>
      <c r="AE33" s="17">
        <v>0</v>
      </c>
      <c r="AF33" s="17">
        <v>0</v>
      </c>
      <c r="AG33" s="12">
        <v>0</v>
      </c>
      <c r="AH33" s="16">
        <v>0</v>
      </c>
      <c r="AI33" s="17">
        <v>0</v>
      </c>
      <c r="AJ33" s="17">
        <v>0</v>
      </c>
      <c r="AK33" s="17">
        <v>0</v>
      </c>
      <c r="AL33" s="17">
        <v>0</v>
      </c>
      <c r="AM33" s="17">
        <v>0</v>
      </c>
      <c r="AN33" s="17">
        <v>0</v>
      </c>
      <c r="AO33" s="12">
        <v>0</v>
      </c>
      <c r="AP33" s="16">
        <v>0</v>
      </c>
      <c r="AQ33" s="17">
        <v>0</v>
      </c>
      <c r="AR33" s="17">
        <v>25000</v>
      </c>
      <c r="AS33" s="17">
        <v>0</v>
      </c>
      <c r="AT33" s="17">
        <v>0</v>
      </c>
      <c r="AU33" s="17">
        <v>0</v>
      </c>
      <c r="AV33" s="17">
        <v>0</v>
      </c>
      <c r="AW33" s="12">
        <v>25000</v>
      </c>
      <c r="AX33" s="16">
        <v>0</v>
      </c>
      <c r="AY33" s="17">
        <v>0</v>
      </c>
      <c r="AZ33" s="17">
        <v>0</v>
      </c>
      <c r="BA33" s="17">
        <v>0</v>
      </c>
      <c r="BB33" s="17">
        <v>0</v>
      </c>
      <c r="BC33" s="17">
        <v>0</v>
      </c>
      <c r="BD33" s="17">
        <v>0</v>
      </c>
      <c r="BE33" s="12">
        <v>0</v>
      </c>
      <c r="BF33" s="16">
        <v>1.3955196990987389</v>
      </c>
      <c r="BG33" s="17">
        <v>0</v>
      </c>
      <c r="BH33" s="17">
        <v>0</v>
      </c>
      <c r="BI33" s="17">
        <v>0</v>
      </c>
      <c r="BJ33" s="17">
        <v>0</v>
      </c>
      <c r="BK33" s="17">
        <v>241.65142554420194</v>
      </c>
      <c r="BL33" s="17">
        <v>0</v>
      </c>
      <c r="BM33" s="12">
        <v>243.04694524330068</v>
      </c>
      <c r="BN33" s="16">
        <v>39176.559999999998</v>
      </c>
      <c r="BO33" s="17">
        <v>0</v>
      </c>
      <c r="BP33" s="17">
        <v>0</v>
      </c>
      <c r="BQ33" s="17">
        <v>0</v>
      </c>
      <c r="BR33" s="17">
        <v>1140000</v>
      </c>
      <c r="BS33" s="17">
        <v>0</v>
      </c>
      <c r="BT33" s="17">
        <v>0</v>
      </c>
      <c r="BU33" s="12">
        <v>1179176.56</v>
      </c>
      <c r="BV33" s="16">
        <v>4.8930438588191425</v>
      </c>
      <c r="BW33" s="17">
        <v>0</v>
      </c>
      <c r="BX33" s="17">
        <v>0</v>
      </c>
      <c r="BY33" s="17">
        <v>0</v>
      </c>
      <c r="BZ33" s="17">
        <v>0</v>
      </c>
      <c r="CA33" s="17">
        <v>847.29081538410298</v>
      </c>
      <c r="CB33" s="17">
        <v>0</v>
      </c>
      <c r="CC33" s="12">
        <v>852.18385924292215</v>
      </c>
      <c r="CD33" s="16">
        <v>0</v>
      </c>
      <c r="CE33" s="17">
        <v>0</v>
      </c>
      <c r="CF33" s="17">
        <v>0</v>
      </c>
      <c r="CG33" s="17">
        <v>0</v>
      </c>
      <c r="CH33" s="17">
        <v>0</v>
      </c>
      <c r="CI33" s="17">
        <v>0</v>
      </c>
      <c r="CJ33" s="17">
        <v>0</v>
      </c>
      <c r="CK33" s="12">
        <v>0</v>
      </c>
    </row>
    <row r="34" spans="1:89" ht="13.15" customHeight="1" x14ac:dyDescent="0.3">
      <c r="A34" s="4" t="s">
        <v>24</v>
      </c>
      <c r="B34" s="92">
        <v>4510552.9799999995</v>
      </c>
      <c r="C34" s="87">
        <v>784624</v>
      </c>
      <c r="D34" s="87">
        <v>1754516.49</v>
      </c>
      <c r="E34" s="87">
        <v>0</v>
      </c>
      <c r="F34" s="87">
        <v>122136</v>
      </c>
      <c r="G34" s="87">
        <v>596332.80999999994</v>
      </c>
      <c r="H34" s="87">
        <v>739247.90999999992</v>
      </c>
      <c r="I34" s="93">
        <v>8507410.1899999995</v>
      </c>
      <c r="J34" s="16">
        <v>173217.94</v>
      </c>
      <c r="K34" s="17">
        <v>0</v>
      </c>
      <c r="L34" s="17">
        <v>544684.1</v>
      </c>
      <c r="M34" s="17">
        <v>0</v>
      </c>
      <c r="N34" s="17">
        <v>0</v>
      </c>
      <c r="O34" s="17">
        <v>377301.02</v>
      </c>
      <c r="P34" s="17">
        <v>33788.85</v>
      </c>
      <c r="Q34" s="12">
        <v>1128991.9100000001</v>
      </c>
      <c r="R34" s="16">
        <v>252912.32</v>
      </c>
      <c r="S34" s="17">
        <v>0</v>
      </c>
      <c r="T34" s="17">
        <v>451949.95999999996</v>
      </c>
      <c r="U34" s="17">
        <v>0</v>
      </c>
      <c r="V34" s="17">
        <v>0</v>
      </c>
      <c r="W34" s="17">
        <v>18593.09</v>
      </c>
      <c r="X34" s="17">
        <v>174198.36</v>
      </c>
      <c r="Y34" s="12">
        <v>897653.73</v>
      </c>
      <c r="Z34" s="16">
        <v>0</v>
      </c>
      <c r="AA34" s="17">
        <v>0</v>
      </c>
      <c r="AB34" s="17">
        <v>0</v>
      </c>
      <c r="AC34" s="17">
        <v>0</v>
      </c>
      <c r="AD34" s="17">
        <v>0</v>
      </c>
      <c r="AE34" s="17">
        <v>0</v>
      </c>
      <c r="AF34" s="17">
        <v>0</v>
      </c>
      <c r="AG34" s="12">
        <v>0</v>
      </c>
      <c r="AH34" s="16">
        <v>1080306.46</v>
      </c>
      <c r="AI34" s="17">
        <v>150000</v>
      </c>
      <c r="AJ34" s="17">
        <v>171000</v>
      </c>
      <c r="AK34" s="17">
        <v>0</v>
      </c>
      <c r="AL34" s="17">
        <v>0</v>
      </c>
      <c r="AM34" s="17">
        <v>71012.14</v>
      </c>
      <c r="AN34" s="17">
        <v>28907.85</v>
      </c>
      <c r="AO34" s="12">
        <v>1501226.45</v>
      </c>
      <c r="AP34" s="16">
        <v>0</v>
      </c>
      <c r="AQ34" s="17">
        <v>0</v>
      </c>
      <c r="AR34" s="17">
        <v>20072.73</v>
      </c>
      <c r="AS34" s="17">
        <v>0</v>
      </c>
      <c r="AT34" s="17">
        <v>0</v>
      </c>
      <c r="AU34" s="17">
        <v>0</v>
      </c>
      <c r="AV34" s="17">
        <v>10292.36</v>
      </c>
      <c r="AW34" s="12">
        <v>30365.09</v>
      </c>
      <c r="AX34" s="16">
        <v>2742462.2</v>
      </c>
      <c r="AY34" s="17">
        <v>177000</v>
      </c>
      <c r="AZ34" s="17">
        <v>15448</v>
      </c>
      <c r="BA34" s="17">
        <v>0</v>
      </c>
      <c r="BB34" s="17">
        <v>0</v>
      </c>
      <c r="BC34" s="17">
        <v>48120.62</v>
      </c>
      <c r="BD34" s="17">
        <v>297738.95</v>
      </c>
      <c r="BE34" s="12">
        <v>3280769.7700000005</v>
      </c>
      <c r="BF34" s="16">
        <v>0</v>
      </c>
      <c r="BG34" s="17">
        <v>0</v>
      </c>
      <c r="BH34" s="17">
        <v>400000</v>
      </c>
      <c r="BI34" s="17">
        <v>0</v>
      </c>
      <c r="BJ34" s="17">
        <v>0</v>
      </c>
      <c r="BK34" s="17">
        <v>4484.88</v>
      </c>
      <c r="BL34" s="17">
        <v>169057.48</v>
      </c>
      <c r="BM34" s="12">
        <v>573542.36</v>
      </c>
      <c r="BN34" s="16">
        <v>989.09</v>
      </c>
      <c r="BO34" s="17">
        <v>0</v>
      </c>
      <c r="BP34" s="17">
        <v>0</v>
      </c>
      <c r="BQ34" s="17">
        <v>0</v>
      </c>
      <c r="BR34" s="17">
        <v>0</v>
      </c>
      <c r="BS34" s="17">
        <v>14000</v>
      </c>
      <c r="BT34" s="17">
        <v>4741.33</v>
      </c>
      <c r="BU34" s="12">
        <v>19730.419999999998</v>
      </c>
      <c r="BV34" s="16">
        <v>260664.97</v>
      </c>
      <c r="BW34" s="17">
        <v>0</v>
      </c>
      <c r="BX34" s="17">
        <v>107519</v>
      </c>
      <c r="BY34" s="17">
        <v>0</v>
      </c>
      <c r="BZ34" s="17">
        <v>25886</v>
      </c>
      <c r="CA34" s="17">
        <v>38618.1</v>
      </c>
      <c r="CB34" s="17">
        <v>1431.82</v>
      </c>
      <c r="CC34" s="12">
        <v>434119.88999999996</v>
      </c>
      <c r="CD34" s="16">
        <v>0</v>
      </c>
      <c r="CE34" s="17">
        <v>457624</v>
      </c>
      <c r="CF34" s="17">
        <v>43842.7</v>
      </c>
      <c r="CG34" s="17">
        <v>0</v>
      </c>
      <c r="CH34" s="17">
        <v>96250</v>
      </c>
      <c r="CI34" s="17">
        <v>24202.959999999999</v>
      </c>
      <c r="CJ34" s="17">
        <v>19090.91</v>
      </c>
      <c r="CK34" s="12">
        <v>641010.56999999995</v>
      </c>
    </row>
    <row r="35" spans="1:89" x14ac:dyDescent="0.3">
      <c r="A35" s="4" t="s">
        <v>25</v>
      </c>
      <c r="B35" s="92">
        <v>172510</v>
      </c>
      <c r="C35" s="87">
        <v>1089261</v>
      </c>
      <c r="D35" s="87">
        <v>279160</v>
      </c>
      <c r="E35" s="87">
        <v>170450</v>
      </c>
      <c r="F35" s="87">
        <v>0</v>
      </c>
      <c r="G35" s="87">
        <v>2889658.43</v>
      </c>
      <c r="H35" s="87">
        <v>1794841</v>
      </c>
      <c r="I35" s="93">
        <v>6395880.4299999997</v>
      </c>
      <c r="J35" s="16">
        <v>0</v>
      </c>
      <c r="K35" s="17">
        <v>0</v>
      </c>
      <c r="L35" s="17">
        <v>0</v>
      </c>
      <c r="M35" s="17">
        <v>0</v>
      </c>
      <c r="N35" s="17">
        <v>0</v>
      </c>
      <c r="O35" s="17">
        <v>0</v>
      </c>
      <c r="P35" s="17">
        <v>542171</v>
      </c>
      <c r="Q35" s="12">
        <v>542171</v>
      </c>
      <c r="R35" s="16">
        <v>0</v>
      </c>
      <c r="S35" s="17">
        <v>0</v>
      </c>
      <c r="T35" s="17">
        <v>0</v>
      </c>
      <c r="U35" s="17">
        <v>0</v>
      </c>
      <c r="V35" s="17">
        <v>0</v>
      </c>
      <c r="W35" s="17">
        <v>2889658.43</v>
      </c>
      <c r="X35" s="17">
        <v>239229</v>
      </c>
      <c r="Y35" s="12">
        <v>3128887.43</v>
      </c>
      <c r="Z35" s="16">
        <v>0</v>
      </c>
      <c r="AA35" s="17">
        <v>0</v>
      </c>
      <c r="AB35" s="17">
        <v>0</v>
      </c>
      <c r="AC35" s="17">
        <v>0</v>
      </c>
      <c r="AD35" s="17">
        <v>0</v>
      </c>
      <c r="AE35" s="17">
        <v>0</v>
      </c>
      <c r="AF35" s="17">
        <v>0</v>
      </c>
      <c r="AG35" s="12">
        <v>0</v>
      </c>
      <c r="AH35" s="16">
        <v>0</v>
      </c>
      <c r="AI35" s="17">
        <v>0</v>
      </c>
      <c r="AJ35" s="17">
        <v>0</v>
      </c>
      <c r="AK35" s="17">
        <v>0</v>
      </c>
      <c r="AL35" s="17">
        <v>0</v>
      </c>
      <c r="AM35" s="17">
        <v>0</v>
      </c>
      <c r="AN35" s="17">
        <v>0</v>
      </c>
      <c r="AO35" s="12">
        <v>0</v>
      </c>
      <c r="AP35" s="16">
        <v>0</v>
      </c>
      <c r="AQ35" s="17">
        <v>0</v>
      </c>
      <c r="AR35" s="17">
        <v>0</v>
      </c>
      <c r="AS35" s="17">
        <v>0</v>
      </c>
      <c r="AT35" s="17">
        <v>0</v>
      </c>
      <c r="AU35" s="17">
        <v>0</v>
      </c>
      <c r="AV35" s="17">
        <v>34958</v>
      </c>
      <c r="AW35" s="12">
        <v>34958</v>
      </c>
      <c r="AX35" s="16">
        <v>148743</v>
      </c>
      <c r="AY35" s="17">
        <v>0</v>
      </c>
      <c r="AZ35" s="17">
        <v>0</v>
      </c>
      <c r="BA35" s="17">
        <v>0</v>
      </c>
      <c r="BB35" s="17">
        <v>0</v>
      </c>
      <c r="BC35" s="17">
        <v>0</v>
      </c>
      <c r="BD35" s="17">
        <v>247760</v>
      </c>
      <c r="BE35" s="12">
        <v>396503</v>
      </c>
      <c r="BF35" s="16">
        <v>23767</v>
      </c>
      <c r="BG35" s="17">
        <v>1089261</v>
      </c>
      <c r="BH35" s="17">
        <v>0</v>
      </c>
      <c r="BI35" s="17">
        <v>170450</v>
      </c>
      <c r="BJ35" s="17">
        <v>0</v>
      </c>
      <c r="BK35" s="17">
        <v>0</v>
      </c>
      <c r="BL35" s="17">
        <v>83915</v>
      </c>
      <c r="BM35" s="12">
        <v>1367393</v>
      </c>
      <c r="BN35" s="16">
        <v>0</v>
      </c>
      <c r="BO35" s="17">
        <v>0</v>
      </c>
      <c r="BP35" s="17">
        <v>0</v>
      </c>
      <c r="BQ35" s="17">
        <v>0</v>
      </c>
      <c r="BR35" s="17">
        <v>0</v>
      </c>
      <c r="BS35" s="17">
        <v>0</v>
      </c>
      <c r="BT35" s="17">
        <v>586092</v>
      </c>
      <c r="BU35" s="12">
        <v>586092</v>
      </c>
      <c r="BV35" s="16">
        <v>0</v>
      </c>
      <c r="BW35" s="17">
        <v>0</v>
      </c>
      <c r="BX35" s="17">
        <v>279160</v>
      </c>
      <c r="BY35" s="17">
        <v>0</v>
      </c>
      <c r="BZ35" s="17">
        <v>0</v>
      </c>
      <c r="CA35" s="17">
        <v>0</v>
      </c>
      <c r="CB35" s="17">
        <v>60716</v>
      </c>
      <c r="CC35" s="12">
        <v>339876</v>
      </c>
      <c r="CD35" s="16">
        <v>0</v>
      </c>
      <c r="CE35" s="17">
        <v>0</v>
      </c>
      <c r="CF35" s="17">
        <v>0</v>
      </c>
      <c r="CG35" s="17">
        <v>0</v>
      </c>
      <c r="CH35" s="17">
        <v>0</v>
      </c>
      <c r="CI35" s="17">
        <v>0</v>
      </c>
      <c r="CJ35" s="17">
        <v>0</v>
      </c>
      <c r="CK35" s="12">
        <v>0</v>
      </c>
    </row>
    <row r="36" spans="1:89" x14ac:dyDescent="0.3">
      <c r="A36" s="4" t="s">
        <v>26</v>
      </c>
      <c r="B36" s="92">
        <v>15833859.26</v>
      </c>
      <c r="C36" s="87">
        <v>39356.1</v>
      </c>
      <c r="D36" s="87">
        <v>2491621.1500000004</v>
      </c>
      <c r="E36" s="87">
        <v>57738.32</v>
      </c>
      <c r="F36" s="87">
        <v>268000</v>
      </c>
      <c r="G36" s="87">
        <v>1485380.08</v>
      </c>
      <c r="H36" s="87">
        <v>1877936.8099999998</v>
      </c>
      <c r="I36" s="93">
        <v>22053891.719999999</v>
      </c>
      <c r="J36" s="16">
        <v>14502307.98</v>
      </c>
      <c r="K36" s="17">
        <v>25230</v>
      </c>
      <c r="L36" s="17">
        <v>2475487.79</v>
      </c>
      <c r="M36" s="17">
        <v>57738.32</v>
      </c>
      <c r="N36" s="17">
        <v>168000</v>
      </c>
      <c r="O36" s="17">
        <v>0</v>
      </c>
      <c r="P36" s="17">
        <v>1550179.93</v>
      </c>
      <c r="Q36" s="12">
        <v>18778944.02</v>
      </c>
      <c r="R36" s="16">
        <v>343520.17</v>
      </c>
      <c r="S36" s="17">
        <v>0</v>
      </c>
      <c r="T36" s="17">
        <v>16132.91</v>
      </c>
      <c r="U36" s="17">
        <v>0</v>
      </c>
      <c r="V36" s="17">
        <v>0</v>
      </c>
      <c r="W36" s="17">
        <v>1485380.08</v>
      </c>
      <c r="X36" s="17">
        <v>66121.460000000006</v>
      </c>
      <c r="Y36" s="12">
        <v>1911154.62</v>
      </c>
      <c r="Z36" s="16">
        <v>0</v>
      </c>
      <c r="AA36" s="17">
        <v>0</v>
      </c>
      <c r="AB36" s="17">
        <v>0</v>
      </c>
      <c r="AC36" s="17">
        <v>0</v>
      </c>
      <c r="AD36" s="17">
        <v>0</v>
      </c>
      <c r="AE36" s="17">
        <v>0</v>
      </c>
      <c r="AF36" s="17">
        <v>1156</v>
      </c>
      <c r="AG36" s="12">
        <v>1156</v>
      </c>
      <c r="AH36" s="16">
        <v>0</v>
      </c>
      <c r="AI36" s="17">
        <v>0</v>
      </c>
      <c r="AJ36" s="17">
        <v>0.45</v>
      </c>
      <c r="AK36" s="17">
        <v>0</v>
      </c>
      <c r="AL36" s="17">
        <v>0</v>
      </c>
      <c r="AM36" s="17">
        <v>0</v>
      </c>
      <c r="AN36" s="17">
        <v>1363.64</v>
      </c>
      <c r="AO36" s="12">
        <v>1364.0900000000001</v>
      </c>
      <c r="AP36" s="16">
        <v>586524.59</v>
      </c>
      <c r="AQ36" s="17">
        <v>0</v>
      </c>
      <c r="AR36" s="17">
        <v>0</v>
      </c>
      <c r="AS36" s="17">
        <v>0</v>
      </c>
      <c r="AT36" s="17">
        <v>100000</v>
      </c>
      <c r="AU36" s="17">
        <v>0</v>
      </c>
      <c r="AV36" s="17">
        <v>4930.3900000000003</v>
      </c>
      <c r="AW36" s="12">
        <v>691454.98</v>
      </c>
      <c r="AX36" s="16">
        <v>187797.76000000001</v>
      </c>
      <c r="AY36" s="17">
        <v>4200</v>
      </c>
      <c r="AZ36" s="17">
        <v>0</v>
      </c>
      <c r="BA36" s="17">
        <v>0</v>
      </c>
      <c r="BB36" s="17">
        <v>0</v>
      </c>
      <c r="BC36" s="17">
        <v>0</v>
      </c>
      <c r="BD36" s="17">
        <v>97227.03</v>
      </c>
      <c r="BE36" s="12">
        <v>289224.79000000004</v>
      </c>
      <c r="BF36" s="16">
        <v>0</v>
      </c>
      <c r="BG36" s="17">
        <v>0</v>
      </c>
      <c r="BH36" s="17">
        <v>0</v>
      </c>
      <c r="BI36" s="17">
        <v>0</v>
      </c>
      <c r="BJ36" s="17">
        <v>0</v>
      </c>
      <c r="BK36" s="17">
        <v>0</v>
      </c>
      <c r="BL36" s="17">
        <v>11.56</v>
      </c>
      <c r="BM36" s="12">
        <v>11.56</v>
      </c>
      <c r="BN36" s="16">
        <v>153397.34</v>
      </c>
      <c r="BO36" s="17">
        <v>0</v>
      </c>
      <c r="BP36" s="17">
        <v>0</v>
      </c>
      <c r="BQ36" s="17">
        <v>0</v>
      </c>
      <c r="BR36" s="17">
        <v>0</v>
      </c>
      <c r="BS36" s="17">
        <v>0</v>
      </c>
      <c r="BT36" s="17">
        <v>4701.08</v>
      </c>
      <c r="BU36" s="12">
        <v>158098.41999999998</v>
      </c>
      <c r="BV36" s="16">
        <v>0</v>
      </c>
      <c r="BW36" s="17">
        <v>9926.1</v>
      </c>
      <c r="BX36" s="17">
        <v>0</v>
      </c>
      <c r="BY36" s="17">
        <v>0</v>
      </c>
      <c r="BZ36" s="17">
        <v>0</v>
      </c>
      <c r="CA36" s="17">
        <v>0</v>
      </c>
      <c r="CB36" s="17">
        <v>54820.01</v>
      </c>
      <c r="CC36" s="12">
        <v>64746.11</v>
      </c>
      <c r="CD36" s="16">
        <v>60311.42</v>
      </c>
      <c r="CE36" s="17">
        <v>0</v>
      </c>
      <c r="CF36" s="17">
        <v>0</v>
      </c>
      <c r="CG36" s="17">
        <v>0</v>
      </c>
      <c r="CH36" s="17">
        <v>0</v>
      </c>
      <c r="CI36" s="17">
        <v>0</v>
      </c>
      <c r="CJ36" s="17">
        <v>97425.71</v>
      </c>
      <c r="CK36" s="12">
        <v>157737.13</v>
      </c>
    </row>
    <row r="37" spans="1:89" x14ac:dyDescent="0.3">
      <c r="A37" s="4" t="s">
        <v>27</v>
      </c>
      <c r="B37" s="92">
        <v>3466243</v>
      </c>
      <c r="C37" s="87">
        <v>120000</v>
      </c>
      <c r="D37" s="87">
        <v>2801243</v>
      </c>
      <c r="E37" s="87">
        <v>0</v>
      </c>
      <c r="F37" s="87">
        <v>8622300</v>
      </c>
      <c r="G37" s="87">
        <v>945853</v>
      </c>
      <c r="H37" s="87">
        <v>607183</v>
      </c>
      <c r="I37" s="93">
        <v>16562822</v>
      </c>
      <c r="J37" s="16">
        <v>2786643</v>
      </c>
      <c r="K37" s="17">
        <v>0</v>
      </c>
      <c r="L37" s="17">
        <v>36976</v>
      </c>
      <c r="M37" s="17">
        <v>0</v>
      </c>
      <c r="N37" s="17">
        <v>0</v>
      </c>
      <c r="O37" s="17">
        <v>44746</v>
      </c>
      <c r="P37" s="17">
        <v>101126</v>
      </c>
      <c r="Q37" s="12">
        <v>2969491</v>
      </c>
      <c r="R37" s="16">
        <v>4272</v>
      </c>
      <c r="S37" s="17">
        <v>0</v>
      </c>
      <c r="T37" s="17">
        <v>0</v>
      </c>
      <c r="U37" s="17">
        <v>0</v>
      </c>
      <c r="V37" s="17">
        <v>0</v>
      </c>
      <c r="W37" s="17">
        <v>120597</v>
      </c>
      <c r="X37" s="17">
        <v>66610</v>
      </c>
      <c r="Y37" s="12">
        <v>191479</v>
      </c>
      <c r="Z37" s="16">
        <v>0</v>
      </c>
      <c r="AA37" s="17">
        <v>0</v>
      </c>
      <c r="AB37" s="17">
        <v>0</v>
      </c>
      <c r="AC37" s="17">
        <v>0</v>
      </c>
      <c r="AD37" s="17">
        <v>0</v>
      </c>
      <c r="AE37" s="17">
        <v>0</v>
      </c>
      <c r="AF37" s="17">
        <v>0</v>
      </c>
      <c r="AG37" s="12">
        <v>0</v>
      </c>
      <c r="AH37" s="16">
        <v>38786</v>
      </c>
      <c r="AI37" s="17">
        <v>120000</v>
      </c>
      <c r="AJ37" s="17">
        <v>2520600</v>
      </c>
      <c r="AK37" s="17">
        <v>0</v>
      </c>
      <c r="AL37" s="17">
        <v>8500000</v>
      </c>
      <c r="AM37" s="17">
        <v>655279</v>
      </c>
      <c r="AN37" s="17">
        <v>21124</v>
      </c>
      <c r="AO37" s="12">
        <v>11855789</v>
      </c>
      <c r="AP37" s="16">
        <v>0</v>
      </c>
      <c r="AQ37" s="17">
        <v>0</v>
      </c>
      <c r="AR37" s="17">
        <v>10500</v>
      </c>
      <c r="AS37" s="17">
        <v>0</v>
      </c>
      <c r="AT37" s="17">
        <v>122300</v>
      </c>
      <c r="AU37" s="17">
        <v>104438</v>
      </c>
      <c r="AV37" s="17">
        <v>0</v>
      </c>
      <c r="AW37" s="12">
        <v>237238</v>
      </c>
      <c r="AX37" s="16">
        <v>942</v>
      </c>
      <c r="AY37" s="17">
        <v>0</v>
      </c>
      <c r="AZ37" s="17">
        <v>0</v>
      </c>
      <c r="BA37" s="17">
        <v>0</v>
      </c>
      <c r="BB37" s="17">
        <v>0</v>
      </c>
      <c r="BC37" s="17">
        <v>0</v>
      </c>
      <c r="BD37" s="17">
        <v>79958</v>
      </c>
      <c r="BE37" s="12">
        <v>80900</v>
      </c>
      <c r="BF37" s="16">
        <v>0</v>
      </c>
      <c r="BG37" s="17">
        <v>0</v>
      </c>
      <c r="BH37" s="17">
        <v>0</v>
      </c>
      <c r="BI37" s="17">
        <v>0</v>
      </c>
      <c r="BJ37" s="17">
        <v>0</v>
      </c>
      <c r="BK37" s="17">
        <v>0</v>
      </c>
      <c r="BL37" s="17">
        <v>0</v>
      </c>
      <c r="BM37" s="12">
        <v>0</v>
      </c>
      <c r="BN37" s="16">
        <v>450373</v>
      </c>
      <c r="BO37" s="17">
        <v>0</v>
      </c>
      <c r="BP37" s="17">
        <v>125000</v>
      </c>
      <c r="BQ37" s="17">
        <v>0</v>
      </c>
      <c r="BR37" s="17">
        <v>0</v>
      </c>
      <c r="BS37" s="17">
        <v>15793</v>
      </c>
      <c r="BT37" s="17">
        <v>308201</v>
      </c>
      <c r="BU37" s="12">
        <v>899367</v>
      </c>
      <c r="BV37" s="16">
        <v>0</v>
      </c>
      <c r="BW37" s="17">
        <v>0</v>
      </c>
      <c r="BX37" s="17">
        <v>108167</v>
      </c>
      <c r="BY37" s="17">
        <v>0</v>
      </c>
      <c r="BZ37" s="17">
        <v>0</v>
      </c>
      <c r="CA37" s="17">
        <v>5000</v>
      </c>
      <c r="CB37" s="17">
        <v>3620</v>
      </c>
      <c r="CC37" s="12">
        <v>116787</v>
      </c>
      <c r="CD37" s="16">
        <v>185227</v>
      </c>
      <c r="CE37" s="17">
        <v>0</v>
      </c>
      <c r="CF37" s="17">
        <v>0</v>
      </c>
      <c r="CG37" s="17">
        <v>0</v>
      </c>
      <c r="CH37" s="17">
        <v>0</v>
      </c>
      <c r="CI37" s="17">
        <v>0</v>
      </c>
      <c r="CJ37" s="17">
        <v>26544</v>
      </c>
      <c r="CK37" s="12">
        <v>211771</v>
      </c>
    </row>
    <row r="38" spans="1:89" x14ac:dyDescent="0.3">
      <c r="A38" s="4" t="s">
        <v>28</v>
      </c>
      <c r="B38" s="92">
        <v>54871.14</v>
      </c>
      <c r="C38" s="87">
        <v>164413.01</v>
      </c>
      <c r="D38" s="87">
        <v>49275</v>
      </c>
      <c r="E38" s="87">
        <v>0</v>
      </c>
      <c r="F38" s="87">
        <v>0</v>
      </c>
      <c r="G38" s="87">
        <v>5000</v>
      </c>
      <c r="H38" s="87">
        <v>6764.54</v>
      </c>
      <c r="I38" s="93">
        <v>280323.69</v>
      </c>
      <c r="J38" s="16">
        <v>12890.94</v>
      </c>
      <c r="K38" s="17">
        <v>0</v>
      </c>
      <c r="L38" s="17">
        <v>24275</v>
      </c>
      <c r="M38" s="17">
        <v>0</v>
      </c>
      <c r="N38" s="17">
        <v>0</v>
      </c>
      <c r="O38" s="17">
        <v>5000</v>
      </c>
      <c r="P38" s="17">
        <v>0</v>
      </c>
      <c r="Q38" s="12">
        <v>42165.94</v>
      </c>
      <c r="R38" s="16">
        <v>783.43000000000006</v>
      </c>
      <c r="S38" s="17">
        <v>0</v>
      </c>
      <c r="T38" s="17">
        <v>0</v>
      </c>
      <c r="U38" s="17">
        <v>0</v>
      </c>
      <c r="V38" s="17">
        <v>0</v>
      </c>
      <c r="W38" s="17">
        <v>0</v>
      </c>
      <c r="X38" s="17">
        <v>0</v>
      </c>
      <c r="Y38" s="12">
        <v>783.43000000000006</v>
      </c>
      <c r="Z38" s="16">
        <v>0</v>
      </c>
      <c r="AA38" s="17">
        <v>0</v>
      </c>
      <c r="AB38" s="17">
        <v>0</v>
      </c>
      <c r="AC38" s="17">
        <v>0</v>
      </c>
      <c r="AD38" s="17">
        <v>0</v>
      </c>
      <c r="AE38" s="17">
        <v>0</v>
      </c>
      <c r="AF38" s="17">
        <v>0</v>
      </c>
      <c r="AG38" s="12">
        <v>0</v>
      </c>
      <c r="AH38" s="16">
        <v>0</v>
      </c>
      <c r="AI38" s="17">
        <v>0</v>
      </c>
      <c r="AJ38" s="17">
        <v>0</v>
      </c>
      <c r="AK38" s="17">
        <v>0</v>
      </c>
      <c r="AL38" s="17">
        <v>0</v>
      </c>
      <c r="AM38" s="17">
        <v>0</v>
      </c>
      <c r="AN38" s="17">
        <v>0</v>
      </c>
      <c r="AO38" s="12">
        <v>0</v>
      </c>
      <c r="AP38" s="16">
        <v>0</v>
      </c>
      <c r="AQ38" s="17">
        <v>0</v>
      </c>
      <c r="AR38" s="17">
        <v>0</v>
      </c>
      <c r="AS38" s="17">
        <v>0</v>
      </c>
      <c r="AT38" s="17">
        <v>0</v>
      </c>
      <c r="AU38" s="17">
        <v>0</v>
      </c>
      <c r="AV38" s="17">
        <v>0</v>
      </c>
      <c r="AW38" s="12">
        <v>0</v>
      </c>
      <c r="AX38" s="16">
        <v>0</v>
      </c>
      <c r="AY38" s="17">
        <v>0</v>
      </c>
      <c r="AZ38" s="17">
        <v>0</v>
      </c>
      <c r="BA38" s="17">
        <v>0</v>
      </c>
      <c r="BB38" s="17">
        <v>0</v>
      </c>
      <c r="BC38" s="17">
        <v>0</v>
      </c>
      <c r="BD38" s="17">
        <v>0</v>
      </c>
      <c r="BE38" s="12">
        <v>0</v>
      </c>
      <c r="BF38" s="16">
        <v>28171.489999999998</v>
      </c>
      <c r="BG38" s="17">
        <v>164413.01</v>
      </c>
      <c r="BH38" s="17">
        <v>0</v>
      </c>
      <c r="BI38" s="17">
        <v>0</v>
      </c>
      <c r="BJ38" s="17">
        <v>0</v>
      </c>
      <c r="BK38" s="17">
        <v>0</v>
      </c>
      <c r="BL38" s="17">
        <v>15.9</v>
      </c>
      <c r="BM38" s="12">
        <v>192600.4</v>
      </c>
      <c r="BN38" s="16">
        <v>13025.28</v>
      </c>
      <c r="BO38" s="17">
        <v>0</v>
      </c>
      <c r="BP38" s="17">
        <v>0</v>
      </c>
      <c r="BQ38" s="17">
        <v>0</v>
      </c>
      <c r="BR38" s="17">
        <v>0</v>
      </c>
      <c r="BS38" s="17">
        <v>0</v>
      </c>
      <c r="BT38" s="17">
        <v>6748.64</v>
      </c>
      <c r="BU38" s="12">
        <v>19773.920000000002</v>
      </c>
      <c r="BV38" s="16">
        <v>0</v>
      </c>
      <c r="BW38" s="17">
        <v>0</v>
      </c>
      <c r="BX38" s="17">
        <v>25000</v>
      </c>
      <c r="BY38" s="17">
        <v>0</v>
      </c>
      <c r="BZ38" s="17">
        <v>0</v>
      </c>
      <c r="CA38" s="17">
        <v>0</v>
      </c>
      <c r="CB38" s="17">
        <v>0</v>
      </c>
      <c r="CC38" s="12">
        <v>25000</v>
      </c>
      <c r="CD38" s="16">
        <v>0</v>
      </c>
      <c r="CE38" s="17">
        <v>0</v>
      </c>
      <c r="CF38" s="17">
        <v>0</v>
      </c>
      <c r="CG38" s="17">
        <v>0</v>
      </c>
      <c r="CH38" s="17">
        <v>0</v>
      </c>
      <c r="CI38" s="17">
        <v>0</v>
      </c>
      <c r="CJ38" s="17">
        <v>0</v>
      </c>
      <c r="CK38" s="12">
        <v>0</v>
      </c>
    </row>
    <row r="39" spans="1:89" x14ac:dyDescent="0.3">
      <c r="A39" s="4" t="s">
        <v>29</v>
      </c>
      <c r="B39" s="92">
        <v>23960</v>
      </c>
      <c r="C39" s="87">
        <v>107919</v>
      </c>
      <c r="D39" s="87">
        <v>64860</v>
      </c>
      <c r="E39" s="87">
        <v>0</v>
      </c>
      <c r="F39" s="87">
        <v>0</v>
      </c>
      <c r="G39" s="87">
        <v>119939</v>
      </c>
      <c r="H39" s="87">
        <v>12257</v>
      </c>
      <c r="I39" s="93">
        <v>328935</v>
      </c>
      <c r="J39" s="16">
        <v>0</v>
      </c>
      <c r="K39" s="17">
        <v>0</v>
      </c>
      <c r="L39" s="17">
        <v>26000</v>
      </c>
      <c r="M39" s="17">
        <v>0</v>
      </c>
      <c r="N39" s="17">
        <v>0</v>
      </c>
      <c r="O39" s="17">
        <v>57137</v>
      </c>
      <c r="P39" s="17">
        <v>12257</v>
      </c>
      <c r="Q39" s="12">
        <v>95394</v>
      </c>
      <c r="R39" s="16">
        <v>0</v>
      </c>
      <c r="S39" s="17">
        <v>0</v>
      </c>
      <c r="T39" s="17">
        <v>0</v>
      </c>
      <c r="U39" s="17">
        <v>0</v>
      </c>
      <c r="V39" s="17">
        <v>0</v>
      </c>
      <c r="W39" s="17">
        <v>0</v>
      </c>
      <c r="X39" s="17">
        <v>0</v>
      </c>
      <c r="Y39" s="12">
        <v>0</v>
      </c>
      <c r="Z39" s="16">
        <v>0</v>
      </c>
      <c r="AA39" s="17">
        <v>0</v>
      </c>
      <c r="AB39" s="17">
        <v>0</v>
      </c>
      <c r="AC39" s="17">
        <v>0</v>
      </c>
      <c r="AD39" s="17">
        <v>0</v>
      </c>
      <c r="AE39" s="17">
        <v>0</v>
      </c>
      <c r="AF39" s="17">
        <v>0</v>
      </c>
      <c r="AG39" s="12">
        <v>0</v>
      </c>
      <c r="AH39" s="16">
        <v>0</v>
      </c>
      <c r="AI39" s="17">
        <v>0</v>
      </c>
      <c r="AJ39" s="17">
        <v>0</v>
      </c>
      <c r="AK39" s="17">
        <v>0</v>
      </c>
      <c r="AL39" s="17">
        <v>0</v>
      </c>
      <c r="AM39" s="17">
        <v>0</v>
      </c>
      <c r="AN39" s="17">
        <v>0</v>
      </c>
      <c r="AO39" s="12">
        <v>0</v>
      </c>
      <c r="AP39" s="16">
        <v>0</v>
      </c>
      <c r="AQ39" s="17">
        <v>0</v>
      </c>
      <c r="AR39" s="17">
        <v>0</v>
      </c>
      <c r="AS39" s="17">
        <v>0</v>
      </c>
      <c r="AT39" s="17">
        <v>0</v>
      </c>
      <c r="AU39" s="17">
        <v>0</v>
      </c>
      <c r="AV39" s="17">
        <v>0</v>
      </c>
      <c r="AW39" s="12">
        <v>0</v>
      </c>
      <c r="AX39" s="16">
        <v>0</v>
      </c>
      <c r="AY39" s="17">
        <v>0</v>
      </c>
      <c r="AZ39" s="17">
        <v>0</v>
      </c>
      <c r="BA39" s="17">
        <v>0</v>
      </c>
      <c r="BB39" s="17">
        <v>0</v>
      </c>
      <c r="BC39" s="17">
        <v>0</v>
      </c>
      <c r="BD39" s="17">
        <v>0</v>
      </c>
      <c r="BE39" s="12">
        <v>0</v>
      </c>
      <c r="BF39" s="16">
        <v>0</v>
      </c>
      <c r="BG39" s="17">
        <v>107919</v>
      </c>
      <c r="BH39" s="17">
        <v>0</v>
      </c>
      <c r="BI39" s="17">
        <v>0</v>
      </c>
      <c r="BJ39" s="17">
        <v>0</v>
      </c>
      <c r="BK39" s="17">
        <v>23002</v>
      </c>
      <c r="BL39" s="17">
        <v>0</v>
      </c>
      <c r="BM39" s="12">
        <v>130921</v>
      </c>
      <c r="BN39" s="16">
        <v>23960</v>
      </c>
      <c r="BO39" s="17">
        <v>0</v>
      </c>
      <c r="BP39" s="17">
        <v>0</v>
      </c>
      <c r="BQ39" s="17">
        <v>0</v>
      </c>
      <c r="BR39" s="17">
        <v>0</v>
      </c>
      <c r="BS39" s="17">
        <v>39800</v>
      </c>
      <c r="BT39" s="17">
        <v>0</v>
      </c>
      <c r="BU39" s="12">
        <v>63760</v>
      </c>
      <c r="BV39" s="16">
        <v>0</v>
      </c>
      <c r="BW39" s="17">
        <v>0</v>
      </c>
      <c r="BX39" s="17">
        <v>38860</v>
      </c>
      <c r="BY39" s="17">
        <v>0</v>
      </c>
      <c r="BZ39" s="17">
        <v>0</v>
      </c>
      <c r="CA39" s="17">
        <v>0</v>
      </c>
      <c r="CB39" s="17">
        <v>0</v>
      </c>
      <c r="CC39" s="12">
        <v>38860</v>
      </c>
      <c r="CD39" s="16">
        <v>0</v>
      </c>
      <c r="CE39" s="17">
        <v>0</v>
      </c>
      <c r="CF39" s="17">
        <v>0</v>
      </c>
      <c r="CG39" s="17">
        <v>0</v>
      </c>
      <c r="CH39" s="17">
        <v>0</v>
      </c>
      <c r="CI39" s="17">
        <v>0</v>
      </c>
      <c r="CJ39" s="17">
        <v>0</v>
      </c>
      <c r="CK39" s="12">
        <v>0</v>
      </c>
    </row>
    <row r="40" spans="1:89" x14ac:dyDescent="0.3">
      <c r="A40" s="4" t="s">
        <v>30</v>
      </c>
      <c r="B40" s="92">
        <v>329070</v>
      </c>
      <c r="C40" s="87">
        <v>748196</v>
      </c>
      <c r="D40" s="87">
        <v>6163710</v>
      </c>
      <c r="E40" s="87">
        <v>0</v>
      </c>
      <c r="F40" s="87">
        <v>0</v>
      </c>
      <c r="G40" s="87">
        <v>39685</v>
      </c>
      <c r="H40" s="87">
        <v>309960</v>
      </c>
      <c r="I40" s="93">
        <v>7590621</v>
      </c>
      <c r="J40" s="16">
        <v>36384</v>
      </c>
      <c r="K40" s="17">
        <v>2555</v>
      </c>
      <c r="L40" s="17">
        <v>5643292</v>
      </c>
      <c r="M40" s="17">
        <v>0</v>
      </c>
      <c r="N40" s="17">
        <v>0</v>
      </c>
      <c r="O40" s="17">
        <v>696</v>
      </c>
      <c r="P40" s="17">
        <v>65321</v>
      </c>
      <c r="Q40" s="12">
        <v>5748248</v>
      </c>
      <c r="R40" s="16">
        <v>85782</v>
      </c>
      <c r="S40" s="17">
        <v>1212</v>
      </c>
      <c r="T40" s="17">
        <v>0</v>
      </c>
      <c r="U40" s="17">
        <v>0</v>
      </c>
      <c r="V40" s="17">
        <v>0</v>
      </c>
      <c r="W40" s="17">
        <v>0</v>
      </c>
      <c r="X40" s="17">
        <v>13570</v>
      </c>
      <c r="Y40" s="12">
        <v>100564</v>
      </c>
      <c r="Z40" s="16">
        <v>16053</v>
      </c>
      <c r="AA40" s="17">
        <v>105105</v>
      </c>
      <c r="AB40" s="17">
        <v>0</v>
      </c>
      <c r="AC40" s="17">
        <v>0</v>
      </c>
      <c r="AD40" s="17">
        <v>0</v>
      </c>
      <c r="AE40" s="17">
        <v>0</v>
      </c>
      <c r="AF40" s="17">
        <v>0</v>
      </c>
      <c r="AG40" s="12">
        <v>121158</v>
      </c>
      <c r="AH40" s="16">
        <v>0</v>
      </c>
      <c r="AI40" s="17">
        <v>0</v>
      </c>
      <c r="AJ40" s="17">
        <v>0</v>
      </c>
      <c r="AK40" s="17">
        <v>0</v>
      </c>
      <c r="AL40" s="17">
        <v>0</v>
      </c>
      <c r="AM40" s="17">
        <v>0</v>
      </c>
      <c r="AN40" s="17">
        <v>0</v>
      </c>
      <c r="AO40" s="12">
        <v>0</v>
      </c>
      <c r="AP40" s="16">
        <v>1723</v>
      </c>
      <c r="AQ40" s="17">
        <v>0</v>
      </c>
      <c r="AR40" s="17">
        <v>0</v>
      </c>
      <c r="AS40" s="17">
        <v>0</v>
      </c>
      <c r="AT40" s="17">
        <v>0</v>
      </c>
      <c r="AU40" s="17">
        <v>38989</v>
      </c>
      <c r="AV40" s="17">
        <v>0</v>
      </c>
      <c r="AW40" s="12">
        <v>40712</v>
      </c>
      <c r="AX40" s="16">
        <v>0</v>
      </c>
      <c r="AY40" s="17">
        <v>0</v>
      </c>
      <c r="AZ40" s="17">
        <v>0</v>
      </c>
      <c r="BA40" s="17">
        <v>0</v>
      </c>
      <c r="BB40" s="17">
        <v>0</v>
      </c>
      <c r="BC40" s="17">
        <v>0</v>
      </c>
      <c r="BD40" s="17">
        <v>86537</v>
      </c>
      <c r="BE40" s="12">
        <v>86537</v>
      </c>
      <c r="BF40" s="16">
        <v>92920</v>
      </c>
      <c r="BG40" s="17">
        <v>612495</v>
      </c>
      <c r="BH40" s="17">
        <v>31418</v>
      </c>
      <c r="BI40" s="17">
        <v>0</v>
      </c>
      <c r="BJ40" s="17">
        <v>0</v>
      </c>
      <c r="BK40" s="17">
        <v>0</v>
      </c>
      <c r="BL40" s="17">
        <v>32954</v>
      </c>
      <c r="BM40" s="12">
        <v>769787</v>
      </c>
      <c r="BN40" s="16">
        <v>77724</v>
      </c>
      <c r="BO40" s="17">
        <v>0</v>
      </c>
      <c r="BP40" s="17">
        <v>489000</v>
      </c>
      <c r="BQ40" s="17">
        <v>0</v>
      </c>
      <c r="BR40" s="17">
        <v>0</v>
      </c>
      <c r="BS40" s="17">
        <v>0</v>
      </c>
      <c r="BT40" s="17">
        <v>111578</v>
      </c>
      <c r="BU40" s="12">
        <v>678302</v>
      </c>
      <c r="BV40" s="16">
        <v>18484</v>
      </c>
      <c r="BW40" s="17">
        <v>26829</v>
      </c>
      <c r="BX40" s="17">
        <v>0</v>
      </c>
      <c r="BY40" s="17">
        <v>0</v>
      </c>
      <c r="BZ40" s="17">
        <v>0</v>
      </c>
      <c r="CA40" s="17">
        <v>0</v>
      </c>
      <c r="CB40" s="17">
        <v>0</v>
      </c>
      <c r="CC40" s="12">
        <v>45313</v>
      </c>
      <c r="CD40" s="16">
        <v>0</v>
      </c>
      <c r="CE40" s="17">
        <v>0</v>
      </c>
      <c r="CF40" s="17">
        <v>0</v>
      </c>
      <c r="CG40" s="17">
        <v>0</v>
      </c>
      <c r="CH40" s="17">
        <v>0</v>
      </c>
      <c r="CI40" s="17">
        <v>0</v>
      </c>
      <c r="CJ40" s="17">
        <v>0</v>
      </c>
      <c r="CK40" s="12">
        <v>0</v>
      </c>
    </row>
    <row r="41" spans="1:89" x14ac:dyDescent="0.3">
      <c r="A41" s="4" t="s">
        <v>31</v>
      </c>
      <c r="B41" s="92">
        <v>1061986</v>
      </c>
      <c r="C41" s="87">
        <v>368256</v>
      </c>
      <c r="D41" s="87">
        <v>435570</v>
      </c>
      <c r="E41" s="87">
        <v>0</v>
      </c>
      <c r="F41" s="87">
        <v>1200000</v>
      </c>
      <c r="G41" s="87">
        <v>252449</v>
      </c>
      <c r="H41" s="87">
        <v>55187</v>
      </c>
      <c r="I41" s="93">
        <v>3373448</v>
      </c>
      <c r="J41" s="16">
        <v>80747</v>
      </c>
      <c r="K41" s="17">
        <v>0</v>
      </c>
      <c r="L41" s="17">
        <v>261980</v>
      </c>
      <c r="M41" s="17">
        <v>0</v>
      </c>
      <c r="N41" s="17">
        <v>1200000</v>
      </c>
      <c r="O41" s="17">
        <v>219449</v>
      </c>
      <c r="P41" s="17">
        <v>11000</v>
      </c>
      <c r="Q41" s="12">
        <v>1773176</v>
      </c>
      <c r="R41" s="16">
        <v>12005</v>
      </c>
      <c r="S41" s="17">
        <v>0</v>
      </c>
      <c r="T41" s="17">
        <v>33435</v>
      </c>
      <c r="U41" s="17">
        <v>0</v>
      </c>
      <c r="V41" s="17">
        <v>0</v>
      </c>
      <c r="W41" s="17">
        <v>0</v>
      </c>
      <c r="X41" s="17">
        <v>0</v>
      </c>
      <c r="Y41" s="12">
        <v>45440</v>
      </c>
      <c r="Z41" s="16">
        <v>8755</v>
      </c>
      <c r="AA41" s="17">
        <v>0</v>
      </c>
      <c r="AB41" s="17">
        <v>116058</v>
      </c>
      <c r="AC41" s="17">
        <v>0</v>
      </c>
      <c r="AD41" s="17">
        <v>0</v>
      </c>
      <c r="AE41" s="17">
        <v>32500</v>
      </c>
      <c r="AF41" s="17">
        <v>750</v>
      </c>
      <c r="AG41" s="12">
        <v>158063</v>
      </c>
      <c r="AH41" s="16">
        <v>0</v>
      </c>
      <c r="AI41" s="17">
        <v>90000</v>
      </c>
      <c r="AJ41" s="17">
        <v>10316</v>
      </c>
      <c r="AK41" s="17">
        <v>0</v>
      </c>
      <c r="AL41" s="17">
        <v>0</v>
      </c>
      <c r="AM41" s="17">
        <v>0</v>
      </c>
      <c r="AN41" s="17">
        <v>22023</v>
      </c>
      <c r="AO41" s="12">
        <v>122339</v>
      </c>
      <c r="AP41" s="16">
        <v>0</v>
      </c>
      <c r="AQ41" s="17">
        <v>0</v>
      </c>
      <c r="AR41" s="17">
        <v>0</v>
      </c>
      <c r="AS41" s="17">
        <v>0</v>
      </c>
      <c r="AT41" s="17">
        <v>0</v>
      </c>
      <c r="AU41" s="17">
        <v>0</v>
      </c>
      <c r="AV41" s="17">
        <v>0</v>
      </c>
      <c r="AW41" s="12">
        <v>0</v>
      </c>
      <c r="AX41" s="16">
        <v>922801</v>
      </c>
      <c r="AY41" s="17">
        <v>80000</v>
      </c>
      <c r="AZ41" s="17">
        <v>0</v>
      </c>
      <c r="BA41" s="17">
        <v>0</v>
      </c>
      <c r="BB41" s="17">
        <v>0</v>
      </c>
      <c r="BC41" s="17">
        <v>0</v>
      </c>
      <c r="BD41" s="17">
        <v>3265</v>
      </c>
      <c r="BE41" s="12">
        <v>1006066</v>
      </c>
      <c r="BF41" s="16">
        <v>0</v>
      </c>
      <c r="BG41" s="17">
        <v>185320</v>
      </c>
      <c r="BH41" s="17">
        <v>0</v>
      </c>
      <c r="BI41" s="17">
        <v>0</v>
      </c>
      <c r="BJ41" s="17">
        <v>0</v>
      </c>
      <c r="BK41" s="17">
        <v>0</v>
      </c>
      <c r="BL41" s="17">
        <v>11000</v>
      </c>
      <c r="BM41" s="12">
        <v>196320</v>
      </c>
      <c r="BN41" s="16">
        <v>564</v>
      </c>
      <c r="BO41" s="17">
        <v>0</v>
      </c>
      <c r="BP41" s="17">
        <v>0</v>
      </c>
      <c r="BQ41" s="17">
        <v>0</v>
      </c>
      <c r="BR41" s="17">
        <v>0</v>
      </c>
      <c r="BS41" s="17">
        <v>0</v>
      </c>
      <c r="BT41" s="17">
        <v>0</v>
      </c>
      <c r="BU41" s="12">
        <v>564</v>
      </c>
      <c r="BV41" s="16">
        <v>37114</v>
      </c>
      <c r="BW41" s="17">
        <v>12936</v>
      </c>
      <c r="BX41" s="17">
        <v>0</v>
      </c>
      <c r="BY41" s="17">
        <v>0</v>
      </c>
      <c r="BZ41" s="17">
        <v>0</v>
      </c>
      <c r="CA41" s="17">
        <v>500</v>
      </c>
      <c r="CB41" s="17">
        <v>7149</v>
      </c>
      <c r="CC41" s="12">
        <v>57699</v>
      </c>
      <c r="CD41" s="16">
        <v>0</v>
      </c>
      <c r="CE41" s="17">
        <v>0</v>
      </c>
      <c r="CF41" s="17">
        <v>13781</v>
      </c>
      <c r="CG41" s="17">
        <v>0</v>
      </c>
      <c r="CH41" s="17">
        <v>0</v>
      </c>
      <c r="CI41" s="17">
        <v>0</v>
      </c>
      <c r="CJ41" s="17">
        <v>0</v>
      </c>
      <c r="CK41" s="12">
        <v>13781</v>
      </c>
    </row>
    <row r="42" spans="1:89" x14ac:dyDescent="0.3">
      <c r="A42" s="4" t="s">
        <v>32</v>
      </c>
      <c r="B42" s="92">
        <v>10575587.380000003</v>
      </c>
      <c r="C42" s="87">
        <v>1667134.86</v>
      </c>
      <c r="D42" s="87">
        <v>1759190.4</v>
      </c>
      <c r="E42" s="87">
        <v>32000</v>
      </c>
      <c r="F42" s="87">
        <v>0</v>
      </c>
      <c r="G42" s="87">
        <v>1191534.97</v>
      </c>
      <c r="H42" s="87">
        <v>64181.65</v>
      </c>
      <c r="I42" s="93">
        <v>15289629.260000002</v>
      </c>
      <c r="J42" s="16">
        <v>9133545.8400000017</v>
      </c>
      <c r="K42" s="17">
        <v>40000</v>
      </c>
      <c r="L42" s="17">
        <v>38860</v>
      </c>
      <c r="M42" s="17">
        <v>0</v>
      </c>
      <c r="N42" s="17">
        <v>0</v>
      </c>
      <c r="O42" s="17">
        <v>95454.56</v>
      </c>
      <c r="P42" s="17">
        <v>5212.1499999999996</v>
      </c>
      <c r="Q42" s="12">
        <v>9313072.5500000026</v>
      </c>
      <c r="R42" s="16">
        <v>369576.68000000005</v>
      </c>
      <c r="S42" s="17">
        <v>0</v>
      </c>
      <c r="T42" s="17">
        <v>90908.4</v>
      </c>
      <c r="U42" s="17">
        <v>0</v>
      </c>
      <c r="V42" s="17">
        <v>0</v>
      </c>
      <c r="W42" s="17">
        <v>1066742</v>
      </c>
      <c r="X42" s="17">
        <v>1634</v>
      </c>
      <c r="Y42" s="12">
        <v>1528861.08</v>
      </c>
      <c r="Z42" s="16">
        <v>0</v>
      </c>
      <c r="AA42" s="17">
        <v>0</v>
      </c>
      <c r="AB42" s="17">
        <v>0</v>
      </c>
      <c r="AC42" s="17">
        <v>0</v>
      </c>
      <c r="AD42" s="17">
        <v>0</v>
      </c>
      <c r="AE42" s="17">
        <v>0</v>
      </c>
      <c r="AF42" s="17">
        <v>0</v>
      </c>
      <c r="AG42" s="12">
        <v>0</v>
      </c>
      <c r="AH42" s="16">
        <v>0</v>
      </c>
      <c r="AI42" s="17">
        <v>0</v>
      </c>
      <c r="AJ42" s="17">
        <v>0</v>
      </c>
      <c r="AK42" s="17">
        <v>0</v>
      </c>
      <c r="AL42" s="17">
        <v>0</v>
      </c>
      <c r="AM42" s="17">
        <v>0</v>
      </c>
      <c r="AN42" s="17">
        <v>0</v>
      </c>
      <c r="AO42" s="12">
        <v>0</v>
      </c>
      <c r="AP42" s="16">
        <v>400</v>
      </c>
      <c r="AQ42" s="17">
        <v>0</v>
      </c>
      <c r="AR42" s="17">
        <v>0</v>
      </c>
      <c r="AS42" s="17">
        <v>0</v>
      </c>
      <c r="AT42" s="17">
        <v>0</v>
      </c>
      <c r="AU42" s="17">
        <v>0</v>
      </c>
      <c r="AV42" s="17">
        <v>0</v>
      </c>
      <c r="AW42" s="12">
        <v>400</v>
      </c>
      <c r="AX42" s="16">
        <v>0</v>
      </c>
      <c r="AY42" s="17">
        <v>0</v>
      </c>
      <c r="AZ42" s="17">
        <v>0</v>
      </c>
      <c r="BA42" s="17">
        <v>0</v>
      </c>
      <c r="BB42" s="17">
        <v>0</v>
      </c>
      <c r="BC42" s="17">
        <v>0</v>
      </c>
      <c r="BD42" s="17">
        <v>0</v>
      </c>
      <c r="BE42" s="12">
        <v>0</v>
      </c>
      <c r="BF42" s="16">
        <v>105362.68</v>
      </c>
      <c r="BG42" s="17">
        <v>1333737</v>
      </c>
      <c r="BH42" s="17">
        <v>29422</v>
      </c>
      <c r="BI42" s="17">
        <v>32000</v>
      </c>
      <c r="BJ42" s="17">
        <v>0</v>
      </c>
      <c r="BK42" s="17">
        <v>0</v>
      </c>
      <c r="BL42" s="17">
        <v>150</v>
      </c>
      <c r="BM42" s="12">
        <v>1500671.68</v>
      </c>
      <c r="BN42" s="16">
        <v>912436.56</v>
      </c>
      <c r="BO42" s="17">
        <v>179340.05</v>
      </c>
      <c r="BP42" s="17">
        <v>1600000</v>
      </c>
      <c r="BQ42" s="17">
        <v>0</v>
      </c>
      <c r="BR42" s="17">
        <v>0</v>
      </c>
      <c r="BS42" s="17">
        <v>0</v>
      </c>
      <c r="BT42" s="17">
        <v>46306.9</v>
      </c>
      <c r="BU42" s="12">
        <v>2738083.5100000002</v>
      </c>
      <c r="BV42" s="16">
        <v>50785.64</v>
      </c>
      <c r="BW42" s="17">
        <v>111057.81</v>
      </c>
      <c r="BX42" s="17">
        <v>0</v>
      </c>
      <c r="BY42" s="17">
        <v>0</v>
      </c>
      <c r="BZ42" s="17">
        <v>0</v>
      </c>
      <c r="CA42" s="17">
        <v>29338.41</v>
      </c>
      <c r="CB42" s="17">
        <v>0</v>
      </c>
      <c r="CC42" s="12">
        <v>191181.86000000002</v>
      </c>
      <c r="CD42" s="16">
        <v>3479.98</v>
      </c>
      <c r="CE42" s="17">
        <v>3000</v>
      </c>
      <c r="CF42" s="17">
        <v>0</v>
      </c>
      <c r="CG42" s="17">
        <v>0</v>
      </c>
      <c r="CH42" s="17">
        <v>0</v>
      </c>
      <c r="CI42" s="17">
        <v>0</v>
      </c>
      <c r="CJ42" s="17">
        <v>10878.6</v>
      </c>
      <c r="CK42" s="12">
        <v>17358.580000000002</v>
      </c>
    </row>
    <row r="43" spans="1:89" x14ac:dyDescent="0.3">
      <c r="A43" s="4" t="s">
        <v>33</v>
      </c>
      <c r="B43" s="92">
        <v>251453</v>
      </c>
      <c r="C43" s="87">
        <v>103246</v>
      </c>
      <c r="D43" s="87">
        <v>646019</v>
      </c>
      <c r="E43" s="87">
        <v>0</v>
      </c>
      <c r="F43" s="87">
        <v>0</v>
      </c>
      <c r="G43" s="87">
        <v>174866</v>
      </c>
      <c r="H43" s="87">
        <v>44562</v>
      </c>
      <c r="I43" s="93">
        <v>1220146</v>
      </c>
      <c r="J43" s="16">
        <v>105249</v>
      </c>
      <c r="K43" s="17">
        <v>0</v>
      </c>
      <c r="L43" s="17">
        <v>117795</v>
      </c>
      <c r="M43" s="17">
        <v>0</v>
      </c>
      <c r="N43" s="17">
        <v>0</v>
      </c>
      <c r="O43" s="17">
        <v>81602</v>
      </c>
      <c r="P43" s="17">
        <v>19638</v>
      </c>
      <c r="Q43" s="12">
        <v>324284</v>
      </c>
      <c r="R43" s="16">
        <v>0</v>
      </c>
      <c r="S43" s="17">
        <v>0</v>
      </c>
      <c r="T43" s="17">
        <v>94500</v>
      </c>
      <c r="U43" s="17">
        <v>0</v>
      </c>
      <c r="V43" s="17">
        <v>0</v>
      </c>
      <c r="W43" s="17">
        <v>39752</v>
      </c>
      <c r="X43" s="17">
        <v>0</v>
      </c>
      <c r="Y43" s="12">
        <v>134252</v>
      </c>
      <c r="Z43" s="16">
        <v>0</v>
      </c>
      <c r="AA43" s="17">
        <v>0</v>
      </c>
      <c r="AB43" s="17">
        <v>0</v>
      </c>
      <c r="AC43" s="17">
        <v>0</v>
      </c>
      <c r="AD43" s="17">
        <v>0</v>
      </c>
      <c r="AE43" s="17">
        <v>0</v>
      </c>
      <c r="AF43" s="17">
        <v>0</v>
      </c>
      <c r="AG43" s="12">
        <v>0</v>
      </c>
      <c r="AH43" s="16">
        <v>0</v>
      </c>
      <c r="AI43" s="17">
        <v>0</v>
      </c>
      <c r="AJ43" s="17">
        <v>0</v>
      </c>
      <c r="AK43" s="17">
        <v>0</v>
      </c>
      <c r="AL43" s="17">
        <v>0</v>
      </c>
      <c r="AM43" s="17">
        <v>0</v>
      </c>
      <c r="AN43" s="17">
        <v>0</v>
      </c>
      <c r="AO43" s="12">
        <v>0</v>
      </c>
      <c r="AP43" s="16">
        <v>143511</v>
      </c>
      <c r="AQ43" s="17">
        <v>0</v>
      </c>
      <c r="AR43" s="17">
        <v>211769</v>
      </c>
      <c r="AS43" s="17">
        <v>0</v>
      </c>
      <c r="AT43" s="17">
        <v>0</v>
      </c>
      <c r="AU43" s="17">
        <v>-59</v>
      </c>
      <c r="AV43" s="17">
        <v>17606</v>
      </c>
      <c r="AW43" s="12">
        <v>372827</v>
      </c>
      <c r="AX43" s="16">
        <v>0</v>
      </c>
      <c r="AY43" s="17">
        <v>0</v>
      </c>
      <c r="AZ43" s="17">
        <v>0</v>
      </c>
      <c r="BA43" s="17">
        <v>0</v>
      </c>
      <c r="BB43" s="17">
        <v>0</v>
      </c>
      <c r="BC43" s="17">
        <v>0</v>
      </c>
      <c r="BD43" s="17">
        <v>0</v>
      </c>
      <c r="BE43" s="12">
        <v>0</v>
      </c>
      <c r="BF43" s="16">
        <v>2693</v>
      </c>
      <c r="BG43" s="17">
        <v>103246</v>
      </c>
      <c r="BH43" s="17">
        <v>69482</v>
      </c>
      <c r="BI43" s="17">
        <v>0</v>
      </c>
      <c r="BJ43" s="17">
        <v>0</v>
      </c>
      <c r="BK43" s="17">
        <v>28636</v>
      </c>
      <c r="BL43" s="17">
        <v>7318</v>
      </c>
      <c r="BM43" s="12">
        <v>211375</v>
      </c>
      <c r="BN43" s="16">
        <v>0</v>
      </c>
      <c r="BO43" s="17">
        <v>0</v>
      </c>
      <c r="BP43" s="17">
        <v>140671</v>
      </c>
      <c r="BQ43" s="17">
        <v>0</v>
      </c>
      <c r="BR43" s="17">
        <v>0</v>
      </c>
      <c r="BS43" s="17">
        <v>24935</v>
      </c>
      <c r="BT43" s="17">
        <v>0</v>
      </c>
      <c r="BU43" s="12">
        <v>165606</v>
      </c>
      <c r="BV43" s="16">
        <v>0</v>
      </c>
      <c r="BW43" s="17">
        <v>0</v>
      </c>
      <c r="BX43" s="17">
        <v>2727</v>
      </c>
      <c r="BY43" s="17">
        <v>0</v>
      </c>
      <c r="BZ43" s="17">
        <v>0</v>
      </c>
      <c r="CA43" s="17">
        <v>0</v>
      </c>
      <c r="CB43" s="17">
        <v>0</v>
      </c>
      <c r="CC43" s="12">
        <v>2727</v>
      </c>
      <c r="CD43" s="16">
        <v>0</v>
      </c>
      <c r="CE43" s="17">
        <v>0</v>
      </c>
      <c r="CF43" s="17">
        <v>9075</v>
      </c>
      <c r="CG43" s="17">
        <v>0</v>
      </c>
      <c r="CH43" s="17">
        <v>0</v>
      </c>
      <c r="CI43" s="17">
        <v>0</v>
      </c>
      <c r="CJ43" s="17">
        <v>0</v>
      </c>
      <c r="CK43" s="12">
        <v>9075</v>
      </c>
    </row>
    <row r="44" spans="1:89" x14ac:dyDescent="0.3">
      <c r="A44" s="4" t="s">
        <v>34</v>
      </c>
      <c r="B44" s="92">
        <v>5596797</v>
      </c>
      <c r="C44" s="87">
        <v>1594890</v>
      </c>
      <c r="D44" s="87">
        <v>7278279</v>
      </c>
      <c r="E44" s="87">
        <v>0</v>
      </c>
      <c r="F44" s="87">
        <v>0</v>
      </c>
      <c r="G44" s="87">
        <v>5778005</v>
      </c>
      <c r="H44" s="87">
        <v>0</v>
      </c>
      <c r="I44" s="93">
        <v>20247971</v>
      </c>
      <c r="J44" s="16">
        <v>4574231</v>
      </c>
      <c r="K44" s="17">
        <v>0</v>
      </c>
      <c r="L44" s="17">
        <v>6021040</v>
      </c>
      <c r="M44" s="17">
        <v>0</v>
      </c>
      <c r="N44" s="17">
        <v>0</v>
      </c>
      <c r="O44" s="17">
        <v>687000</v>
      </c>
      <c r="P44" s="17">
        <v>0</v>
      </c>
      <c r="Q44" s="12">
        <v>11282271</v>
      </c>
      <c r="R44" s="16">
        <v>118549</v>
      </c>
      <c r="S44" s="17">
        <v>0</v>
      </c>
      <c r="T44" s="17">
        <v>0</v>
      </c>
      <c r="U44" s="17">
        <v>0</v>
      </c>
      <c r="V44" s="17">
        <v>0</v>
      </c>
      <c r="W44" s="17">
        <v>5091005</v>
      </c>
      <c r="X44" s="17">
        <v>0</v>
      </c>
      <c r="Y44" s="12">
        <v>5209554</v>
      </c>
      <c r="Z44" s="16">
        <v>0</v>
      </c>
      <c r="AA44" s="17">
        <v>190431</v>
      </c>
      <c r="AB44" s="17">
        <v>0</v>
      </c>
      <c r="AC44" s="17">
        <v>0</v>
      </c>
      <c r="AD44" s="17">
        <v>0</v>
      </c>
      <c r="AE44" s="17">
        <v>0</v>
      </c>
      <c r="AF44" s="17">
        <v>0</v>
      </c>
      <c r="AG44" s="12">
        <v>190431</v>
      </c>
      <c r="AH44" s="16">
        <v>0</v>
      </c>
      <c r="AI44" s="17">
        <v>0</v>
      </c>
      <c r="AJ44" s="17">
        <v>0</v>
      </c>
      <c r="AK44" s="17">
        <v>0</v>
      </c>
      <c r="AL44" s="17">
        <v>0</v>
      </c>
      <c r="AM44" s="17">
        <v>0</v>
      </c>
      <c r="AN44" s="17">
        <v>0</v>
      </c>
      <c r="AO44" s="12">
        <v>0</v>
      </c>
      <c r="AP44" s="16">
        <v>0</v>
      </c>
      <c r="AQ44" s="17">
        <v>0</v>
      </c>
      <c r="AR44" s="17">
        <v>0</v>
      </c>
      <c r="AS44" s="17">
        <v>0</v>
      </c>
      <c r="AT44" s="17">
        <v>0</v>
      </c>
      <c r="AU44" s="17">
        <v>0</v>
      </c>
      <c r="AV44" s="17">
        <v>0</v>
      </c>
      <c r="AW44" s="12">
        <v>0</v>
      </c>
      <c r="AX44" s="16">
        <v>0</v>
      </c>
      <c r="AY44" s="17">
        <v>0</v>
      </c>
      <c r="AZ44" s="17">
        <v>0</v>
      </c>
      <c r="BA44" s="17">
        <v>0</v>
      </c>
      <c r="BB44" s="17">
        <v>0</v>
      </c>
      <c r="BC44" s="17">
        <v>0</v>
      </c>
      <c r="BD44" s="17">
        <v>0</v>
      </c>
      <c r="BE44" s="12">
        <v>0</v>
      </c>
      <c r="BF44" s="16">
        <v>62432</v>
      </c>
      <c r="BG44" s="17">
        <v>1404459</v>
      </c>
      <c r="BH44" s="17">
        <v>0</v>
      </c>
      <c r="BI44" s="17">
        <v>0</v>
      </c>
      <c r="BJ44" s="17">
        <v>0</v>
      </c>
      <c r="BK44" s="17">
        <v>0</v>
      </c>
      <c r="BL44" s="17">
        <v>0</v>
      </c>
      <c r="BM44" s="12">
        <v>1466891</v>
      </c>
      <c r="BN44" s="16">
        <v>0</v>
      </c>
      <c r="BO44" s="17">
        <v>0</v>
      </c>
      <c r="BP44" s="17">
        <v>1257239</v>
      </c>
      <c r="BQ44" s="17">
        <v>0</v>
      </c>
      <c r="BR44" s="17">
        <v>0</v>
      </c>
      <c r="BS44" s="17">
        <v>0</v>
      </c>
      <c r="BT44" s="17">
        <v>0</v>
      </c>
      <c r="BU44" s="12">
        <v>1257239</v>
      </c>
      <c r="BV44" s="16">
        <v>841585</v>
      </c>
      <c r="BW44" s="17">
        <v>0</v>
      </c>
      <c r="BX44" s="17">
        <v>0</v>
      </c>
      <c r="BY44" s="17">
        <v>0</v>
      </c>
      <c r="BZ44" s="17">
        <v>0</v>
      </c>
      <c r="CA44" s="17">
        <v>0</v>
      </c>
      <c r="CB44" s="17">
        <v>0</v>
      </c>
      <c r="CC44" s="12">
        <v>841585</v>
      </c>
      <c r="CD44" s="16">
        <v>0</v>
      </c>
      <c r="CE44" s="17">
        <v>0</v>
      </c>
      <c r="CF44" s="17">
        <v>0</v>
      </c>
      <c r="CG44" s="17">
        <v>0</v>
      </c>
      <c r="CH44" s="17">
        <v>0</v>
      </c>
      <c r="CI44" s="17">
        <v>0</v>
      </c>
      <c r="CJ44" s="17">
        <v>0</v>
      </c>
      <c r="CK44" s="12">
        <v>0</v>
      </c>
    </row>
    <row r="45" spans="1:89" x14ac:dyDescent="0.3">
      <c r="A45" s="4" t="s">
        <v>35</v>
      </c>
      <c r="B45" s="92">
        <v>1733013</v>
      </c>
      <c r="C45" s="87">
        <v>168263</v>
      </c>
      <c r="D45" s="87">
        <v>368271</v>
      </c>
      <c r="E45" s="87">
        <v>633958</v>
      </c>
      <c r="F45" s="87">
        <v>349296</v>
      </c>
      <c r="G45" s="87">
        <v>2785539</v>
      </c>
      <c r="H45" s="87">
        <v>233029</v>
      </c>
      <c r="I45" s="93">
        <v>6271369</v>
      </c>
      <c r="J45" s="16">
        <v>1251593</v>
      </c>
      <c r="K45" s="17">
        <v>125000</v>
      </c>
      <c r="L45" s="17">
        <v>128366</v>
      </c>
      <c r="M45" s="17">
        <v>550000</v>
      </c>
      <c r="N45" s="17">
        <v>349296</v>
      </c>
      <c r="O45" s="17">
        <v>99704</v>
      </c>
      <c r="P45" s="17">
        <v>230952</v>
      </c>
      <c r="Q45" s="12">
        <v>2734911</v>
      </c>
      <c r="R45" s="16">
        <v>0</v>
      </c>
      <c r="S45" s="17">
        <v>43263</v>
      </c>
      <c r="T45" s="17">
        <v>175655</v>
      </c>
      <c r="U45" s="17">
        <v>0</v>
      </c>
      <c r="V45" s="17">
        <v>0</v>
      </c>
      <c r="W45" s="17">
        <v>1150000</v>
      </c>
      <c r="X45" s="17">
        <v>2077</v>
      </c>
      <c r="Y45" s="12">
        <v>1370995</v>
      </c>
      <c r="Z45" s="16">
        <v>0</v>
      </c>
      <c r="AA45" s="17">
        <v>0</v>
      </c>
      <c r="AB45" s="17">
        <v>0</v>
      </c>
      <c r="AC45" s="17">
        <v>0</v>
      </c>
      <c r="AD45" s="17">
        <v>0</v>
      </c>
      <c r="AE45" s="17">
        <v>0</v>
      </c>
      <c r="AF45" s="17">
        <v>0</v>
      </c>
      <c r="AG45" s="12">
        <v>0</v>
      </c>
      <c r="AH45" s="16">
        <v>0</v>
      </c>
      <c r="AI45" s="17">
        <v>0</v>
      </c>
      <c r="AJ45" s="17">
        <v>0</v>
      </c>
      <c r="AK45" s="17">
        <v>0</v>
      </c>
      <c r="AL45" s="17">
        <v>0</v>
      </c>
      <c r="AM45" s="17">
        <v>0</v>
      </c>
      <c r="AN45" s="17">
        <v>0</v>
      </c>
      <c r="AO45" s="12">
        <v>0</v>
      </c>
      <c r="AP45" s="16">
        <v>0</v>
      </c>
      <c r="AQ45" s="17">
        <v>0</v>
      </c>
      <c r="AR45" s="17">
        <v>0</v>
      </c>
      <c r="AS45" s="17">
        <v>0</v>
      </c>
      <c r="AT45" s="17">
        <v>0</v>
      </c>
      <c r="AU45" s="17">
        <v>0</v>
      </c>
      <c r="AV45" s="17">
        <v>0</v>
      </c>
      <c r="AW45" s="12">
        <v>0</v>
      </c>
      <c r="AX45" s="16">
        <v>91153</v>
      </c>
      <c r="AY45" s="17">
        <v>0</v>
      </c>
      <c r="AZ45" s="17">
        <v>0</v>
      </c>
      <c r="BA45" s="17">
        <v>0</v>
      </c>
      <c r="BB45" s="17">
        <v>0</v>
      </c>
      <c r="BC45" s="17">
        <v>8000</v>
      </c>
      <c r="BD45" s="17">
        <v>0</v>
      </c>
      <c r="BE45" s="12">
        <v>99153</v>
      </c>
      <c r="BF45" s="16">
        <v>0</v>
      </c>
      <c r="BG45" s="17">
        <v>0</v>
      </c>
      <c r="BH45" s="17">
        <v>0</v>
      </c>
      <c r="BI45" s="17">
        <v>0</v>
      </c>
      <c r="BJ45" s="17">
        <v>0</v>
      </c>
      <c r="BK45" s="17">
        <v>0</v>
      </c>
      <c r="BL45" s="17">
        <v>0</v>
      </c>
      <c r="BM45" s="12">
        <v>0</v>
      </c>
      <c r="BN45" s="16">
        <v>352948</v>
      </c>
      <c r="BO45" s="17">
        <v>0</v>
      </c>
      <c r="BP45" s="17">
        <v>60000</v>
      </c>
      <c r="BQ45" s="17">
        <v>0</v>
      </c>
      <c r="BR45" s="17">
        <v>0</v>
      </c>
      <c r="BS45" s="17">
        <v>1507835</v>
      </c>
      <c r="BT45" s="17">
        <v>0</v>
      </c>
      <c r="BU45" s="12">
        <v>1920783</v>
      </c>
      <c r="BV45" s="16">
        <v>37319</v>
      </c>
      <c r="BW45" s="17">
        <v>0</v>
      </c>
      <c r="BX45" s="17">
        <v>4250</v>
      </c>
      <c r="BY45" s="17">
        <v>83958</v>
      </c>
      <c r="BZ45" s="17">
        <v>0</v>
      </c>
      <c r="CA45" s="17">
        <v>20000</v>
      </c>
      <c r="CB45" s="17">
        <v>0</v>
      </c>
      <c r="CC45" s="12">
        <v>145527</v>
      </c>
      <c r="CD45" s="16">
        <v>0</v>
      </c>
      <c r="CE45" s="17">
        <v>0</v>
      </c>
      <c r="CF45" s="17">
        <v>0</v>
      </c>
      <c r="CG45" s="17">
        <v>0</v>
      </c>
      <c r="CH45" s="17">
        <v>0</v>
      </c>
      <c r="CI45" s="17">
        <v>0</v>
      </c>
      <c r="CJ45" s="17">
        <v>0</v>
      </c>
      <c r="CK45" s="12">
        <v>0</v>
      </c>
    </row>
    <row r="46" spans="1:89" x14ac:dyDescent="0.3">
      <c r="A46" s="4" t="s">
        <v>36</v>
      </c>
      <c r="B46" s="92">
        <v>2598611.2300000004</v>
      </c>
      <c r="C46" s="87">
        <v>2498235.1300000004</v>
      </c>
      <c r="D46" s="87">
        <v>56415604.759999998</v>
      </c>
      <c r="E46" s="87">
        <v>100000</v>
      </c>
      <c r="F46" s="87">
        <v>4713580.5199999996</v>
      </c>
      <c r="G46" s="87">
        <v>0</v>
      </c>
      <c r="H46" s="87">
        <v>1255048.7999999998</v>
      </c>
      <c r="I46" s="93">
        <v>67581080.439999998</v>
      </c>
      <c r="J46" s="16">
        <v>2176650.33</v>
      </c>
      <c r="K46" s="17">
        <v>1615571.28</v>
      </c>
      <c r="L46" s="17">
        <v>52342009.460000001</v>
      </c>
      <c r="M46" s="17">
        <v>0</v>
      </c>
      <c r="N46" s="17">
        <v>1990715.22</v>
      </c>
      <c r="O46" s="17">
        <v>0</v>
      </c>
      <c r="P46" s="17">
        <v>602124.29</v>
      </c>
      <c r="Q46" s="12">
        <v>58727070.579999998</v>
      </c>
      <c r="R46" s="16">
        <v>76167.240000000005</v>
      </c>
      <c r="S46" s="17">
        <v>2700</v>
      </c>
      <c r="T46" s="17">
        <v>1130861.07</v>
      </c>
      <c r="U46" s="17">
        <v>0</v>
      </c>
      <c r="V46" s="17">
        <v>270053.2</v>
      </c>
      <c r="W46" s="17">
        <v>0</v>
      </c>
      <c r="X46" s="17">
        <v>154379.9</v>
      </c>
      <c r="Y46" s="12">
        <v>1634161.41</v>
      </c>
      <c r="Z46" s="16">
        <v>0</v>
      </c>
      <c r="AA46" s="17">
        <v>0</v>
      </c>
      <c r="AB46" s="17">
        <v>0</v>
      </c>
      <c r="AC46" s="17">
        <v>0</v>
      </c>
      <c r="AD46" s="17">
        <v>0</v>
      </c>
      <c r="AE46" s="17">
        <v>0</v>
      </c>
      <c r="AF46" s="17">
        <v>-0.03</v>
      </c>
      <c r="AG46" s="12">
        <v>-0.03</v>
      </c>
      <c r="AH46" s="16">
        <v>18801.68</v>
      </c>
      <c r="AI46" s="17">
        <v>134700</v>
      </c>
      <c r="AJ46" s="17">
        <v>0</v>
      </c>
      <c r="AK46" s="17">
        <v>0</v>
      </c>
      <c r="AL46" s="17">
        <v>0</v>
      </c>
      <c r="AM46" s="17">
        <v>0</v>
      </c>
      <c r="AN46" s="17">
        <v>101962.66</v>
      </c>
      <c r="AO46" s="12">
        <v>255464.34</v>
      </c>
      <c r="AP46" s="16">
        <v>0</v>
      </c>
      <c r="AQ46" s="17">
        <v>0</v>
      </c>
      <c r="AR46" s="17">
        <v>0</v>
      </c>
      <c r="AS46" s="17">
        <v>0</v>
      </c>
      <c r="AT46" s="17">
        <v>0</v>
      </c>
      <c r="AU46" s="17">
        <v>0</v>
      </c>
      <c r="AV46" s="17">
        <v>3.34</v>
      </c>
      <c r="AW46" s="12">
        <v>3.34</v>
      </c>
      <c r="AX46" s="16">
        <v>112206.08</v>
      </c>
      <c r="AY46" s="17">
        <v>60000</v>
      </c>
      <c r="AZ46" s="17">
        <v>2877966.19</v>
      </c>
      <c r="BA46" s="17">
        <v>0</v>
      </c>
      <c r="BB46" s="17">
        <v>2452812.1</v>
      </c>
      <c r="BC46" s="17">
        <v>0</v>
      </c>
      <c r="BD46" s="17">
        <v>80266.58</v>
      </c>
      <c r="BE46" s="12">
        <v>5583250.9500000002</v>
      </c>
      <c r="BF46" s="16">
        <v>39374.17</v>
      </c>
      <c r="BG46" s="17">
        <v>520908</v>
      </c>
      <c r="BH46" s="17">
        <v>0</v>
      </c>
      <c r="BI46" s="17">
        <v>0</v>
      </c>
      <c r="BJ46" s="17">
        <v>0</v>
      </c>
      <c r="BK46" s="17">
        <v>0</v>
      </c>
      <c r="BL46" s="17">
        <v>1282.07</v>
      </c>
      <c r="BM46" s="12">
        <v>561564.24</v>
      </c>
      <c r="BN46" s="16">
        <v>87740.88</v>
      </c>
      <c r="BO46" s="17">
        <v>0</v>
      </c>
      <c r="BP46" s="17">
        <v>64768.04</v>
      </c>
      <c r="BQ46" s="17">
        <v>0</v>
      </c>
      <c r="BR46" s="17">
        <v>0</v>
      </c>
      <c r="BS46" s="17">
        <v>0</v>
      </c>
      <c r="BT46" s="17">
        <v>-122.16</v>
      </c>
      <c r="BU46" s="12">
        <v>152386.76</v>
      </c>
      <c r="BV46" s="16">
        <v>87670.85</v>
      </c>
      <c r="BW46" s="17">
        <v>164355.85</v>
      </c>
      <c r="BX46" s="17">
        <v>0</v>
      </c>
      <c r="BY46" s="17">
        <v>100000</v>
      </c>
      <c r="BZ46" s="17">
        <v>0</v>
      </c>
      <c r="CA46" s="17">
        <v>0</v>
      </c>
      <c r="CB46" s="17">
        <v>305231.19</v>
      </c>
      <c r="CC46" s="12">
        <v>657257.89</v>
      </c>
      <c r="CD46" s="16">
        <v>0</v>
      </c>
      <c r="CE46" s="17">
        <v>0</v>
      </c>
      <c r="CF46" s="17">
        <v>0</v>
      </c>
      <c r="CG46" s="17">
        <v>0</v>
      </c>
      <c r="CH46" s="17">
        <v>0</v>
      </c>
      <c r="CI46" s="17">
        <v>0</v>
      </c>
      <c r="CJ46" s="17">
        <v>9920.9599999999991</v>
      </c>
      <c r="CK46" s="12">
        <v>9920.9599999999991</v>
      </c>
    </row>
    <row r="47" spans="1:89" x14ac:dyDescent="0.3">
      <c r="A47" s="4" t="s">
        <v>37</v>
      </c>
      <c r="B47" s="92">
        <v>12600</v>
      </c>
      <c r="C47" s="87">
        <v>0</v>
      </c>
      <c r="D47" s="87">
        <v>252985.34</v>
      </c>
      <c r="E47" s="87">
        <v>0</v>
      </c>
      <c r="F47" s="87">
        <v>0</v>
      </c>
      <c r="G47" s="87">
        <v>0</v>
      </c>
      <c r="H47" s="87">
        <v>0</v>
      </c>
      <c r="I47" s="93">
        <v>265585.33999999997</v>
      </c>
      <c r="J47" s="16">
        <v>0</v>
      </c>
      <c r="K47" s="17">
        <v>0</v>
      </c>
      <c r="L47" s="17">
        <v>75889.7</v>
      </c>
      <c r="M47" s="17">
        <v>0</v>
      </c>
      <c r="N47" s="17">
        <v>0</v>
      </c>
      <c r="O47" s="17">
        <v>0</v>
      </c>
      <c r="P47" s="17">
        <v>0</v>
      </c>
      <c r="Q47" s="12">
        <v>75889.7</v>
      </c>
      <c r="R47" s="16">
        <v>1600</v>
      </c>
      <c r="S47" s="17">
        <v>0</v>
      </c>
      <c r="T47" s="17">
        <v>86863.64</v>
      </c>
      <c r="U47" s="17">
        <v>0</v>
      </c>
      <c r="V47" s="17">
        <v>0</v>
      </c>
      <c r="W47" s="17">
        <v>0</v>
      </c>
      <c r="X47" s="17">
        <v>0</v>
      </c>
      <c r="Y47" s="12">
        <v>88463.64</v>
      </c>
      <c r="Z47" s="16">
        <v>11000</v>
      </c>
      <c r="AA47" s="17">
        <v>0</v>
      </c>
      <c r="AB47" s="17">
        <v>0</v>
      </c>
      <c r="AC47" s="17">
        <v>0</v>
      </c>
      <c r="AD47" s="17">
        <v>0</v>
      </c>
      <c r="AE47" s="17">
        <v>0</v>
      </c>
      <c r="AF47" s="17">
        <v>0</v>
      </c>
      <c r="AG47" s="12">
        <v>11000</v>
      </c>
      <c r="AH47" s="16">
        <v>0</v>
      </c>
      <c r="AI47" s="17">
        <v>0</v>
      </c>
      <c r="AJ47" s="17">
        <v>22061</v>
      </c>
      <c r="AK47" s="17">
        <v>0</v>
      </c>
      <c r="AL47" s="17">
        <v>0</v>
      </c>
      <c r="AM47" s="17">
        <v>0</v>
      </c>
      <c r="AN47" s="17">
        <v>0</v>
      </c>
      <c r="AO47" s="12">
        <v>22061</v>
      </c>
      <c r="AP47" s="16">
        <v>0</v>
      </c>
      <c r="AQ47" s="17">
        <v>0</v>
      </c>
      <c r="AR47" s="17">
        <v>0</v>
      </c>
      <c r="AS47" s="17">
        <v>0</v>
      </c>
      <c r="AT47" s="17">
        <v>0</v>
      </c>
      <c r="AU47" s="17">
        <v>0</v>
      </c>
      <c r="AV47" s="17">
        <v>0</v>
      </c>
      <c r="AW47" s="12">
        <v>0</v>
      </c>
      <c r="AX47" s="16">
        <v>0</v>
      </c>
      <c r="AY47" s="17">
        <v>0</v>
      </c>
      <c r="AZ47" s="17">
        <v>0</v>
      </c>
      <c r="BA47" s="17">
        <v>0</v>
      </c>
      <c r="BB47" s="17">
        <v>0</v>
      </c>
      <c r="BC47" s="17">
        <v>0</v>
      </c>
      <c r="BD47" s="17">
        <v>0</v>
      </c>
      <c r="BE47" s="12">
        <v>0</v>
      </c>
      <c r="BF47" s="16">
        <v>0</v>
      </c>
      <c r="BG47" s="17">
        <v>0</v>
      </c>
      <c r="BH47" s="17">
        <v>0</v>
      </c>
      <c r="BI47" s="17">
        <v>0</v>
      </c>
      <c r="BJ47" s="17">
        <v>0</v>
      </c>
      <c r="BK47" s="17">
        <v>0</v>
      </c>
      <c r="BL47" s="17">
        <v>0</v>
      </c>
      <c r="BM47" s="12">
        <v>0</v>
      </c>
      <c r="BN47" s="16">
        <v>0</v>
      </c>
      <c r="BO47" s="17">
        <v>0</v>
      </c>
      <c r="BP47" s="17">
        <v>68171</v>
      </c>
      <c r="BQ47" s="17">
        <v>0</v>
      </c>
      <c r="BR47" s="17">
        <v>0</v>
      </c>
      <c r="BS47" s="17">
        <v>0</v>
      </c>
      <c r="BT47" s="17">
        <v>0</v>
      </c>
      <c r="BU47" s="12">
        <v>68171</v>
      </c>
      <c r="BV47" s="16">
        <v>0</v>
      </c>
      <c r="BW47" s="17">
        <v>0</v>
      </c>
      <c r="BX47" s="17">
        <v>0</v>
      </c>
      <c r="BY47" s="17">
        <v>0</v>
      </c>
      <c r="BZ47" s="17">
        <v>0</v>
      </c>
      <c r="CA47" s="17">
        <v>0</v>
      </c>
      <c r="CB47" s="17">
        <v>0</v>
      </c>
      <c r="CC47" s="12">
        <v>0</v>
      </c>
      <c r="CD47" s="16">
        <v>0</v>
      </c>
      <c r="CE47" s="17">
        <v>0</v>
      </c>
      <c r="CF47" s="17">
        <v>0</v>
      </c>
      <c r="CG47" s="17">
        <v>0</v>
      </c>
      <c r="CH47" s="17">
        <v>0</v>
      </c>
      <c r="CI47" s="17">
        <v>0</v>
      </c>
      <c r="CJ47" s="17">
        <v>0</v>
      </c>
      <c r="CK47" s="12">
        <v>0</v>
      </c>
    </row>
    <row r="48" spans="1:89" x14ac:dyDescent="0.3">
      <c r="A48" s="4" t="s">
        <v>38</v>
      </c>
      <c r="B48" s="92">
        <v>3319849.0099999984</v>
      </c>
      <c r="C48" s="87">
        <v>60000</v>
      </c>
      <c r="D48" s="87">
        <v>1355470.8184</v>
      </c>
      <c r="E48" s="87">
        <v>0</v>
      </c>
      <c r="F48" s="87">
        <v>0</v>
      </c>
      <c r="G48" s="87">
        <v>207004.2225</v>
      </c>
      <c r="H48" s="87">
        <v>322004.359</v>
      </c>
      <c r="I48" s="93">
        <v>5264328.4098999985</v>
      </c>
      <c r="J48" s="16">
        <v>2543778.1499999985</v>
      </c>
      <c r="K48" s="17">
        <v>0</v>
      </c>
      <c r="L48" s="17">
        <v>806339</v>
      </c>
      <c r="M48" s="17">
        <v>0</v>
      </c>
      <c r="N48" s="17">
        <v>0</v>
      </c>
      <c r="O48" s="17">
        <v>187905.27249999999</v>
      </c>
      <c r="P48" s="17">
        <v>169214.06</v>
      </c>
      <c r="Q48" s="12">
        <v>3707236.4824999985</v>
      </c>
      <c r="R48" s="16">
        <v>611759.89000000013</v>
      </c>
      <c r="S48" s="17">
        <v>0</v>
      </c>
      <c r="T48" s="17">
        <v>390981.81839999999</v>
      </c>
      <c r="U48" s="17">
        <v>0</v>
      </c>
      <c r="V48" s="17">
        <v>0</v>
      </c>
      <c r="W48" s="17">
        <v>27345.95</v>
      </c>
      <c r="X48" s="17">
        <v>78966.53</v>
      </c>
      <c r="Y48" s="12">
        <v>1109054.1884000001</v>
      </c>
      <c r="Z48" s="16">
        <v>0</v>
      </c>
      <c r="AA48" s="17">
        <v>0</v>
      </c>
      <c r="AB48" s="17">
        <v>0</v>
      </c>
      <c r="AC48" s="17">
        <v>0</v>
      </c>
      <c r="AD48" s="17">
        <v>0</v>
      </c>
      <c r="AE48" s="17">
        <v>0</v>
      </c>
      <c r="AF48" s="17">
        <v>0</v>
      </c>
      <c r="AG48" s="12">
        <v>0</v>
      </c>
      <c r="AH48" s="16">
        <v>0</v>
      </c>
      <c r="AI48" s="17">
        <v>0</v>
      </c>
      <c r="AJ48" s="17">
        <v>0</v>
      </c>
      <c r="AK48" s="17">
        <v>0</v>
      </c>
      <c r="AL48" s="17">
        <v>0</v>
      </c>
      <c r="AM48" s="17">
        <v>0</v>
      </c>
      <c r="AN48" s="17">
        <v>0</v>
      </c>
      <c r="AO48" s="12">
        <v>0</v>
      </c>
      <c r="AP48" s="16">
        <v>6919.8</v>
      </c>
      <c r="AQ48" s="17">
        <v>0</v>
      </c>
      <c r="AR48" s="17">
        <v>0</v>
      </c>
      <c r="AS48" s="17">
        <v>0</v>
      </c>
      <c r="AT48" s="17">
        <v>0</v>
      </c>
      <c r="AU48" s="17">
        <v>0</v>
      </c>
      <c r="AV48" s="17">
        <v>0</v>
      </c>
      <c r="AW48" s="12">
        <v>6919.8</v>
      </c>
      <c r="AX48" s="16">
        <v>21954.560000000001</v>
      </c>
      <c r="AY48" s="17">
        <v>60000</v>
      </c>
      <c r="AZ48" s="17">
        <v>0</v>
      </c>
      <c r="BA48" s="17">
        <v>0</v>
      </c>
      <c r="BB48" s="17">
        <v>0</v>
      </c>
      <c r="BC48" s="17">
        <v>0</v>
      </c>
      <c r="BD48" s="17">
        <v>8599.81</v>
      </c>
      <c r="BE48" s="12">
        <v>90554.37</v>
      </c>
      <c r="BF48" s="16">
        <v>0</v>
      </c>
      <c r="BG48" s="17">
        <v>0</v>
      </c>
      <c r="BH48" s="17">
        <v>33750</v>
      </c>
      <c r="BI48" s="17">
        <v>0</v>
      </c>
      <c r="BJ48" s="17">
        <v>0</v>
      </c>
      <c r="BK48" s="17">
        <v>0</v>
      </c>
      <c r="BL48" s="17">
        <v>58039.668999999994</v>
      </c>
      <c r="BM48" s="12">
        <v>91789.668999999994</v>
      </c>
      <c r="BN48" s="16">
        <v>135294.78999999998</v>
      </c>
      <c r="BO48" s="17">
        <v>0</v>
      </c>
      <c r="BP48" s="17">
        <v>10000</v>
      </c>
      <c r="BQ48" s="17">
        <v>0</v>
      </c>
      <c r="BR48" s="17">
        <v>0</v>
      </c>
      <c r="BS48" s="17">
        <v>-8305.75</v>
      </c>
      <c r="BT48" s="17">
        <v>0</v>
      </c>
      <c r="BU48" s="12">
        <v>136989.03999999998</v>
      </c>
      <c r="BV48" s="16">
        <v>0</v>
      </c>
      <c r="BW48" s="17">
        <v>0</v>
      </c>
      <c r="BX48" s="17">
        <v>100900</v>
      </c>
      <c r="BY48" s="17">
        <v>0</v>
      </c>
      <c r="BZ48" s="17">
        <v>0</v>
      </c>
      <c r="CA48" s="17">
        <v>0</v>
      </c>
      <c r="CB48" s="17">
        <v>960</v>
      </c>
      <c r="CC48" s="12">
        <v>101860</v>
      </c>
      <c r="CD48" s="16">
        <v>141.82</v>
      </c>
      <c r="CE48" s="17">
        <v>0</v>
      </c>
      <c r="CF48" s="17">
        <v>13500</v>
      </c>
      <c r="CG48" s="17">
        <v>0</v>
      </c>
      <c r="CH48" s="17">
        <v>0</v>
      </c>
      <c r="CI48" s="17">
        <v>58.75</v>
      </c>
      <c r="CJ48" s="17">
        <v>6224.2899999999991</v>
      </c>
      <c r="CK48" s="12">
        <v>19924.86</v>
      </c>
    </row>
    <row r="49" spans="1:89" x14ac:dyDescent="0.3">
      <c r="A49" s="4" t="s">
        <v>39</v>
      </c>
      <c r="B49" s="92">
        <v>808973</v>
      </c>
      <c r="C49" s="87">
        <v>48456</v>
      </c>
      <c r="D49" s="87">
        <v>5000</v>
      </c>
      <c r="E49" s="87">
        <v>0</v>
      </c>
      <c r="F49" s="87">
        <v>0</v>
      </c>
      <c r="G49" s="87">
        <v>329058</v>
      </c>
      <c r="H49" s="87">
        <v>779115</v>
      </c>
      <c r="I49" s="93">
        <v>1970602</v>
      </c>
      <c r="J49" s="16">
        <v>1141</v>
      </c>
      <c r="K49" s="17">
        <v>0</v>
      </c>
      <c r="L49" s="17">
        <v>0</v>
      </c>
      <c r="M49" s="17">
        <v>0</v>
      </c>
      <c r="N49" s="17">
        <v>0</v>
      </c>
      <c r="O49" s="17">
        <v>149904</v>
      </c>
      <c r="P49" s="17">
        <v>0</v>
      </c>
      <c r="Q49" s="12">
        <v>151045</v>
      </c>
      <c r="R49" s="16">
        <v>106350</v>
      </c>
      <c r="S49" s="17">
        <v>48456</v>
      </c>
      <c r="T49" s="17">
        <v>0</v>
      </c>
      <c r="U49" s="17">
        <v>0</v>
      </c>
      <c r="V49" s="17">
        <v>0</v>
      </c>
      <c r="W49" s="17">
        <v>0</v>
      </c>
      <c r="X49" s="17">
        <v>726123</v>
      </c>
      <c r="Y49" s="12">
        <v>880929</v>
      </c>
      <c r="Z49" s="16">
        <v>0</v>
      </c>
      <c r="AA49" s="17">
        <v>0</v>
      </c>
      <c r="AB49" s="17">
        <v>0</v>
      </c>
      <c r="AC49" s="17">
        <v>0</v>
      </c>
      <c r="AD49" s="17">
        <v>0</v>
      </c>
      <c r="AE49" s="17">
        <v>0</v>
      </c>
      <c r="AF49" s="17">
        <v>0</v>
      </c>
      <c r="AG49" s="12">
        <v>0</v>
      </c>
      <c r="AH49" s="16">
        <v>206562</v>
      </c>
      <c r="AI49" s="17">
        <v>0</v>
      </c>
      <c r="AJ49" s="17">
        <v>0</v>
      </c>
      <c r="AK49" s="17">
        <v>0</v>
      </c>
      <c r="AL49" s="17">
        <v>0</v>
      </c>
      <c r="AM49" s="17">
        <v>0</v>
      </c>
      <c r="AN49" s="17">
        <v>24800</v>
      </c>
      <c r="AO49" s="12">
        <v>231362</v>
      </c>
      <c r="AP49" s="16">
        <v>0</v>
      </c>
      <c r="AQ49" s="17">
        <v>0</v>
      </c>
      <c r="AR49" s="17">
        <v>0</v>
      </c>
      <c r="AS49" s="17">
        <v>0</v>
      </c>
      <c r="AT49" s="17">
        <v>0</v>
      </c>
      <c r="AU49" s="17">
        <v>349</v>
      </c>
      <c r="AV49" s="17">
        <v>0</v>
      </c>
      <c r="AW49" s="12">
        <v>349</v>
      </c>
      <c r="AX49" s="16">
        <v>0</v>
      </c>
      <c r="AY49" s="17">
        <v>0</v>
      </c>
      <c r="AZ49" s="17">
        <v>0</v>
      </c>
      <c r="BA49" s="17">
        <v>0</v>
      </c>
      <c r="BB49" s="17">
        <v>0</v>
      </c>
      <c r="BC49" s="17">
        <v>0</v>
      </c>
      <c r="BD49" s="17">
        <v>0</v>
      </c>
      <c r="BE49" s="12">
        <v>0</v>
      </c>
      <c r="BF49" s="16">
        <v>0</v>
      </c>
      <c r="BG49" s="17">
        <v>0</v>
      </c>
      <c r="BH49" s="17">
        <v>0</v>
      </c>
      <c r="BI49" s="17">
        <v>0</v>
      </c>
      <c r="BJ49" s="17">
        <v>0</v>
      </c>
      <c r="BK49" s="17">
        <v>0</v>
      </c>
      <c r="BL49" s="17">
        <v>0</v>
      </c>
      <c r="BM49" s="12">
        <v>0</v>
      </c>
      <c r="BN49" s="16">
        <v>444646</v>
      </c>
      <c r="BO49" s="17">
        <v>0</v>
      </c>
      <c r="BP49" s="17">
        <v>0</v>
      </c>
      <c r="BQ49" s="17">
        <v>0</v>
      </c>
      <c r="BR49" s="17">
        <v>0</v>
      </c>
      <c r="BS49" s="17">
        <v>178805</v>
      </c>
      <c r="BT49" s="17">
        <v>24215</v>
      </c>
      <c r="BU49" s="12">
        <v>647666</v>
      </c>
      <c r="BV49" s="16">
        <v>45650</v>
      </c>
      <c r="BW49" s="17">
        <v>0</v>
      </c>
      <c r="BX49" s="17">
        <v>5000</v>
      </c>
      <c r="BY49" s="17">
        <v>0</v>
      </c>
      <c r="BZ49" s="17">
        <v>0</v>
      </c>
      <c r="CA49" s="17">
        <v>0</v>
      </c>
      <c r="CB49" s="17">
        <v>3977</v>
      </c>
      <c r="CC49" s="12">
        <v>54627</v>
      </c>
      <c r="CD49" s="16">
        <v>4624</v>
      </c>
      <c r="CE49" s="17">
        <v>0</v>
      </c>
      <c r="CF49" s="17">
        <v>0</v>
      </c>
      <c r="CG49" s="17">
        <v>0</v>
      </c>
      <c r="CH49" s="17">
        <v>0</v>
      </c>
      <c r="CI49" s="17">
        <v>0</v>
      </c>
      <c r="CJ49" s="17">
        <v>0</v>
      </c>
      <c r="CK49" s="12">
        <v>4624</v>
      </c>
    </row>
    <row r="50" spans="1:89" x14ac:dyDescent="0.3">
      <c r="A50" s="4" t="s">
        <v>40</v>
      </c>
      <c r="B50" s="92">
        <v>134437</v>
      </c>
      <c r="C50" s="87">
        <v>136038</v>
      </c>
      <c r="D50" s="87">
        <v>2200</v>
      </c>
      <c r="E50" s="87">
        <v>0</v>
      </c>
      <c r="F50" s="87">
        <v>673022</v>
      </c>
      <c r="G50" s="87">
        <v>4528</v>
      </c>
      <c r="H50" s="87">
        <v>666</v>
      </c>
      <c r="I50" s="93">
        <v>950891</v>
      </c>
      <c r="J50" s="16">
        <v>125106</v>
      </c>
      <c r="K50" s="17">
        <v>0</v>
      </c>
      <c r="L50" s="17">
        <v>0</v>
      </c>
      <c r="M50" s="17">
        <v>0</v>
      </c>
      <c r="N50" s="17">
        <v>673022</v>
      </c>
      <c r="O50" s="17">
        <v>0</v>
      </c>
      <c r="P50" s="17">
        <v>0</v>
      </c>
      <c r="Q50" s="12">
        <v>798128</v>
      </c>
      <c r="R50" s="16">
        <v>0</v>
      </c>
      <c r="S50" s="17">
        <v>8000</v>
      </c>
      <c r="T50" s="17">
        <v>0</v>
      </c>
      <c r="U50" s="17">
        <v>0</v>
      </c>
      <c r="V50" s="17">
        <v>0</v>
      </c>
      <c r="W50" s="17">
        <v>60</v>
      </c>
      <c r="X50" s="17">
        <v>0</v>
      </c>
      <c r="Y50" s="12">
        <v>8060</v>
      </c>
      <c r="Z50" s="16">
        <v>0</v>
      </c>
      <c r="AA50" s="17">
        <v>0</v>
      </c>
      <c r="AB50" s="17">
        <v>0</v>
      </c>
      <c r="AC50" s="17">
        <v>0</v>
      </c>
      <c r="AD50" s="17">
        <v>0</v>
      </c>
      <c r="AE50" s="17">
        <v>0</v>
      </c>
      <c r="AF50" s="17">
        <v>0</v>
      </c>
      <c r="AG50" s="12">
        <v>0</v>
      </c>
      <c r="AH50" s="16">
        <v>0</v>
      </c>
      <c r="AI50" s="17">
        <v>0</v>
      </c>
      <c r="AJ50" s="17">
        <v>0</v>
      </c>
      <c r="AK50" s="17">
        <v>0</v>
      </c>
      <c r="AL50" s="17">
        <v>0</v>
      </c>
      <c r="AM50" s="17">
        <v>0</v>
      </c>
      <c r="AN50" s="17">
        <v>0</v>
      </c>
      <c r="AO50" s="12">
        <v>0</v>
      </c>
      <c r="AP50" s="16">
        <v>0</v>
      </c>
      <c r="AQ50" s="17">
        <v>0</v>
      </c>
      <c r="AR50" s="17">
        <v>0</v>
      </c>
      <c r="AS50" s="17">
        <v>0</v>
      </c>
      <c r="AT50" s="17">
        <v>0</v>
      </c>
      <c r="AU50" s="17">
        <v>0</v>
      </c>
      <c r="AV50" s="17">
        <v>0</v>
      </c>
      <c r="AW50" s="12">
        <v>0</v>
      </c>
      <c r="AX50" s="16">
        <v>0</v>
      </c>
      <c r="AY50" s="17">
        <v>0</v>
      </c>
      <c r="AZ50" s="17">
        <v>0</v>
      </c>
      <c r="BA50" s="17">
        <v>0</v>
      </c>
      <c r="BB50" s="17">
        <v>0</v>
      </c>
      <c r="BC50" s="17">
        <v>0</v>
      </c>
      <c r="BD50" s="17">
        <v>0</v>
      </c>
      <c r="BE50" s="12">
        <v>0</v>
      </c>
      <c r="BF50" s="16">
        <v>8758</v>
      </c>
      <c r="BG50" s="17">
        <v>128038</v>
      </c>
      <c r="BH50" s="17">
        <v>700</v>
      </c>
      <c r="BI50" s="17">
        <v>0</v>
      </c>
      <c r="BJ50" s="17">
        <v>0</v>
      </c>
      <c r="BK50" s="17">
        <v>4468</v>
      </c>
      <c r="BL50" s="17">
        <v>666</v>
      </c>
      <c r="BM50" s="12">
        <v>142630</v>
      </c>
      <c r="BN50" s="16">
        <v>0</v>
      </c>
      <c r="BO50" s="17">
        <v>0</v>
      </c>
      <c r="BP50" s="17">
        <v>0</v>
      </c>
      <c r="BQ50" s="17">
        <v>0</v>
      </c>
      <c r="BR50" s="17">
        <v>0</v>
      </c>
      <c r="BS50" s="17">
        <v>0</v>
      </c>
      <c r="BT50" s="17">
        <v>0</v>
      </c>
      <c r="BU50" s="12">
        <v>0</v>
      </c>
      <c r="BV50" s="16">
        <v>0</v>
      </c>
      <c r="BW50" s="17">
        <v>0</v>
      </c>
      <c r="BX50" s="17">
        <v>0</v>
      </c>
      <c r="BY50" s="17">
        <v>0</v>
      </c>
      <c r="BZ50" s="17">
        <v>0</v>
      </c>
      <c r="CA50" s="17">
        <v>0</v>
      </c>
      <c r="CB50" s="17">
        <v>0</v>
      </c>
      <c r="CC50" s="12">
        <v>0</v>
      </c>
      <c r="CD50" s="16">
        <v>573</v>
      </c>
      <c r="CE50" s="17">
        <v>0</v>
      </c>
      <c r="CF50" s="17">
        <v>1500</v>
      </c>
      <c r="CG50" s="17">
        <v>0</v>
      </c>
      <c r="CH50" s="17">
        <v>0</v>
      </c>
      <c r="CI50" s="17">
        <v>0</v>
      </c>
      <c r="CJ50" s="17">
        <v>0</v>
      </c>
      <c r="CK50" s="12">
        <v>2073</v>
      </c>
    </row>
    <row r="51" spans="1:89" x14ac:dyDescent="0.3">
      <c r="A51" s="4" t="s">
        <v>41</v>
      </c>
      <c r="B51" s="92">
        <v>4499220</v>
      </c>
      <c r="C51" s="87">
        <v>610489</v>
      </c>
      <c r="D51" s="87">
        <v>144240</v>
      </c>
      <c r="E51" s="87">
        <v>10090</v>
      </c>
      <c r="F51" s="87">
        <v>6094229</v>
      </c>
      <c r="G51" s="87">
        <v>5850420</v>
      </c>
      <c r="H51" s="87">
        <v>485358</v>
      </c>
      <c r="I51" s="93">
        <v>17694046</v>
      </c>
      <c r="J51" s="16">
        <v>4163690</v>
      </c>
      <c r="K51" s="17">
        <v>0</v>
      </c>
      <c r="L51" s="17">
        <v>0</v>
      </c>
      <c r="M51" s="17">
        <v>0</v>
      </c>
      <c r="N51" s="17">
        <v>187500</v>
      </c>
      <c r="O51" s="17">
        <v>0</v>
      </c>
      <c r="P51" s="17">
        <v>253415</v>
      </c>
      <c r="Q51" s="12">
        <v>4604605</v>
      </c>
      <c r="R51" s="16">
        <v>0</v>
      </c>
      <c r="S51" s="17">
        <v>0</v>
      </c>
      <c r="T51" s="17">
        <v>0</v>
      </c>
      <c r="U51" s="17">
        <v>0</v>
      </c>
      <c r="V51" s="17">
        <v>5881729</v>
      </c>
      <c r="W51" s="17">
        <v>5850420</v>
      </c>
      <c r="X51" s="17">
        <v>35455</v>
      </c>
      <c r="Y51" s="12">
        <v>11767604</v>
      </c>
      <c r="Z51" s="16">
        <v>0</v>
      </c>
      <c r="AA51" s="17">
        <v>0</v>
      </c>
      <c r="AB51" s="17">
        <v>0</v>
      </c>
      <c r="AC51" s="17">
        <v>0</v>
      </c>
      <c r="AD51" s="17">
        <v>0</v>
      </c>
      <c r="AE51" s="17">
        <v>0</v>
      </c>
      <c r="AF51" s="17">
        <v>0</v>
      </c>
      <c r="AG51" s="12">
        <v>0</v>
      </c>
      <c r="AH51" s="16">
        <v>0</v>
      </c>
      <c r="AI51" s="17">
        <v>0</v>
      </c>
      <c r="AJ51" s="17">
        <v>0</v>
      </c>
      <c r="AK51" s="17">
        <v>0</v>
      </c>
      <c r="AL51" s="17">
        <v>0</v>
      </c>
      <c r="AM51" s="17">
        <v>0</v>
      </c>
      <c r="AN51" s="17">
        <v>0</v>
      </c>
      <c r="AO51" s="12">
        <v>0</v>
      </c>
      <c r="AP51" s="16">
        <v>0</v>
      </c>
      <c r="AQ51" s="17">
        <v>0</v>
      </c>
      <c r="AR51" s="17">
        <v>0</v>
      </c>
      <c r="AS51" s="17">
        <v>0</v>
      </c>
      <c r="AT51" s="17">
        <v>0</v>
      </c>
      <c r="AU51" s="17">
        <v>0</v>
      </c>
      <c r="AV51" s="17">
        <v>0</v>
      </c>
      <c r="AW51" s="12">
        <v>0</v>
      </c>
      <c r="AX51" s="16">
        <v>0</v>
      </c>
      <c r="AY51" s="17">
        <v>0</v>
      </c>
      <c r="AZ51" s="17">
        <v>0</v>
      </c>
      <c r="BA51" s="17">
        <v>0</v>
      </c>
      <c r="BB51" s="17">
        <v>0</v>
      </c>
      <c r="BC51" s="17">
        <v>0</v>
      </c>
      <c r="BD51" s="17">
        <v>0</v>
      </c>
      <c r="BE51" s="12">
        <v>0</v>
      </c>
      <c r="BF51" s="16">
        <v>90518</v>
      </c>
      <c r="BG51" s="17">
        <v>604481</v>
      </c>
      <c r="BH51" s="17">
        <v>0</v>
      </c>
      <c r="BI51" s="17">
        <v>0</v>
      </c>
      <c r="BJ51" s="17">
        <v>0</v>
      </c>
      <c r="BK51" s="17">
        <v>0</v>
      </c>
      <c r="BL51" s="17">
        <v>11506</v>
      </c>
      <c r="BM51" s="12">
        <v>706505</v>
      </c>
      <c r="BN51" s="16">
        <v>142858</v>
      </c>
      <c r="BO51" s="17">
        <v>6008</v>
      </c>
      <c r="BP51" s="17">
        <v>25500</v>
      </c>
      <c r="BQ51" s="17">
        <v>10090</v>
      </c>
      <c r="BR51" s="17">
        <v>0</v>
      </c>
      <c r="BS51" s="17">
        <v>0</v>
      </c>
      <c r="BT51" s="17">
        <v>29581</v>
      </c>
      <c r="BU51" s="12">
        <v>214037</v>
      </c>
      <c r="BV51" s="16">
        <v>102154</v>
      </c>
      <c r="BW51" s="17">
        <v>0</v>
      </c>
      <c r="BX51" s="17">
        <v>118740</v>
      </c>
      <c r="BY51" s="17">
        <v>0</v>
      </c>
      <c r="BZ51" s="17">
        <v>0</v>
      </c>
      <c r="CA51" s="17">
        <v>0</v>
      </c>
      <c r="CB51" s="17">
        <v>155401</v>
      </c>
      <c r="CC51" s="12">
        <v>376295</v>
      </c>
      <c r="CD51" s="16">
        <v>0</v>
      </c>
      <c r="CE51" s="17">
        <v>0</v>
      </c>
      <c r="CF51" s="17">
        <v>0</v>
      </c>
      <c r="CG51" s="17">
        <v>0</v>
      </c>
      <c r="CH51" s="17">
        <v>25000</v>
      </c>
      <c r="CI51" s="17">
        <v>0</v>
      </c>
      <c r="CJ51" s="17">
        <v>0</v>
      </c>
      <c r="CK51" s="12">
        <v>25000</v>
      </c>
    </row>
    <row r="52" spans="1:89" x14ac:dyDescent="0.3">
      <c r="A52" s="4" t="s">
        <v>42</v>
      </c>
      <c r="B52" s="92">
        <v>17424018.640000001</v>
      </c>
      <c r="C52" s="87">
        <v>0</v>
      </c>
      <c r="D52" s="87">
        <v>1123844</v>
      </c>
      <c r="E52" s="87">
        <v>0</v>
      </c>
      <c r="F52" s="87">
        <v>1232046</v>
      </c>
      <c r="G52" s="87">
        <v>3686677.01</v>
      </c>
      <c r="H52" s="87">
        <v>194200.69</v>
      </c>
      <c r="I52" s="93">
        <v>23660786.34</v>
      </c>
      <c r="J52" s="16">
        <v>14867048.609999999</v>
      </c>
      <c r="K52" s="17">
        <v>0</v>
      </c>
      <c r="L52" s="17">
        <v>1114944</v>
      </c>
      <c r="M52" s="17">
        <v>0</v>
      </c>
      <c r="N52" s="17">
        <v>1222046</v>
      </c>
      <c r="O52" s="17">
        <v>195272</v>
      </c>
      <c r="P52" s="17">
        <v>179640.8</v>
      </c>
      <c r="Q52" s="12">
        <v>17578951.41</v>
      </c>
      <c r="R52" s="16">
        <v>64699</v>
      </c>
      <c r="S52" s="17">
        <v>0</v>
      </c>
      <c r="T52" s="17">
        <v>8900</v>
      </c>
      <c r="U52" s="17">
        <v>0</v>
      </c>
      <c r="V52" s="17">
        <v>10000</v>
      </c>
      <c r="W52" s="17">
        <v>3432619</v>
      </c>
      <c r="X52" s="17">
        <v>0</v>
      </c>
      <c r="Y52" s="12">
        <v>3516218</v>
      </c>
      <c r="Z52" s="16">
        <v>0</v>
      </c>
      <c r="AA52" s="17">
        <v>0</v>
      </c>
      <c r="AB52" s="17">
        <v>0</v>
      </c>
      <c r="AC52" s="17">
        <v>0</v>
      </c>
      <c r="AD52" s="17">
        <v>0</v>
      </c>
      <c r="AE52" s="17">
        <v>0</v>
      </c>
      <c r="AF52" s="17">
        <v>0</v>
      </c>
      <c r="AG52" s="12">
        <v>0</v>
      </c>
      <c r="AH52" s="16">
        <v>28731.72</v>
      </c>
      <c r="AI52" s="17">
        <v>0</v>
      </c>
      <c r="AJ52" s="17">
        <v>0</v>
      </c>
      <c r="AK52" s="17">
        <v>0</v>
      </c>
      <c r="AL52" s="17">
        <v>0</v>
      </c>
      <c r="AM52" s="17">
        <v>5000</v>
      </c>
      <c r="AN52" s="17">
        <v>0</v>
      </c>
      <c r="AO52" s="12">
        <v>33731.72</v>
      </c>
      <c r="AP52" s="16">
        <v>0</v>
      </c>
      <c r="AQ52" s="17">
        <v>0</v>
      </c>
      <c r="AR52" s="17">
        <v>0</v>
      </c>
      <c r="AS52" s="17">
        <v>0</v>
      </c>
      <c r="AT52" s="17">
        <v>0</v>
      </c>
      <c r="AU52" s="17">
        <v>0</v>
      </c>
      <c r="AV52" s="17">
        <v>0</v>
      </c>
      <c r="AW52" s="12">
        <v>0</v>
      </c>
      <c r="AX52" s="16">
        <v>776689.26</v>
      </c>
      <c r="AY52" s="17">
        <v>0</v>
      </c>
      <c r="AZ52" s="17">
        <v>0</v>
      </c>
      <c r="BA52" s="17">
        <v>0</v>
      </c>
      <c r="BB52" s="17">
        <v>0</v>
      </c>
      <c r="BC52" s="17">
        <v>2650.01</v>
      </c>
      <c r="BD52" s="17">
        <v>0</v>
      </c>
      <c r="BE52" s="12">
        <v>779339.27</v>
      </c>
      <c r="BF52" s="16">
        <v>0</v>
      </c>
      <c r="BG52" s="17">
        <v>0</v>
      </c>
      <c r="BH52" s="17">
        <v>0</v>
      </c>
      <c r="BI52" s="17">
        <v>0</v>
      </c>
      <c r="BJ52" s="17">
        <v>0</v>
      </c>
      <c r="BK52" s="17">
        <v>0</v>
      </c>
      <c r="BL52" s="17">
        <v>0</v>
      </c>
      <c r="BM52" s="12">
        <v>0</v>
      </c>
      <c r="BN52" s="16">
        <v>1252324.05</v>
      </c>
      <c r="BO52" s="17">
        <v>0</v>
      </c>
      <c r="BP52" s="17">
        <v>0</v>
      </c>
      <c r="BQ52" s="17">
        <v>0</v>
      </c>
      <c r="BR52" s="17">
        <v>0</v>
      </c>
      <c r="BS52" s="17">
        <v>0</v>
      </c>
      <c r="BT52" s="17">
        <v>0</v>
      </c>
      <c r="BU52" s="12">
        <v>1252324.05</v>
      </c>
      <c r="BV52" s="16">
        <v>434526</v>
      </c>
      <c r="BW52" s="17">
        <v>0</v>
      </c>
      <c r="BX52" s="17">
        <v>0</v>
      </c>
      <c r="BY52" s="17">
        <v>0</v>
      </c>
      <c r="BZ52" s="17">
        <v>0</v>
      </c>
      <c r="CA52" s="17">
        <v>51136</v>
      </c>
      <c r="CB52" s="17">
        <v>14559.89</v>
      </c>
      <c r="CC52" s="12">
        <v>500221.89</v>
      </c>
      <c r="CD52" s="16">
        <v>0</v>
      </c>
      <c r="CE52" s="17">
        <v>0</v>
      </c>
      <c r="CF52" s="17">
        <v>0</v>
      </c>
      <c r="CG52" s="17">
        <v>0</v>
      </c>
      <c r="CH52" s="17">
        <v>0</v>
      </c>
      <c r="CI52" s="17">
        <v>0</v>
      </c>
      <c r="CJ52" s="17">
        <v>0</v>
      </c>
      <c r="CK52" s="12">
        <v>0</v>
      </c>
    </row>
    <row r="53" spans="1:89" x14ac:dyDescent="0.3">
      <c r="A53" s="4" t="s">
        <v>43</v>
      </c>
      <c r="B53" s="92">
        <v>6444000</v>
      </c>
      <c r="C53" s="87">
        <v>2733000</v>
      </c>
      <c r="D53" s="87">
        <v>1146000</v>
      </c>
      <c r="E53" s="87">
        <v>0</v>
      </c>
      <c r="F53" s="87">
        <v>109000</v>
      </c>
      <c r="G53" s="87">
        <v>651000</v>
      </c>
      <c r="H53" s="87">
        <v>654000</v>
      </c>
      <c r="I53" s="93">
        <v>11737000</v>
      </c>
      <c r="J53" s="16">
        <v>701000</v>
      </c>
      <c r="K53" s="17">
        <v>0</v>
      </c>
      <c r="L53" s="17">
        <v>0</v>
      </c>
      <c r="M53" s="17">
        <v>0</v>
      </c>
      <c r="N53" s="17">
        <v>0</v>
      </c>
      <c r="O53" s="17">
        <v>0</v>
      </c>
      <c r="P53" s="17">
        <v>9000</v>
      </c>
      <c r="Q53" s="12">
        <v>710000</v>
      </c>
      <c r="R53" s="16">
        <v>3868000</v>
      </c>
      <c r="S53" s="17">
        <v>1725000</v>
      </c>
      <c r="T53" s="17">
        <v>1142000</v>
      </c>
      <c r="U53" s="17">
        <v>0</v>
      </c>
      <c r="V53" s="17">
        <v>0</v>
      </c>
      <c r="W53" s="17">
        <v>651000</v>
      </c>
      <c r="X53" s="17">
        <v>641000</v>
      </c>
      <c r="Y53" s="12">
        <v>8027000</v>
      </c>
      <c r="Z53" s="16">
        <v>0</v>
      </c>
      <c r="AA53" s="17">
        <v>0</v>
      </c>
      <c r="AB53" s="17">
        <v>0</v>
      </c>
      <c r="AC53" s="17">
        <v>0</v>
      </c>
      <c r="AD53" s="17">
        <v>0</v>
      </c>
      <c r="AE53" s="17">
        <v>0</v>
      </c>
      <c r="AF53" s="17">
        <v>0</v>
      </c>
      <c r="AG53" s="12">
        <v>0</v>
      </c>
      <c r="AH53" s="16">
        <v>0</v>
      </c>
      <c r="AI53" s="17">
        <v>0</v>
      </c>
      <c r="AJ53" s="17">
        <v>0</v>
      </c>
      <c r="AK53" s="17">
        <v>0</v>
      </c>
      <c r="AL53" s="17">
        <v>0</v>
      </c>
      <c r="AM53" s="17">
        <v>0</v>
      </c>
      <c r="AN53" s="17">
        <v>0</v>
      </c>
      <c r="AO53" s="12">
        <v>0</v>
      </c>
      <c r="AP53" s="16">
        <v>0</v>
      </c>
      <c r="AQ53" s="17">
        <v>0</v>
      </c>
      <c r="AR53" s="17">
        <v>0</v>
      </c>
      <c r="AS53" s="17">
        <v>0</v>
      </c>
      <c r="AT53" s="17">
        <v>0</v>
      </c>
      <c r="AU53" s="17">
        <v>0</v>
      </c>
      <c r="AV53" s="17">
        <v>0</v>
      </c>
      <c r="AW53" s="12">
        <v>0</v>
      </c>
      <c r="AX53" s="16">
        <v>0</v>
      </c>
      <c r="AY53" s="17">
        <v>0</v>
      </c>
      <c r="AZ53" s="17">
        <v>0</v>
      </c>
      <c r="BA53" s="17">
        <v>0</v>
      </c>
      <c r="BB53" s="17">
        <v>0</v>
      </c>
      <c r="BC53" s="17">
        <v>0</v>
      </c>
      <c r="BD53" s="17">
        <v>0</v>
      </c>
      <c r="BE53" s="12">
        <v>0</v>
      </c>
      <c r="BF53" s="16">
        <v>208000</v>
      </c>
      <c r="BG53" s="17">
        <v>1008000</v>
      </c>
      <c r="BH53" s="17">
        <v>0</v>
      </c>
      <c r="BI53" s="17">
        <v>0</v>
      </c>
      <c r="BJ53" s="17">
        <v>0</v>
      </c>
      <c r="BK53" s="17">
        <v>0</v>
      </c>
      <c r="BL53" s="17">
        <v>0</v>
      </c>
      <c r="BM53" s="12">
        <v>1216000</v>
      </c>
      <c r="BN53" s="16">
        <v>956000</v>
      </c>
      <c r="BO53" s="17">
        <v>0</v>
      </c>
      <c r="BP53" s="17">
        <v>0</v>
      </c>
      <c r="BQ53" s="17">
        <v>0</v>
      </c>
      <c r="BR53" s="17">
        <v>0</v>
      </c>
      <c r="BS53" s="17">
        <v>0</v>
      </c>
      <c r="BT53" s="17">
        <v>0</v>
      </c>
      <c r="BU53" s="12">
        <v>956000</v>
      </c>
      <c r="BV53" s="16">
        <v>711000</v>
      </c>
      <c r="BW53" s="17">
        <v>0</v>
      </c>
      <c r="BX53" s="17">
        <v>4000</v>
      </c>
      <c r="BY53" s="17">
        <v>0</v>
      </c>
      <c r="BZ53" s="17">
        <v>109000</v>
      </c>
      <c r="CA53" s="17">
        <v>0</v>
      </c>
      <c r="CB53" s="17">
        <v>4000</v>
      </c>
      <c r="CC53" s="12">
        <v>828000</v>
      </c>
      <c r="CD53" s="16">
        <v>0</v>
      </c>
      <c r="CE53" s="17">
        <v>0</v>
      </c>
      <c r="CF53" s="17">
        <v>0</v>
      </c>
      <c r="CG53" s="17">
        <v>0</v>
      </c>
      <c r="CH53" s="17">
        <v>0</v>
      </c>
      <c r="CI53" s="17">
        <v>0</v>
      </c>
      <c r="CJ53" s="17">
        <v>0</v>
      </c>
      <c r="CK53" s="12">
        <v>0</v>
      </c>
    </row>
    <row r="54" spans="1:89" x14ac:dyDescent="0.3">
      <c r="A54" s="4" t="s">
        <v>263</v>
      </c>
      <c r="B54" s="92">
        <v>1065107.9099999997</v>
      </c>
      <c r="C54" s="87">
        <v>960418</v>
      </c>
      <c r="D54" s="87">
        <v>5298146.82</v>
      </c>
      <c r="E54" s="87">
        <v>0</v>
      </c>
      <c r="F54" s="87">
        <v>0</v>
      </c>
      <c r="G54" s="87">
        <v>0</v>
      </c>
      <c r="H54" s="87">
        <v>320623.64</v>
      </c>
      <c r="I54" s="93">
        <v>7644296.3700000001</v>
      </c>
      <c r="J54" s="16">
        <v>15573.16</v>
      </c>
      <c r="K54" s="17">
        <v>0</v>
      </c>
      <c r="L54" s="17">
        <v>4185845.49</v>
      </c>
      <c r="M54" s="17">
        <v>0</v>
      </c>
      <c r="N54" s="17">
        <v>0</v>
      </c>
      <c r="O54" s="17">
        <v>0</v>
      </c>
      <c r="P54" s="17">
        <v>111377.23</v>
      </c>
      <c r="Q54" s="12">
        <v>4312795.8800000008</v>
      </c>
      <c r="R54" s="16">
        <v>183556.63</v>
      </c>
      <c r="S54" s="17">
        <v>0</v>
      </c>
      <c r="T54" s="17">
        <v>924847.98</v>
      </c>
      <c r="U54" s="17">
        <v>0</v>
      </c>
      <c r="V54" s="17">
        <v>0</v>
      </c>
      <c r="W54" s="17">
        <v>0</v>
      </c>
      <c r="X54" s="17">
        <v>0</v>
      </c>
      <c r="Y54" s="12">
        <v>1108404.6099999999</v>
      </c>
      <c r="Z54" s="16">
        <v>0</v>
      </c>
      <c r="AA54" s="17">
        <v>0</v>
      </c>
      <c r="AB54" s="17">
        <v>0</v>
      </c>
      <c r="AC54" s="17">
        <v>0</v>
      </c>
      <c r="AD54" s="17">
        <v>0</v>
      </c>
      <c r="AE54" s="17">
        <v>0</v>
      </c>
      <c r="AF54" s="17">
        <v>0</v>
      </c>
      <c r="AG54" s="12">
        <v>0</v>
      </c>
      <c r="AH54" s="16">
        <v>0</v>
      </c>
      <c r="AI54" s="17">
        <v>0</v>
      </c>
      <c r="AJ54" s="17">
        <v>0</v>
      </c>
      <c r="AK54" s="17">
        <v>0</v>
      </c>
      <c r="AL54" s="17">
        <v>0</v>
      </c>
      <c r="AM54" s="17">
        <v>0</v>
      </c>
      <c r="AN54" s="17">
        <v>0</v>
      </c>
      <c r="AO54" s="12">
        <v>0</v>
      </c>
      <c r="AP54" s="16">
        <v>0</v>
      </c>
      <c r="AQ54" s="17">
        <v>0</v>
      </c>
      <c r="AR54" s="17">
        <v>0</v>
      </c>
      <c r="AS54" s="17">
        <v>0</v>
      </c>
      <c r="AT54" s="17">
        <v>0</v>
      </c>
      <c r="AU54" s="17">
        <v>0</v>
      </c>
      <c r="AV54" s="17">
        <v>0</v>
      </c>
      <c r="AW54" s="12">
        <v>0</v>
      </c>
      <c r="AX54" s="16">
        <v>0</v>
      </c>
      <c r="AY54" s="17">
        <v>0</v>
      </c>
      <c r="AZ54" s="17">
        <v>0</v>
      </c>
      <c r="BA54" s="17">
        <v>0</v>
      </c>
      <c r="BB54" s="17">
        <v>0</v>
      </c>
      <c r="BC54" s="17">
        <v>0</v>
      </c>
      <c r="BD54" s="17">
        <v>0</v>
      </c>
      <c r="BE54" s="12">
        <v>0</v>
      </c>
      <c r="BF54" s="16">
        <v>203893.90000000002</v>
      </c>
      <c r="BG54" s="17">
        <v>960418</v>
      </c>
      <c r="BH54" s="17">
        <v>23847.75</v>
      </c>
      <c r="BI54" s="17">
        <v>0</v>
      </c>
      <c r="BJ54" s="17">
        <v>0</v>
      </c>
      <c r="BK54" s="17">
        <v>0</v>
      </c>
      <c r="BL54" s="17">
        <v>60981.35</v>
      </c>
      <c r="BM54" s="12">
        <v>1249141</v>
      </c>
      <c r="BN54" s="16">
        <v>619619.07999999973</v>
      </c>
      <c r="BO54" s="17">
        <v>0</v>
      </c>
      <c r="BP54" s="17">
        <v>0</v>
      </c>
      <c r="BQ54" s="17">
        <v>0</v>
      </c>
      <c r="BR54" s="17">
        <v>0</v>
      </c>
      <c r="BS54" s="17">
        <v>0</v>
      </c>
      <c r="BT54" s="17">
        <v>0</v>
      </c>
      <c r="BU54" s="12">
        <v>619619.07999999973</v>
      </c>
      <c r="BV54" s="16">
        <v>42465.140000000007</v>
      </c>
      <c r="BW54" s="17">
        <v>0</v>
      </c>
      <c r="BX54" s="17">
        <v>163605.6</v>
      </c>
      <c r="BY54" s="17">
        <v>0</v>
      </c>
      <c r="BZ54" s="17">
        <v>0</v>
      </c>
      <c r="CA54" s="17">
        <v>0</v>
      </c>
      <c r="CB54" s="17">
        <v>122240.98</v>
      </c>
      <c r="CC54" s="12">
        <v>328311.72000000003</v>
      </c>
      <c r="CD54" s="16">
        <v>0</v>
      </c>
      <c r="CE54" s="17">
        <v>0</v>
      </c>
      <c r="CF54" s="17">
        <v>0</v>
      </c>
      <c r="CG54" s="17">
        <v>0</v>
      </c>
      <c r="CH54" s="17">
        <v>0</v>
      </c>
      <c r="CI54" s="17">
        <v>0</v>
      </c>
      <c r="CJ54" s="17">
        <v>26024.080000000002</v>
      </c>
      <c r="CK54" s="12">
        <v>26024.080000000002</v>
      </c>
    </row>
    <row r="55" spans="1:89" x14ac:dyDescent="0.3">
      <c r="A55" s="4" t="s">
        <v>44</v>
      </c>
      <c r="B55" s="92">
        <v>1080000</v>
      </c>
      <c r="C55" s="87">
        <v>666000</v>
      </c>
      <c r="D55" s="87">
        <v>2181000</v>
      </c>
      <c r="E55" s="87">
        <v>0</v>
      </c>
      <c r="F55" s="87">
        <v>0</v>
      </c>
      <c r="G55" s="87">
        <v>73000</v>
      </c>
      <c r="H55" s="87">
        <v>193000</v>
      </c>
      <c r="I55" s="93">
        <v>4193000</v>
      </c>
      <c r="J55" s="16">
        <v>96000</v>
      </c>
      <c r="K55" s="17">
        <v>0</v>
      </c>
      <c r="L55" s="17">
        <v>1328000</v>
      </c>
      <c r="M55" s="17">
        <v>0</v>
      </c>
      <c r="N55" s="17">
        <v>0</v>
      </c>
      <c r="O55" s="17">
        <v>-19000</v>
      </c>
      <c r="P55" s="17">
        <v>4000</v>
      </c>
      <c r="Q55" s="12">
        <v>1409000</v>
      </c>
      <c r="R55" s="16">
        <v>1000</v>
      </c>
      <c r="S55" s="17">
        <v>0</v>
      </c>
      <c r="T55" s="17">
        <v>209000</v>
      </c>
      <c r="U55" s="17">
        <v>0</v>
      </c>
      <c r="V55" s="17">
        <v>0</v>
      </c>
      <c r="W55" s="17">
        <v>44000</v>
      </c>
      <c r="X55" s="17">
        <v>0</v>
      </c>
      <c r="Y55" s="12">
        <v>254000</v>
      </c>
      <c r="Z55" s="16">
        <v>0</v>
      </c>
      <c r="AA55" s="17">
        <v>0</v>
      </c>
      <c r="AB55" s="17">
        <v>0</v>
      </c>
      <c r="AC55" s="17">
        <v>0</v>
      </c>
      <c r="AD55" s="17">
        <v>0</v>
      </c>
      <c r="AE55" s="17">
        <v>0</v>
      </c>
      <c r="AF55" s="17">
        <v>0</v>
      </c>
      <c r="AG55" s="12">
        <v>0</v>
      </c>
      <c r="AH55" s="16">
        <v>0</v>
      </c>
      <c r="AI55" s="17">
        <v>95000</v>
      </c>
      <c r="AJ55" s="17">
        <v>80000</v>
      </c>
      <c r="AK55" s="17">
        <v>0</v>
      </c>
      <c r="AL55" s="17">
        <v>0</v>
      </c>
      <c r="AM55" s="17">
        <v>3000</v>
      </c>
      <c r="AN55" s="17">
        <v>177000</v>
      </c>
      <c r="AO55" s="12">
        <v>355000</v>
      </c>
      <c r="AP55" s="16">
        <v>8000</v>
      </c>
      <c r="AQ55" s="17">
        <v>0</v>
      </c>
      <c r="AR55" s="17">
        <v>0</v>
      </c>
      <c r="AS55" s="17">
        <v>0</v>
      </c>
      <c r="AT55" s="17">
        <v>0</v>
      </c>
      <c r="AU55" s="17">
        <v>3000</v>
      </c>
      <c r="AV55" s="17">
        <v>0</v>
      </c>
      <c r="AW55" s="12">
        <v>11000</v>
      </c>
      <c r="AX55" s="16">
        <v>641000</v>
      </c>
      <c r="AY55" s="17">
        <v>95000</v>
      </c>
      <c r="AZ55" s="17">
        <v>0</v>
      </c>
      <c r="BA55" s="17">
        <v>0</v>
      </c>
      <c r="BB55" s="17">
        <v>0</v>
      </c>
      <c r="BC55" s="17">
        <v>1000</v>
      </c>
      <c r="BD55" s="17">
        <v>0</v>
      </c>
      <c r="BE55" s="12">
        <v>737000</v>
      </c>
      <c r="BF55" s="16">
        <v>18000</v>
      </c>
      <c r="BG55" s="17">
        <v>401000</v>
      </c>
      <c r="BH55" s="17">
        <v>2000</v>
      </c>
      <c r="BI55" s="17">
        <v>0</v>
      </c>
      <c r="BJ55" s="17">
        <v>0</v>
      </c>
      <c r="BK55" s="17">
        <v>0</v>
      </c>
      <c r="BL55" s="17">
        <v>12000</v>
      </c>
      <c r="BM55" s="12">
        <v>433000</v>
      </c>
      <c r="BN55" s="16">
        <v>316000</v>
      </c>
      <c r="BO55" s="17">
        <v>0</v>
      </c>
      <c r="BP55" s="17">
        <v>0</v>
      </c>
      <c r="BQ55" s="17">
        <v>0</v>
      </c>
      <c r="BR55" s="17">
        <v>0</v>
      </c>
      <c r="BS55" s="17">
        <v>29000</v>
      </c>
      <c r="BT55" s="17">
        <v>0</v>
      </c>
      <c r="BU55" s="12">
        <v>345000</v>
      </c>
      <c r="BV55" s="16">
        <v>0</v>
      </c>
      <c r="BW55" s="17">
        <v>0</v>
      </c>
      <c r="BX55" s="17">
        <v>13000</v>
      </c>
      <c r="BY55" s="17">
        <v>0</v>
      </c>
      <c r="BZ55" s="17">
        <v>0</v>
      </c>
      <c r="CA55" s="17">
        <v>6000</v>
      </c>
      <c r="CB55" s="17">
        <v>0</v>
      </c>
      <c r="CC55" s="12">
        <v>19000</v>
      </c>
      <c r="CD55" s="16">
        <v>0</v>
      </c>
      <c r="CE55" s="17">
        <v>75000</v>
      </c>
      <c r="CF55" s="17">
        <v>549000</v>
      </c>
      <c r="CG55" s="17">
        <v>0</v>
      </c>
      <c r="CH55" s="17">
        <v>0</v>
      </c>
      <c r="CI55" s="17">
        <v>6000</v>
      </c>
      <c r="CJ55" s="17">
        <v>0</v>
      </c>
      <c r="CK55" s="12">
        <v>630000</v>
      </c>
    </row>
    <row r="56" spans="1:89" x14ac:dyDescent="0.3">
      <c r="A56" s="4" t="s">
        <v>45</v>
      </c>
      <c r="B56" s="92">
        <v>2066676.89</v>
      </c>
      <c r="C56" s="87">
        <v>328104</v>
      </c>
      <c r="D56" s="87">
        <v>668833.78</v>
      </c>
      <c r="E56" s="87">
        <v>0</v>
      </c>
      <c r="F56" s="87">
        <v>40000</v>
      </c>
      <c r="G56" s="87">
        <v>228747.40000000002</v>
      </c>
      <c r="H56" s="87">
        <v>84321.73</v>
      </c>
      <c r="I56" s="93">
        <v>3416683.8</v>
      </c>
      <c r="J56" s="16">
        <v>1984474.43</v>
      </c>
      <c r="K56" s="17">
        <v>0</v>
      </c>
      <c r="L56" s="17">
        <v>339534.65</v>
      </c>
      <c r="M56" s="17">
        <v>0</v>
      </c>
      <c r="N56" s="17">
        <v>40000</v>
      </c>
      <c r="O56" s="17">
        <v>188324.51</v>
      </c>
      <c r="P56" s="17">
        <v>4287.4799999999996</v>
      </c>
      <c r="Q56" s="12">
        <v>2556621.0699999998</v>
      </c>
      <c r="R56" s="16">
        <v>21269.45</v>
      </c>
      <c r="S56" s="17">
        <v>0</v>
      </c>
      <c r="T56" s="17">
        <v>220714.13</v>
      </c>
      <c r="U56" s="17">
        <v>0</v>
      </c>
      <c r="V56" s="17">
        <v>0</v>
      </c>
      <c r="W56" s="17">
        <v>0</v>
      </c>
      <c r="X56" s="17">
        <v>0</v>
      </c>
      <c r="Y56" s="12">
        <v>241983.58000000002</v>
      </c>
      <c r="Z56" s="16">
        <v>0</v>
      </c>
      <c r="AA56" s="17">
        <v>0</v>
      </c>
      <c r="AB56" s="17">
        <v>20000</v>
      </c>
      <c r="AC56" s="17">
        <v>0</v>
      </c>
      <c r="AD56" s="17">
        <v>0</v>
      </c>
      <c r="AE56" s="17">
        <v>0</v>
      </c>
      <c r="AF56" s="17">
        <v>0</v>
      </c>
      <c r="AG56" s="12">
        <v>20000</v>
      </c>
      <c r="AH56" s="16">
        <v>0</v>
      </c>
      <c r="AI56" s="17">
        <v>0</v>
      </c>
      <c r="AJ56" s="17">
        <v>0</v>
      </c>
      <c r="AK56" s="17">
        <v>0</v>
      </c>
      <c r="AL56" s="17">
        <v>0</v>
      </c>
      <c r="AM56" s="17">
        <v>0</v>
      </c>
      <c r="AN56" s="17">
        <v>0</v>
      </c>
      <c r="AO56" s="12">
        <v>0</v>
      </c>
      <c r="AP56" s="16">
        <v>0</v>
      </c>
      <c r="AQ56" s="17">
        <v>0</v>
      </c>
      <c r="AR56" s="17">
        <v>0</v>
      </c>
      <c r="AS56" s="17">
        <v>0</v>
      </c>
      <c r="AT56" s="17">
        <v>0</v>
      </c>
      <c r="AU56" s="17">
        <v>0</v>
      </c>
      <c r="AV56" s="17">
        <v>0</v>
      </c>
      <c r="AW56" s="12">
        <v>0</v>
      </c>
      <c r="AX56" s="16">
        <v>0</v>
      </c>
      <c r="AY56" s="17">
        <v>0</v>
      </c>
      <c r="AZ56" s="17">
        <v>0</v>
      </c>
      <c r="BA56" s="17">
        <v>0</v>
      </c>
      <c r="BB56" s="17">
        <v>0</v>
      </c>
      <c r="BC56" s="17">
        <v>0</v>
      </c>
      <c r="BD56" s="17">
        <v>0</v>
      </c>
      <c r="BE56" s="12">
        <v>0</v>
      </c>
      <c r="BF56" s="16">
        <v>60933.01</v>
      </c>
      <c r="BG56" s="17">
        <v>328104</v>
      </c>
      <c r="BH56" s="17">
        <v>0</v>
      </c>
      <c r="BI56" s="17">
        <v>0</v>
      </c>
      <c r="BJ56" s="17">
        <v>0</v>
      </c>
      <c r="BK56" s="17">
        <v>1652.63</v>
      </c>
      <c r="BL56" s="17">
        <v>26936.03</v>
      </c>
      <c r="BM56" s="12">
        <v>417625.67000000004</v>
      </c>
      <c r="BN56" s="16">
        <v>0</v>
      </c>
      <c r="BO56" s="17">
        <v>0</v>
      </c>
      <c r="BP56" s="17">
        <v>54085</v>
      </c>
      <c r="BQ56" s="17">
        <v>0</v>
      </c>
      <c r="BR56" s="17">
        <v>0</v>
      </c>
      <c r="BS56" s="17">
        <v>9922.01</v>
      </c>
      <c r="BT56" s="17">
        <v>53098.22</v>
      </c>
      <c r="BU56" s="12">
        <v>117105.23000000001</v>
      </c>
      <c r="BV56" s="16">
        <v>0</v>
      </c>
      <c r="BW56" s="17">
        <v>0</v>
      </c>
      <c r="BX56" s="17">
        <v>0</v>
      </c>
      <c r="BY56" s="17">
        <v>0</v>
      </c>
      <c r="BZ56" s="17">
        <v>0</v>
      </c>
      <c r="CA56" s="17">
        <v>0</v>
      </c>
      <c r="CB56" s="17">
        <v>0</v>
      </c>
      <c r="CC56" s="12">
        <v>0</v>
      </c>
      <c r="CD56" s="16">
        <v>0</v>
      </c>
      <c r="CE56" s="17">
        <v>0</v>
      </c>
      <c r="CF56" s="17">
        <v>34500</v>
      </c>
      <c r="CG56" s="17">
        <v>0</v>
      </c>
      <c r="CH56" s="17">
        <v>0</v>
      </c>
      <c r="CI56" s="17">
        <v>28848.25</v>
      </c>
      <c r="CJ56" s="17">
        <v>0</v>
      </c>
      <c r="CK56" s="12">
        <v>63348.25</v>
      </c>
    </row>
    <row r="57" spans="1:89" x14ac:dyDescent="0.3">
      <c r="A57" s="4" t="s">
        <v>46</v>
      </c>
      <c r="B57" s="92">
        <v>231347</v>
      </c>
      <c r="C57" s="87">
        <v>26700</v>
      </c>
      <c r="D57" s="87">
        <v>1783536</v>
      </c>
      <c r="E57" s="87">
        <v>0</v>
      </c>
      <c r="F57" s="87">
        <v>30000</v>
      </c>
      <c r="G57" s="87">
        <v>181786</v>
      </c>
      <c r="H57" s="87">
        <v>0</v>
      </c>
      <c r="I57" s="93">
        <v>2253369</v>
      </c>
      <c r="J57" s="16">
        <v>25644</v>
      </c>
      <c r="K57" s="17">
        <v>0</v>
      </c>
      <c r="L57" s="17">
        <v>1183536</v>
      </c>
      <c r="M57" s="17">
        <v>0</v>
      </c>
      <c r="N57" s="17">
        <v>30000</v>
      </c>
      <c r="O57" s="17">
        <v>181786</v>
      </c>
      <c r="P57" s="17">
        <v>0</v>
      </c>
      <c r="Q57" s="12">
        <v>1420966</v>
      </c>
      <c r="R57" s="16">
        <v>8143</v>
      </c>
      <c r="S57" s="17">
        <v>0</v>
      </c>
      <c r="T57" s="17">
        <v>500000</v>
      </c>
      <c r="U57" s="17">
        <v>0</v>
      </c>
      <c r="V57" s="17">
        <v>0</v>
      </c>
      <c r="W57" s="17">
        <v>0</v>
      </c>
      <c r="X57" s="17">
        <v>0</v>
      </c>
      <c r="Y57" s="12">
        <v>508143</v>
      </c>
      <c r="Z57" s="16">
        <v>0</v>
      </c>
      <c r="AA57" s="17">
        <v>0</v>
      </c>
      <c r="AB57" s="17">
        <v>100000</v>
      </c>
      <c r="AC57" s="17">
        <v>0</v>
      </c>
      <c r="AD57" s="17">
        <v>0</v>
      </c>
      <c r="AE57" s="17">
        <v>0</v>
      </c>
      <c r="AF57" s="17">
        <v>0</v>
      </c>
      <c r="AG57" s="12">
        <v>100000</v>
      </c>
      <c r="AH57" s="16">
        <v>0</v>
      </c>
      <c r="AI57" s="17">
        <v>0</v>
      </c>
      <c r="AJ57" s="17">
        <v>0</v>
      </c>
      <c r="AK57" s="17">
        <v>0</v>
      </c>
      <c r="AL57" s="17">
        <v>0</v>
      </c>
      <c r="AM57" s="17">
        <v>0</v>
      </c>
      <c r="AN57" s="17">
        <v>0</v>
      </c>
      <c r="AO57" s="12">
        <v>0</v>
      </c>
      <c r="AP57" s="16">
        <v>0</v>
      </c>
      <c r="AQ57" s="17">
        <v>0</v>
      </c>
      <c r="AR57" s="17">
        <v>0</v>
      </c>
      <c r="AS57" s="17">
        <v>0</v>
      </c>
      <c r="AT57" s="17">
        <v>0</v>
      </c>
      <c r="AU57" s="17">
        <v>0</v>
      </c>
      <c r="AV57" s="17">
        <v>0</v>
      </c>
      <c r="AW57" s="12">
        <v>0</v>
      </c>
      <c r="AX57" s="16">
        <v>0</v>
      </c>
      <c r="AY57" s="17">
        <v>0</v>
      </c>
      <c r="AZ57" s="17">
        <v>0</v>
      </c>
      <c r="BA57" s="17">
        <v>0</v>
      </c>
      <c r="BB57" s="17">
        <v>0</v>
      </c>
      <c r="BC57" s="17">
        <v>0</v>
      </c>
      <c r="BD57" s="17">
        <v>0</v>
      </c>
      <c r="BE57" s="12">
        <v>0</v>
      </c>
      <c r="BF57" s="16">
        <v>0</v>
      </c>
      <c r="BG57" s="17">
        <v>0</v>
      </c>
      <c r="BH57" s="17">
        <v>0</v>
      </c>
      <c r="BI57" s="17">
        <v>0</v>
      </c>
      <c r="BJ57" s="17">
        <v>0</v>
      </c>
      <c r="BK57" s="17">
        <v>0</v>
      </c>
      <c r="BL57" s="17">
        <v>0</v>
      </c>
      <c r="BM57" s="12">
        <v>0</v>
      </c>
      <c r="BN57" s="16">
        <v>14215</v>
      </c>
      <c r="BO57" s="17">
        <v>0</v>
      </c>
      <c r="BP57" s="17">
        <v>0</v>
      </c>
      <c r="BQ57" s="17">
        <v>0</v>
      </c>
      <c r="BR57" s="17">
        <v>0</v>
      </c>
      <c r="BS57" s="17">
        <v>0</v>
      </c>
      <c r="BT57" s="17">
        <v>0</v>
      </c>
      <c r="BU57" s="12">
        <v>14215</v>
      </c>
      <c r="BV57" s="16">
        <v>50</v>
      </c>
      <c r="BW57" s="17">
        <v>26700</v>
      </c>
      <c r="BX57" s="17">
        <v>0</v>
      </c>
      <c r="BY57" s="17">
        <v>0</v>
      </c>
      <c r="BZ57" s="17">
        <v>0</v>
      </c>
      <c r="CA57" s="17">
        <v>0</v>
      </c>
      <c r="CB57" s="17">
        <v>0</v>
      </c>
      <c r="CC57" s="12">
        <v>26750</v>
      </c>
      <c r="CD57" s="16">
        <v>183295</v>
      </c>
      <c r="CE57" s="17">
        <v>0</v>
      </c>
      <c r="CF57" s="17">
        <v>0</v>
      </c>
      <c r="CG57" s="17">
        <v>0</v>
      </c>
      <c r="CH57" s="17">
        <v>0</v>
      </c>
      <c r="CI57" s="17">
        <v>0</v>
      </c>
      <c r="CJ57" s="17">
        <v>0</v>
      </c>
      <c r="CK57" s="12">
        <v>183295</v>
      </c>
    </row>
    <row r="58" spans="1:89" x14ac:dyDescent="0.3">
      <c r="A58" s="4" t="s">
        <v>47</v>
      </c>
      <c r="B58" s="92">
        <v>8552663</v>
      </c>
      <c r="C58" s="87">
        <v>1475000</v>
      </c>
      <c r="D58" s="87">
        <v>275000</v>
      </c>
      <c r="E58" s="87">
        <v>0</v>
      </c>
      <c r="F58" s="87">
        <v>0</v>
      </c>
      <c r="G58" s="87">
        <v>695221</v>
      </c>
      <c r="H58" s="87">
        <v>592294</v>
      </c>
      <c r="I58" s="93">
        <v>11590178</v>
      </c>
      <c r="J58" s="16">
        <v>7939928</v>
      </c>
      <c r="K58" s="17">
        <v>0</v>
      </c>
      <c r="L58" s="17">
        <v>92000</v>
      </c>
      <c r="M58" s="17">
        <v>0</v>
      </c>
      <c r="N58" s="17">
        <v>0</v>
      </c>
      <c r="O58" s="17">
        <v>408846</v>
      </c>
      <c r="P58" s="17">
        <v>28043</v>
      </c>
      <c r="Q58" s="12">
        <v>8468817</v>
      </c>
      <c r="R58" s="16">
        <v>0</v>
      </c>
      <c r="S58" s="17">
        <v>150000</v>
      </c>
      <c r="T58" s="17">
        <v>171000</v>
      </c>
      <c r="U58" s="17">
        <v>0</v>
      </c>
      <c r="V58" s="17">
        <v>0</v>
      </c>
      <c r="W58" s="17">
        <v>68485</v>
      </c>
      <c r="X58" s="17">
        <v>0</v>
      </c>
      <c r="Y58" s="12">
        <v>389485</v>
      </c>
      <c r="Z58" s="16">
        <v>0</v>
      </c>
      <c r="AA58" s="17">
        <v>0</v>
      </c>
      <c r="AB58" s="17">
        <v>0</v>
      </c>
      <c r="AC58" s="17">
        <v>0</v>
      </c>
      <c r="AD58" s="17">
        <v>0</v>
      </c>
      <c r="AE58" s="17">
        <v>0</v>
      </c>
      <c r="AF58" s="17">
        <v>0</v>
      </c>
      <c r="AG58" s="12">
        <v>0</v>
      </c>
      <c r="AH58" s="16">
        <v>3850</v>
      </c>
      <c r="AI58" s="17">
        <v>86000</v>
      </c>
      <c r="AJ58" s="17">
        <v>0</v>
      </c>
      <c r="AK58" s="17">
        <v>0</v>
      </c>
      <c r="AL58" s="17">
        <v>0</v>
      </c>
      <c r="AM58" s="17">
        <v>217890</v>
      </c>
      <c r="AN58" s="17">
        <v>265100</v>
      </c>
      <c r="AO58" s="12">
        <v>572840</v>
      </c>
      <c r="AP58" s="16">
        <v>0</v>
      </c>
      <c r="AQ58" s="17">
        <v>0</v>
      </c>
      <c r="AR58" s="17">
        <v>0</v>
      </c>
      <c r="AS58" s="17">
        <v>0</v>
      </c>
      <c r="AT58" s="17">
        <v>0</v>
      </c>
      <c r="AU58" s="17">
        <v>0</v>
      </c>
      <c r="AV58" s="17">
        <v>0</v>
      </c>
      <c r="AW58" s="12">
        <v>0</v>
      </c>
      <c r="AX58" s="16">
        <v>0</v>
      </c>
      <c r="AY58" s="17">
        <v>0</v>
      </c>
      <c r="AZ58" s="17">
        <v>0</v>
      </c>
      <c r="BA58" s="17">
        <v>0</v>
      </c>
      <c r="BB58" s="17">
        <v>0</v>
      </c>
      <c r="BC58" s="17">
        <v>0</v>
      </c>
      <c r="BD58" s="17">
        <v>0</v>
      </c>
      <c r="BE58" s="12">
        <v>0</v>
      </c>
      <c r="BF58" s="16">
        <v>130725</v>
      </c>
      <c r="BG58" s="17">
        <v>1239000</v>
      </c>
      <c r="BH58" s="17">
        <v>12000</v>
      </c>
      <c r="BI58" s="17">
        <v>0</v>
      </c>
      <c r="BJ58" s="17">
        <v>0</v>
      </c>
      <c r="BK58" s="17">
        <v>0</v>
      </c>
      <c r="BL58" s="17">
        <v>2465</v>
      </c>
      <c r="BM58" s="12">
        <v>1384190</v>
      </c>
      <c r="BN58" s="16">
        <v>467048</v>
      </c>
      <c r="BO58" s="17">
        <v>0</v>
      </c>
      <c r="BP58" s="17">
        <v>0</v>
      </c>
      <c r="BQ58" s="17">
        <v>0</v>
      </c>
      <c r="BR58" s="17">
        <v>0</v>
      </c>
      <c r="BS58" s="17">
        <v>0</v>
      </c>
      <c r="BT58" s="17">
        <v>46131</v>
      </c>
      <c r="BU58" s="12">
        <v>513179</v>
      </c>
      <c r="BV58" s="16">
        <v>11112</v>
      </c>
      <c r="BW58" s="17">
        <v>0</v>
      </c>
      <c r="BX58" s="17">
        <v>0</v>
      </c>
      <c r="BY58" s="17">
        <v>0</v>
      </c>
      <c r="BZ58" s="17">
        <v>0</v>
      </c>
      <c r="CA58" s="17">
        <v>0</v>
      </c>
      <c r="CB58" s="17">
        <v>28164</v>
      </c>
      <c r="CC58" s="12">
        <v>39276</v>
      </c>
      <c r="CD58" s="16">
        <v>0</v>
      </c>
      <c r="CE58" s="17">
        <v>0</v>
      </c>
      <c r="CF58" s="17">
        <v>0</v>
      </c>
      <c r="CG58" s="17">
        <v>0</v>
      </c>
      <c r="CH58" s="17">
        <v>0</v>
      </c>
      <c r="CI58" s="17">
        <v>0</v>
      </c>
      <c r="CJ58" s="17">
        <v>222391</v>
      </c>
      <c r="CK58" s="12">
        <v>222391</v>
      </c>
    </row>
    <row r="59" spans="1:89" x14ac:dyDescent="0.3">
      <c r="A59" s="4" t="s">
        <v>48</v>
      </c>
      <c r="B59" s="92">
        <v>2360723.6899999995</v>
      </c>
      <c r="C59" s="87">
        <v>1715052</v>
      </c>
      <c r="D59" s="87">
        <v>561000</v>
      </c>
      <c r="E59" s="87">
        <v>0</v>
      </c>
      <c r="F59" s="87">
        <v>0</v>
      </c>
      <c r="G59" s="87">
        <v>41590.793846153851</v>
      </c>
      <c r="H59" s="87">
        <v>61030.18</v>
      </c>
      <c r="I59" s="93">
        <v>4739396.6638461528</v>
      </c>
      <c r="J59" s="16">
        <v>981052.36</v>
      </c>
      <c r="K59" s="17">
        <v>902603</v>
      </c>
      <c r="L59" s="17">
        <v>561000</v>
      </c>
      <c r="M59" s="17">
        <v>0</v>
      </c>
      <c r="N59" s="17">
        <v>0</v>
      </c>
      <c r="O59" s="17">
        <v>0</v>
      </c>
      <c r="P59" s="17">
        <v>27880</v>
      </c>
      <c r="Q59" s="12">
        <v>2472535.36</v>
      </c>
      <c r="R59" s="16">
        <v>61299.85</v>
      </c>
      <c r="S59" s="17">
        <v>0</v>
      </c>
      <c r="T59" s="17">
        <v>0</v>
      </c>
      <c r="U59" s="17">
        <v>0</v>
      </c>
      <c r="V59" s="17">
        <v>0</v>
      </c>
      <c r="W59" s="17">
        <v>0</v>
      </c>
      <c r="X59" s="17">
        <v>0</v>
      </c>
      <c r="Y59" s="12">
        <v>61299.85</v>
      </c>
      <c r="Z59" s="16">
        <v>0</v>
      </c>
      <c r="AA59" s="17">
        <v>0</v>
      </c>
      <c r="AB59" s="17">
        <v>0</v>
      </c>
      <c r="AC59" s="17">
        <v>0</v>
      </c>
      <c r="AD59" s="17">
        <v>0</v>
      </c>
      <c r="AE59" s="17">
        <v>0</v>
      </c>
      <c r="AF59" s="17">
        <v>0</v>
      </c>
      <c r="AG59" s="12">
        <v>0</v>
      </c>
      <c r="AH59" s="16">
        <v>0</v>
      </c>
      <c r="AI59" s="17">
        <v>0</v>
      </c>
      <c r="AJ59" s="17">
        <v>0</v>
      </c>
      <c r="AK59" s="17">
        <v>0</v>
      </c>
      <c r="AL59" s="17">
        <v>0</v>
      </c>
      <c r="AM59" s="17">
        <v>0</v>
      </c>
      <c r="AN59" s="17">
        <v>0</v>
      </c>
      <c r="AO59" s="12">
        <v>0</v>
      </c>
      <c r="AP59" s="16">
        <v>0</v>
      </c>
      <c r="AQ59" s="17">
        <v>0</v>
      </c>
      <c r="AR59" s="17">
        <v>0</v>
      </c>
      <c r="AS59" s="17">
        <v>0</v>
      </c>
      <c r="AT59" s="17">
        <v>0</v>
      </c>
      <c r="AU59" s="17">
        <v>0</v>
      </c>
      <c r="AV59" s="17">
        <v>0</v>
      </c>
      <c r="AW59" s="12">
        <v>0</v>
      </c>
      <c r="AX59" s="16">
        <v>715747.60999999987</v>
      </c>
      <c r="AY59" s="17">
        <v>0</v>
      </c>
      <c r="AZ59" s="17">
        <v>0</v>
      </c>
      <c r="BA59" s="17">
        <v>0</v>
      </c>
      <c r="BB59" s="17">
        <v>0</v>
      </c>
      <c r="BC59" s="17">
        <v>0</v>
      </c>
      <c r="BD59" s="17">
        <v>7498.18</v>
      </c>
      <c r="BE59" s="12">
        <v>723245.78999999992</v>
      </c>
      <c r="BF59" s="16">
        <v>151998.75999999989</v>
      </c>
      <c r="BG59" s="17">
        <v>812449</v>
      </c>
      <c r="BH59" s="17">
        <v>0</v>
      </c>
      <c r="BI59" s="17">
        <v>0</v>
      </c>
      <c r="BJ59" s="17">
        <v>0</v>
      </c>
      <c r="BK59" s="17">
        <v>0</v>
      </c>
      <c r="BL59" s="17">
        <v>0</v>
      </c>
      <c r="BM59" s="12">
        <v>964447.75999999989</v>
      </c>
      <c r="BN59" s="16">
        <v>213941.25999999998</v>
      </c>
      <c r="BO59" s="17">
        <v>0</v>
      </c>
      <c r="BP59" s="17">
        <v>0</v>
      </c>
      <c r="BQ59" s="17">
        <v>0</v>
      </c>
      <c r="BR59" s="17">
        <v>0</v>
      </c>
      <c r="BS59" s="17">
        <v>0</v>
      </c>
      <c r="BT59" s="17">
        <v>0</v>
      </c>
      <c r="BU59" s="12">
        <v>213941.25999999998</v>
      </c>
      <c r="BV59" s="16">
        <v>236683.84999999998</v>
      </c>
      <c r="BW59" s="17">
        <v>0</v>
      </c>
      <c r="BX59" s="17">
        <v>0</v>
      </c>
      <c r="BY59" s="17">
        <v>0</v>
      </c>
      <c r="BZ59" s="17">
        <v>0</v>
      </c>
      <c r="CA59" s="17">
        <v>0</v>
      </c>
      <c r="CB59" s="17">
        <v>0</v>
      </c>
      <c r="CC59" s="12">
        <v>236683.84999999998</v>
      </c>
      <c r="CD59" s="16">
        <v>0</v>
      </c>
      <c r="CE59" s="17">
        <v>0</v>
      </c>
      <c r="CF59" s="17">
        <v>0</v>
      </c>
      <c r="CG59" s="17">
        <v>0</v>
      </c>
      <c r="CH59" s="17">
        <v>0</v>
      </c>
      <c r="CI59" s="17">
        <v>41590.793846153851</v>
      </c>
      <c r="CJ59" s="17">
        <v>25652</v>
      </c>
      <c r="CK59" s="12">
        <v>67242.793846153858</v>
      </c>
    </row>
    <row r="60" spans="1:89" x14ac:dyDescent="0.3">
      <c r="A60" s="4" t="s">
        <v>49</v>
      </c>
      <c r="B60" s="92">
        <v>215319</v>
      </c>
      <c r="C60" s="87">
        <v>270255</v>
      </c>
      <c r="D60" s="87">
        <v>765864</v>
      </c>
      <c r="E60" s="87">
        <v>0</v>
      </c>
      <c r="F60" s="87">
        <v>0</v>
      </c>
      <c r="G60" s="87">
        <v>489408</v>
      </c>
      <c r="H60" s="87">
        <v>201219</v>
      </c>
      <c r="I60" s="93">
        <v>1942065</v>
      </c>
      <c r="J60" s="16">
        <v>190838</v>
      </c>
      <c r="K60" s="17">
        <v>0</v>
      </c>
      <c r="L60" s="17">
        <v>761364</v>
      </c>
      <c r="M60" s="17">
        <v>0</v>
      </c>
      <c r="N60" s="17">
        <v>0</v>
      </c>
      <c r="O60" s="17">
        <v>220608</v>
      </c>
      <c r="P60" s="17">
        <v>42334</v>
      </c>
      <c r="Q60" s="12">
        <v>1215144</v>
      </c>
      <c r="R60" s="16">
        <v>2000</v>
      </c>
      <c r="S60" s="17">
        <v>0</v>
      </c>
      <c r="T60" s="17">
        <v>4500</v>
      </c>
      <c r="U60" s="17">
        <v>0</v>
      </c>
      <c r="V60" s="17">
        <v>0</v>
      </c>
      <c r="W60" s="17">
        <v>268800</v>
      </c>
      <c r="X60" s="17">
        <v>158843</v>
      </c>
      <c r="Y60" s="12">
        <v>434143</v>
      </c>
      <c r="Z60" s="16">
        <v>0</v>
      </c>
      <c r="AA60" s="17">
        <v>0</v>
      </c>
      <c r="AB60" s="17">
        <v>0</v>
      </c>
      <c r="AC60" s="17">
        <v>0</v>
      </c>
      <c r="AD60" s="17">
        <v>0</v>
      </c>
      <c r="AE60" s="17">
        <v>0</v>
      </c>
      <c r="AF60" s="17">
        <v>0</v>
      </c>
      <c r="AG60" s="12">
        <v>0</v>
      </c>
      <c r="AH60" s="16">
        <v>0</v>
      </c>
      <c r="AI60" s="17">
        <v>0</v>
      </c>
      <c r="AJ60" s="17">
        <v>0</v>
      </c>
      <c r="AK60" s="17">
        <v>0</v>
      </c>
      <c r="AL60" s="17">
        <v>0</v>
      </c>
      <c r="AM60" s="17">
        <v>0</v>
      </c>
      <c r="AN60" s="17">
        <v>0</v>
      </c>
      <c r="AO60" s="12">
        <v>0</v>
      </c>
      <c r="AP60" s="16">
        <v>0</v>
      </c>
      <c r="AQ60" s="17">
        <v>0</v>
      </c>
      <c r="AR60" s="17">
        <v>0</v>
      </c>
      <c r="AS60" s="17">
        <v>0</v>
      </c>
      <c r="AT60" s="17">
        <v>0</v>
      </c>
      <c r="AU60" s="17">
        <v>0</v>
      </c>
      <c r="AV60" s="17">
        <v>0</v>
      </c>
      <c r="AW60" s="12">
        <v>0</v>
      </c>
      <c r="AX60" s="16">
        <v>0</v>
      </c>
      <c r="AY60" s="17">
        <v>0</v>
      </c>
      <c r="AZ60" s="17">
        <v>0</v>
      </c>
      <c r="BA60" s="17">
        <v>0</v>
      </c>
      <c r="BB60" s="17">
        <v>0</v>
      </c>
      <c r="BC60" s="17">
        <v>0</v>
      </c>
      <c r="BD60" s="17">
        <v>0</v>
      </c>
      <c r="BE60" s="12">
        <v>0</v>
      </c>
      <c r="BF60" s="16">
        <v>22481</v>
      </c>
      <c r="BG60" s="17">
        <v>270255</v>
      </c>
      <c r="BH60" s="17">
        <v>0</v>
      </c>
      <c r="BI60" s="17">
        <v>0</v>
      </c>
      <c r="BJ60" s="17">
        <v>0</v>
      </c>
      <c r="BK60" s="17">
        <v>0</v>
      </c>
      <c r="BL60" s="17">
        <v>42</v>
      </c>
      <c r="BM60" s="12">
        <v>292778</v>
      </c>
      <c r="BN60" s="16">
        <v>0</v>
      </c>
      <c r="BO60" s="17">
        <v>0</v>
      </c>
      <c r="BP60" s="17">
        <v>0</v>
      </c>
      <c r="BQ60" s="17">
        <v>0</v>
      </c>
      <c r="BR60" s="17">
        <v>0</v>
      </c>
      <c r="BS60" s="17">
        <v>0</v>
      </c>
      <c r="BT60" s="17">
        <v>0</v>
      </c>
      <c r="BU60" s="12">
        <v>0</v>
      </c>
      <c r="BV60" s="16">
        <v>0</v>
      </c>
      <c r="BW60" s="17">
        <v>0</v>
      </c>
      <c r="BX60" s="17">
        <v>0</v>
      </c>
      <c r="BY60" s="17">
        <v>0</v>
      </c>
      <c r="BZ60" s="17">
        <v>0</v>
      </c>
      <c r="CA60" s="17">
        <v>0</v>
      </c>
      <c r="CB60" s="17">
        <v>0</v>
      </c>
      <c r="CC60" s="12">
        <v>0</v>
      </c>
      <c r="CD60" s="16">
        <v>0</v>
      </c>
      <c r="CE60" s="17">
        <v>0</v>
      </c>
      <c r="CF60" s="17">
        <v>0</v>
      </c>
      <c r="CG60" s="17">
        <v>0</v>
      </c>
      <c r="CH60" s="17">
        <v>0</v>
      </c>
      <c r="CI60" s="17">
        <v>0</v>
      </c>
      <c r="CJ60" s="17">
        <v>0</v>
      </c>
      <c r="CK60" s="12">
        <v>0</v>
      </c>
    </row>
    <row r="61" spans="1:89" x14ac:dyDescent="0.3">
      <c r="A61" s="4" t="s">
        <v>50</v>
      </c>
      <c r="B61" s="92">
        <v>870388.62</v>
      </c>
      <c r="C61" s="87">
        <v>1294671.98</v>
      </c>
      <c r="D61" s="87">
        <v>890270.6100000001</v>
      </c>
      <c r="E61" s="87">
        <v>0</v>
      </c>
      <c r="F61" s="87">
        <v>86134.839999999967</v>
      </c>
      <c r="G61" s="87">
        <v>564086.34</v>
      </c>
      <c r="H61" s="87">
        <v>709034.65999999992</v>
      </c>
      <c r="I61" s="93">
        <v>4414587.05</v>
      </c>
      <c r="J61" s="16">
        <v>283853.96000000002</v>
      </c>
      <c r="K61" s="17">
        <v>0</v>
      </c>
      <c r="L61" s="17">
        <v>398373.78</v>
      </c>
      <c r="M61" s="17">
        <v>0</v>
      </c>
      <c r="N61" s="17">
        <v>0</v>
      </c>
      <c r="O61" s="17">
        <v>367282</v>
      </c>
      <c r="P61" s="17">
        <v>198728.27</v>
      </c>
      <c r="Q61" s="12">
        <v>1248238.01</v>
      </c>
      <c r="R61" s="16">
        <v>168229.71</v>
      </c>
      <c r="S61" s="17">
        <v>0</v>
      </c>
      <c r="T61" s="17">
        <v>360767.83</v>
      </c>
      <c r="U61" s="17">
        <v>0</v>
      </c>
      <c r="V61" s="17">
        <v>86134.839999999967</v>
      </c>
      <c r="W61" s="17">
        <v>33687.199999999997</v>
      </c>
      <c r="X61" s="17">
        <v>0</v>
      </c>
      <c r="Y61" s="12">
        <v>648819.57999999996</v>
      </c>
      <c r="Z61" s="16">
        <v>0</v>
      </c>
      <c r="AA61" s="17">
        <v>0</v>
      </c>
      <c r="AB61" s="17">
        <v>0</v>
      </c>
      <c r="AC61" s="17">
        <v>0</v>
      </c>
      <c r="AD61" s="17">
        <v>0</v>
      </c>
      <c r="AE61" s="17">
        <v>0</v>
      </c>
      <c r="AF61" s="17">
        <v>0</v>
      </c>
      <c r="AG61" s="12">
        <v>0</v>
      </c>
      <c r="AH61" s="16">
        <v>0</v>
      </c>
      <c r="AI61" s="17">
        <v>0</v>
      </c>
      <c r="AJ61" s="17">
        <v>0</v>
      </c>
      <c r="AK61" s="17">
        <v>0</v>
      </c>
      <c r="AL61" s="17">
        <v>0</v>
      </c>
      <c r="AM61" s="17">
        <v>0</v>
      </c>
      <c r="AN61" s="17">
        <v>17762.43</v>
      </c>
      <c r="AO61" s="12">
        <v>17762.43</v>
      </c>
      <c r="AP61" s="16">
        <v>504.36</v>
      </c>
      <c r="AQ61" s="17">
        <v>0</v>
      </c>
      <c r="AR61" s="17">
        <v>0</v>
      </c>
      <c r="AS61" s="17">
        <v>0</v>
      </c>
      <c r="AT61" s="17">
        <v>0</v>
      </c>
      <c r="AU61" s="17">
        <v>0</v>
      </c>
      <c r="AV61" s="17">
        <v>0</v>
      </c>
      <c r="AW61" s="12">
        <v>504.36</v>
      </c>
      <c r="AX61" s="16">
        <v>0</v>
      </c>
      <c r="AY61" s="17">
        <v>0</v>
      </c>
      <c r="AZ61" s="17">
        <v>0</v>
      </c>
      <c r="BA61" s="17">
        <v>0</v>
      </c>
      <c r="BB61" s="17">
        <v>0</v>
      </c>
      <c r="BC61" s="17">
        <v>0</v>
      </c>
      <c r="BD61" s="17">
        <v>0</v>
      </c>
      <c r="BE61" s="12">
        <v>0</v>
      </c>
      <c r="BF61" s="16">
        <v>123937.33</v>
      </c>
      <c r="BG61" s="17">
        <v>1294671.98</v>
      </c>
      <c r="BH61" s="17">
        <v>131129</v>
      </c>
      <c r="BI61" s="17">
        <v>0</v>
      </c>
      <c r="BJ61" s="17">
        <v>0</v>
      </c>
      <c r="BK61" s="17">
        <v>1833.87</v>
      </c>
      <c r="BL61" s="17">
        <v>9427.84</v>
      </c>
      <c r="BM61" s="12">
        <v>1561000.0200000003</v>
      </c>
      <c r="BN61" s="16">
        <v>0</v>
      </c>
      <c r="BO61" s="17">
        <v>0</v>
      </c>
      <c r="BP61" s="17">
        <v>0</v>
      </c>
      <c r="BQ61" s="17">
        <v>0</v>
      </c>
      <c r="BR61" s="17">
        <v>0</v>
      </c>
      <c r="BS61" s="17">
        <v>0</v>
      </c>
      <c r="BT61" s="17">
        <v>483116.12</v>
      </c>
      <c r="BU61" s="12">
        <v>483116.12</v>
      </c>
      <c r="BV61" s="16">
        <v>293863.26</v>
      </c>
      <c r="BW61" s="17">
        <v>0</v>
      </c>
      <c r="BX61" s="17">
        <v>0</v>
      </c>
      <c r="BY61" s="17">
        <v>0</v>
      </c>
      <c r="BZ61" s="17">
        <v>0</v>
      </c>
      <c r="CA61" s="17">
        <v>123400.63</v>
      </c>
      <c r="CB61" s="17">
        <v>0</v>
      </c>
      <c r="CC61" s="12">
        <v>417263.89</v>
      </c>
      <c r="CD61" s="16">
        <v>0</v>
      </c>
      <c r="CE61" s="17">
        <v>0</v>
      </c>
      <c r="CF61" s="17">
        <v>0</v>
      </c>
      <c r="CG61" s="17">
        <v>0</v>
      </c>
      <c r="CH61" s="17">
        <v>0</v>
      </c>
      <c r="CI61" s="17">
        <v>37882.639999999999</v>
      </c>
      <c r="CJ61" s="17">
        <v>0</v>
      </c>
      <c r="CK61" s="12">
        <v>37882.639999999999</v>
      </c>
    </row>
    <row r="62" spans="1:89" x14ac:dyDescent="0.3">
      <c r="A62" s="4" t="s">
        <v>51</v>
      </c>
      <c r="B62" s="92">
        <v>3140986.77</v>
      </c>
      <c r="C62" s="87">
        <v>1184023.47</v>
      </c>
      <c r="D62" s="87">
        <v>3493608.6500000004</v>
      </c>
      <c r="E62" s="87">
        <v>0</v>
      </c>
      <c r="F62" s="87">
        <v>2143500</v>
      </c>
      <c r="G62" s="87">
        <v>2225403.4500000002</v>
      </c>
      <c r="H62" s="87">
        <v>4014.2</v>
      </c>
      <c r="I62" s="93">
        <v>12191536.540000001</v>
      </c>
      <c r="J62" s="16">
        <v>998269.02</v>
      </c>
      <c r="K62" s="17">
        <v>0</v>
      </c>
      <c r="L62" s="17">
        <v>1484543.6</v>
      </c>
      <c r="M62" s="17">
        <v>0</v>
      </c>
      <c r="N62" s="17">
        <v>2125000</v>
      </c>
      <c r="O62" s="17">
        <v>127335.08</v>
      </c>
      <c r="P62" s="17">
        <v>0</v>
      </c>
      <c r="Q62" s="12">
        <v>4735147.7</v>
      </c>
      <c r="R62" s="16">
        <v>307644.75</v>
      </c>
      <c r="S62" s="17">
        <v>0</v>
      </c>
      <c r="T62" s="17">
        <v>978251.05</v>
      </c>
      <c r="U62" s="17">
        <v>0</v>
      </c>
      <c r="V62" s="17">
        <v>0</v>
      </c>
      <c r="W62" s="17">
        <v>1978679.3</v>
      </c>
      <c r="X62" s="17">
        <v>4014.2</v>
      </c>
      <c r="Y62" s="12">
        <v>3268589.3000000003</v>
      </c>
      <c r="Z62" s="16">
        <v>1297905.67</v>
      </c>
      <c r="AA62" s="17">
        <v>71558.47</v>
      </c>
      <c r="AB62" s="17">
        <v>933000</v>
      </c>
      <c r="AC62" s="17">
        <v>0</v>
      </c>
      <c r="AD62" s="17">
        <v>0</v>
      </c>
      <c r="AE62" s="17">
        <v>0</v>
      </c>
      <c r="AF62" s="17">
        <v>0</v>
      </c>
      <c r="AG62" s="12">
        <v>2302464.1399999997</v>
      </c>
      <c r="AH62" s="16">
        <v>105619.42</v>
      </c>
      <c r="AI62" s="17">
        <v>95000</v>
      </c>
      <c r="AJ62" s="17">
        <v>0</v>
      </c>
      <c r="AK62" s="17">
        <v>0</v>
      </c>
      <c r="AL62" s="17">
        <v>0</v>
      </c>
      <c r="AM62" s="17">
        <v>20038.18</v>
      </c>
      <c r="AN62" s="17">
        <v>0</v>
      </c>
      <c r="AO62" s="12">
        <v>220657.59999999998</v>
      </c>
      <c r="AP62" s="16">
        <v>0</v>
      </c>
      <c r="AQ62" s="17">
        <v>0</v>
      </c>
      <c r="AR62" s="17">
        <v>77500</v>
      </c>
      <c r="AS62" s="17">
        <v>0</v>
      </c>
      <c r="AT62" s="17">
        <v>0</v>
      </c>
      <c r="AU62" s="17">
        <v>0</v>
      </c>
      <c r="AV62" s="17">
        <v>0</v>
      </c>
      <c r="AW62" s="12">
        <v>77500</v>
      </c>
      <c r="AX62" s="16">
        <v>0</v>
      </c>
      <c r="AY62" s="17">
        <v>0</v>
      </c>
      <c r="AZ62" s="17">
        <v>0</v>
      </c>
      <c r="BA62" s="17">
        <v>0</v>
      </c>
      <c r="BB62" s="17">
        <v>0</v>
      </c>
      <c r="BC62" s="17">
        <v>0</v>
      </c>
      <c r="BD62" s="17">
        <v>0</v>
      </c>
      <c r="BE62" s="12">
        <v>0</v>
      </c>
      <c r="BF62" s="16">
        <v>91506.880000000005</v>
      </c>
      <c r="BG62" s="17">
        <v>1017465</v>
      </c>
      <c r="BH62" s="17">
        <v>20314</v>
      </c>
      <c r="BI62" s="17">
        <v>0</v>
      </c>
      <c r="BJ62" s="17">
        <v>18500</v>
      </c>
      <c r="BK62" s="17">
        <v>0</v>
      </c>
      <c r="BL62" s="17">
        <v>0</v>
      </c>
      <c r="BM62" s="12">
        <v>1147785.8799999999</v>
      </c>
      <c r="BN62" s="16">
        <v>333477.39</v>
      </c>
      <c r="BO62" s="17">
        <v>0</v>
      </c>
      <c r="BP62" s="17">
        <v>0</v>
      </c>
      <c r="BQ62" s="17">
        <v>0</v>
      </c>
      <c r="BR62" s="17">
        <v>0</v>
      </c>
      <c r="BS62" s="17">
        <v>99350.89</v>
      </c>
      <c r="BT62" s="17">
        <v>0</v>
      </c>
      <c r="BU62" s="12">
        <v>432828.28</v>
      </c>
      <c r="BV62" s="16">
        <v>6563.64</v>
      </c>
      <c r="BW62" s="17">
        <v>0</v>
      </c>
      <c r="BX62" s="17">
        <v>0</v>
      </c>
      <c r="BY62" s="17">
        <v>0</v>
      </c>
      <c r="BZ62" s="17">
        <v>0</v>
      </c>
      <c r="CA62" s="17">
        <v>0</v>
      </c>
      <c r="CB62" s="17">
        <v>0</v>
      </c>
      <c r="CC62" s="12">
        <v>6563.64</v>
      </c>
      <c r="CD62" s="16">
        <v>0</v>
      </c>
      <c r="CE62" s="17">
        <v>0</v>
      </c>
      <c r="CF62" s="17">
        <v>0</v>
      </c>
      <c r="CG62" s="17">
        <v>0</v>
      </c>
      <c r="CH62" s="17">
        <v>0</v>
      </c>
      <c r="CI62" s="17">
        <v>0</v>
      </c>
      <c r="CJ62" s="17">
        <v>0</v>
      </c>
      <c r="CK62" s="12">
        <v>0</v>
      </c>
    </row>
    <row r="63" spans="1:89" x14ac:dyDescent="0.3">
      <c r="A63" s="4" t="s">
        <v>52</v>
      </c>
      <c r="B63" s="92">
        <v>32967</v>
      </c>
      <c r="C63" s="87">
        <v>0</v>
      </c>
      <c r="D63" s="87">
        <v>393680</v>
      </c>
      <c r="E63" s="87">
        <v>0</v>
      </c>
      <c r="F63" s="87">
        <v>0</v>
      </c>
      <c r="G63" s="87">
        <v>259896</v>
      </c>
      <c r="H63" s="87">
        <v>3108</v>
      </c>
      <c r="I63" s="93">
        <v>689651</v>
      </c>
      <c r="J63" s="16">
        <v>10592</v>
      </c>
      <c r="K63" s="17">
        <v>0</v>
      </c>
      <c r="L63" s="17">
        <v>39680</v>
      </c>
      <c r="M63" s="17">
        <v>0</v>
      </c>
      <c r="N63" s="17">
        <v>0</v>
      </c>
      <c r="O63" s="17">
        <v>247050</v>
      </c>
      <c r="P63" s="17">
        <v>3000</v>
      </c>
      <c r="Q63" s="12">
        <v>300322</v>
      </c>
      <c r="R63" s="16">
        <v>415</v>
      </c>
      <c r="S63" s="17">
        <v>0</v>
      </c>
      <c r="T63" s="17">
        <v>196936</v>
      </c>
      <c r="U63" s="17">
        <v>0</v>
      </c>
      <c r="V63" s="17">
        <v>0</v>
      </c>
      <c r="W63" s="17">
        <v>7008</v>
      </c>
      <c r="X63" s="17">
        <v>0</v>
      </c>
      <c r="Y63" s="12">
        <v>204359</v>
      </c>
      <c r="Z63" s="16">
        <v>0</v>
      </c>
      <c r="AA63" s="17">
        <v>0</v>
      </c>
      <c r="AB63" s="17">
        <v>0</v>
      </c>
      <c r="AC63" s="17">
        <v>0</v>
      </c>
      <c r="AD63" s="17">
        <v>0</v>
      </c>
      <c r="AE63" s="17">
        <v>0</v>
      </c>
      <c r="AF63" s="17">
        <v>0</v>
      </c>
      <c r="AG63" s="12">
        <v>0</v>
      </c>
      <c r="AH63" s="16">
        <v>0</v>
      </c>
      <c r="AI63" s="17">
        <v>0</v>
      </c>
      <c r="AJ63" s="17">
        <v>13500</v>
      </c>
      <c r="AK63" s="17">
        <v>0</v>
      </c>
      <c r="AL63" s="17">
        <v>0</v>
      </c>
      <c r="AM63" s="17">
        <v>0</v>
      </c>
      <c r="AN63" s="17">
        <v>0</v>
      </c>
      <c r="AO63" s="12">
        <v>13500</v>
      </c>
      <c r="AP63" s="16">
        <v>0</v>
      </c>
      <c r="AQ63" s="17">
        <v>0</v>
      </c>
      <c r="AR63" s="17">
        <v>0</v>
      </c>
      <c r="AS63" s="17">
        <v>0</v>
      </c>
      <c r="AT63" s="17">
        <v>0</v>
      </c>
      <c r="AU63" s="17">
        <v>5800</v>
      </c>
      <c r="AV63" s="17">
        <v>0</v>
      </c>
      <c r="AW63" s="12">
        <v>5800</v>
      </c>
      <c r="AX63" s="16">
        <v>5514</v>
      </c>
      <c r="AY63" s="17">
        <v>0</v>
      </c>
      <c r="AZ63" s="17">
        <v>0</v>
      </c>
      <c r="BA63" s="17">
        <v>0</v>
      </c>
      <c r="BB63" s="17">
        <v>0</v>
      </c>
      <c r="BC63" s="17">
        <v>0</v>
      </c>
      <c r="BD63" s="17">
        <v>0</v>
      </c>
      <c r="BE63" s="12">
        <v>5514</v>
      </c>
      <c r="BF63" s="16">
        <v>0</v>
      </c>
      <c r="BG63" s="17">
        <v>0</v>
      </c>
      <c r="BH63" s="17">
        <v>143564</v>
      </c>
      <c r="BI63" s="17">
        <v>0</v>
      </c>
      <c r="BJ63" s="17">
        <v>0</v>
      </c>
      <c r="BK63" s="17">
        <v>0</v>
      </c>
      <c r="BL63" s="17">
        <v>0</v>
      </c>
      <c r="BM63" s="12">
        <v>143564</v>
      </c>
      <c r="BN63" s="16">
        <v>12897</v>
      </c>
      <c r="BO63" s="17">
        <v>0</v>
      </c>
      <c r="BP63" s="17">
        <v>0</v>
      </c>
      <c r="BQ63" s="17">
        <v>0</v>
      </c>
      <c r="BR63" s="17">
        <v>0</v>
      </c>
      <c r="BS63" s="17">
        <v>38</v>
      </c>
      <c r="BT63" s="17">
        <v>108</v>
      </c>
      <c r="BU63" s="12">
        <v>13043</v>
      </c>
      <c r="BV63" s="16">
        <v>3549</v>
      </c>
      <c r="BW63" s="17">
        <v>0</v>
      </c>
      <c r="BX63" s="17">
        <v>0</v>
      </c>
      <c r="BY63" s="17">
        <v>0</v>
      </c>
      <c r="BZ63" s="17">
        <v>0</v>
      </c>
      <c r="CA63" s="17">
        <v>0</v>
      </c>
      <c r="CB63" s="17">
        <v>0</v>
      </c>
      <c r="CC63" s="12">
        <v>3549</v>
      </c>
      <c r="CD63" s="16">
        <v>0</v>
      </c>
      <c r="CE63" s="17">
        <v>0</v>
      </c>
      <c r="CF63" s="17">
        <v>0</v>
      </c>
      <c r="CG63" s="17">
        <v>0</v>
      </c>
      <c r="CH63" s="17">
        <v>0</v>
      </c>
      <c r="CI63" s="17">
        <v>0</v>
      </c>
      <c r="CJ63" s="17">
        <v>0</v>
      </c>
      <c r="CK63" s="12">
        <v>0</v>
      </c>
    </row>
    <row r="64" spans="1:89" x14ac:dyDescent="0.3">
      <c r="A64" s="4" t="s">
        <v>53</v>
      </c>
      <c r="B64" s="92">
        <v>90199</v>
      </c>
      <c r="C64" s="87">
        <v>88446</v>
      </c>
      <c r="D64" s="87">
        <v>285360</v>
      </c>
      <c r="E64" s="87">
        <v>0</v>
      </c>
      <c r="F64" s="87">
        <v>7500</v>
      </c>
      <c r="G64" s="87">
        <v>207669</v>
      </c>
      <c r="H64" s="87">
        <v>26165</v>
      </c>
      <c r="I64" s="93">
        <v>705339</v>
      </c>
      <c r="J64" s="16">
        <v>80011</v>
      </c>
      <c r="K64" s="17">
        <v>0</v>
      </c>
      <c r="L64" s="17">
        <v>195000</v>
      </c>
      <c r="M64" s="17">
        <v>0</v>
      </c>
      <c r="N64" s="17">
        <v>0</v>
      </c>
      <c r="O64" s="17">
        <v>21480</v>
      </c>
      <c r="P64" s="17">
        <v>0</v>
      </c>
      <c r="Q64" s="12">
        <v>296491</v>
      </c>
      <c r="R64" s="16">
        <v>0</v>
      </c>
      <c r="S64" s="17">
        <v>30000</v>
      </c>
      <c r="T64" s="17">
        <v>0</v>
      </c>
      <c r="U64" s="17">
        <v>0</v>
      </c>
      <c r="V64" s="17">
        <v>7500</v>
      </c>
      <c r="W64" s="17">
        <v>7989</v>
      </c>
      <c r="X64" s="17">
        <v>0</v>
      </c>
      <c r="Y64" s="12">
        <v>45489</v>
      </c>
      <c r="Z64" s="16">
        <v>0</v>
      </c>
      <c r="AA64" s="17">
        <v>0</v>
      </c>
      <c r="AB64" s="17">
        <v>0</v>
      </c>
      <c r="AC64" s="17">
        <v>0</v>
      </c>
      <c r="AD64" s="17">
        <v>0</v>
      </c>
      <c r="AE64" s="17">
        <v>0</v>
      </c>
      <c r="AF64" s="17">
        <v>0</v>
      </c>
      <c r="AG64" s="12">
        <v>0</v>
      </c>
      <c r="AH64" s="16">
        <v>0</v>
      </c>
      <c r="AI64" s="17">
        <v>0</v>
      </c>
      <c r="AJ64" s="17">
        <v>0</v>
      </c>
      <c r="AK64" s="17">
        <v>0</v>
      </c>
      <c r="AL64" s="17">
        <v>0</v>
      </c>
      <c r="AM64" s="17">
        <v>0</v>
      </c>
      <c r="AN64" s="17">
        <v>0</v>
      </c>
      <c r="AO64" s="12">
        <v>0</v>
      </c>
      <c r="AP64" s="16">
        <v>0</v>
      </c>
      <c r="AQ64" s="17">
        <v>0</v>
      </c>
      <c r="AR64" s="17">
        <v>0</v>
      </c>
      <c r="AS64" s="17">
        <v>0</v>
      </c>
      <c r="AT64" s="17">
        <v>0</v>
      </c>
      <c r="AU64" s="17">
        <v>0</v>
      </c>
      <c r="AV64" s="17">
        <v>0</v>
      </c>
      <c r="AW64" s="12">
        <v>0</v>
      </c>
      <c r="AX64" s="16">
        <v>0</v>
      </c>
      <c r="AY64" s="17">
        <v>0</v>
      </c>
      <c r="AZ64" s="17">
        <v>0</v>
      </c>
      <c r="BA64" s="17">
        <v>0</v>
      </c>
      <c r="BB64" s="17">
        <v>0</v>
      </c>
      <c r="BC64" s="17">
        <v>0</v>
      </c>
      <c r="BD64" s="17">
        <v>0</v>
      </c>
      <c r="BE64" s="12">
        <v>0</v>
      </c>
      <c r="BF64" s="16">
        <v>0</v>
      </c>
      <c r="BG64" s="17">
        <v>0</v>
      </c>
      <c r="BH64" s="17">
        <v>0</v>
      </c>
      <c r="BI64" s="17">
        <v>0</v>
      </c>
      <c r="BJ64" s="17">
        <v>0</v>
      </c>
      <c r="BK64" s="17">
        <v>0</v>
      </c>
      <c r="BL64" s="17">
        <v>26165</v>
      </c>
      <c r="BM64" s="12">
        <v>26165</v>
      </c>
      <c r="BN64" s="16">
        <v>10188</v>
      </c>
      <c r="BO64" s="17">
        <v>58446</v>
      </c>
      <c r="BP64" s="17">
        <v>90360</v>
      </c>
      <c r="BQ64" s="17">
        <v>0</v>
      </c>
      <c r="BR64" s="17">
        <v>0</v>
      </c>
      <c r="BS64" s="17">
        <v>164250</v>
      </c>
      <c r="BT64" s="17">
        <v>0</v>
      </c>
      <c r="BU64" s="12">
        <v>323244</v>
      </c>
      <c r="BV64" s="16">
        <v>0</v>
      </c>
      <c r="BW64" s="17">
        <v>0</v>
      </c>
      <c r="BX64" s="17">
        <v>0</v>
      </c>
      <c r="BY64" s="17">
        <v>0</v>
      </c>
      <c r="BZ64" s="17">
        <v>0</v>
      </c>
      <c r="CA64" s="17">
        <v>0</v>
      </c>
      <c r="CB64" s="17">
        <v>0</v>
      </c>
      <c r="CC64" s="12">
        <v>0</v>
      </c>
      <c r="CD64" s="16">
        <v>0</v>
      </c>
      <c r="CE64" s="17">
        <v>0</v>
      </c>
      <c r="CF64" s="17">
        <v>0</v>
      </c>
      <c r="CG64" s="17">
        <v>0</v>
      </c>
      <c r="CH64" s="17">
        <v>0</v>
      </c>
      <c r="CI64" s="17">
        <v>13950</v>
      </c>
      <c r="CJ64" s="17">
        <v>0</v>
      </c>
      <c r="CK64" s="12">
        <v>13950</v>
      </c>
    </row>
    <row r="65" spans="1:89" x14ac:dyDescent="0.3">
      <c r="A65" s="4" t="s">
        <v>54</v>
      </c>
      <c r="B65" s="92">
        <v>94206</v>
      </c>
      <c r="C65" s="87">
        <v>160275</v>
      </c>
      <c r="D65" s="87">
        <v>796711</v>
      </c>
      <c r="E65" s="87">
        <v>0</v>
      </c>
      <c r="F65" s="87">
        <v>0</v>
      </c>
      <c r="G65" s="87">
        <v>30701</v>
      </c>
      <c r="H65" s="87">
        <v>7369</v>
      </c>
      <c r="I65" s="93">
        <v>1089262</v>
      </c>
      <c r="J65" s="16">
        <v>72063</v>
      </c>
      <c r="K65" s="17">
        <v>0</v>
      </c>
      <c r="L65" s="17">
        <v>0</v>
      </c>
      <c r="M65" s="17">
        <v>0</v>
      </c>
      <c r="N65" s="17">
        <v>0</v>
      </c>
      <c r="O65" s="17">
        <v>0</v>
      </c>
      <c r="P65" s="17">
        <v>7300</v>
      </c>
      <c r="Q65" s="12">
        <v>79363</v>
      </c>
      <c r="R65" s="16">
        <v>0</v>
      </c>
      <c r="S65" s="17">
        <v>0</v>
      </c>
      <c r="T65" s="17">
        <v>796711</v>
      </c>
      <c r="U65" s="17">
        <v>0</v>
      </c>
      <c r="V65" s="17">
        <v>0</v>
      </c>
      <c r="W65" s="17">
        <v>28769</v>
      </c>
      <c r="X65" s="17">
        <v>0</v>
      </c>
      <c r="Y65" s="12">
        <v>825480</v>
      </c>
      <c r="Z65" s="16">
        <v>0</v>
      </c>
      <c r="AA65" s="17">
        <v>0</v>
      </c>
      <c r="AB65" s="17">
        <v>0</v>
      </c>
      <c r="AC65" s="17">
        <v>0</v>
      </c>
      <c r="AD65" s="17">
        <v>0</v>
      </c>
      <c r="AE65" s="17">
        <v>0</v>
      </c>
      <c r="AF65" s="17">
        <v>0</v>
      </c>
      <c r="AG65" s="12">
        <v>0</v>
      </c>
      <c r="AH65" s="16">
        <v>0</v>
      </c>
      <c r="AI65" s="17">
        <v>0</v>
      </c>
      <c r="AJ65" s="17">
        <v>0</v>
      </c>
      <c r="AK65" s="17">
        <v>0</v>
      </c>
      <c r="AL65" s="17">
        <v>0</v>
      </c>
      <c r="AM65" s="17">
        <v>0</v>
      </c>
      <c r="AN65" s="17">
        <v>0</v>
      </c>
      <c r="AO65" s="12">
        <v>0</v>
      </c>
      <c r="AP65" s="16">
        <v>0</v>
      </c>
      <c r="AQ65" s="17">
        <v>0</v>
      </c>
      <c r="AR65" s="17">
        <v>0</v>
      </c>
      <c r="AS65" s="17">
        <v>0</v>
      </c>
      <c r="AT65" s="17">
        <v>0</v>
      </c>
      <c r="AU65" s="17">
        <v>0</v>
      </c>
      <c r="AV65" s="17">
        <v>69</v>
      </c>
      <c r="AW65" s="12">
        <v>69</v>
      </c>
      <c r="AX65" s="16">
        <v>0</v>
      </c>
      <c r="AY65" s="17">
        <v>0</v>
      </c>
      <c r="AZ65" s="17">
        <v>0</v>
      </c>
      <c r="BA65" s="17">
        <v>0</v>
      </c>
      <c r="BB65" s="17">
        <v>0</v>
      </c>
      <c r="BC65" s="17">
        <v>0</v>
      </c>
      <c r="BD65" s="17">
        <v>0</v>
      </c>
      <c r="BE65" s="12">
        <v>0</v>
      </c>
      <c r="BF65" s="16">
        <v>6194</v>
      </c>
      <c r="BG65" s="17">
        <v>160275</v>
      </c>
      <c r="BH65" s="17">
        <v>0</v>
      </c>
      <c r="BI65" s="17">
        <v>0</v>
      </c>
      <c r="BJ65" s="17">
        <v>0</v>
      </c>
      <c r="BK65" s="17">
        <v>57</v>
      </c>
      <c r="BL65" s="17">
        <v>0</v>
      </c>
      <c r="BM65" s="12">
        <v>166526</v>
      </c>
      <c r="BN65" s="16">
        <v>15949</v>
      </c>
      <c r="BO65" s="17">
        <v>0</v>
      </c>
      <c r="BP65" s="17">
        <v>0</v>
      </c>
      <c r="BQ65" s="17">
        <v>0</v>
      </c>
      <c r="BR65" s="17">
        <v>0</v>
      </c>
      <c r="BS65" s="17">
        <v>1875</v>
      </c>
      <c r="BT65" s="17">
        <v>0</v>
      </c>
      <c r="BU65" s="12">
        <v>17824</v>
      </c>
      <c r="BV65" s="16">
        <v>0</v>
      </c>
      <c r="BW65" s="17">
        <v>0</v>
      </c>
      <c r="BX65" s="17">
        <v>0</v>
      </c>
      <c r="BY65" s="17">
        <v>0</v>
      </c>
      <c r="BZ65" s="17">
        <v>0</v>
      </c>
      <c r="CA65" s="17">
        <v>0</v>
      </c>
      <c r="CB65" s="17">
        <v>0</v>
      </c>
      <c r="CC65" s="12">
        <v>0</v>
      </c>
      <c r="CD65" s="16">
        <v>0</v>
      </c>
      <c r="CE65" s="17">
        <v>0</v>
      </c>
      <c r="CF65" s="17">
        <v>0</v>
      </c>
      <c r="CG65" s="17">
        <v>0</v>
      </c>
      <c r="CH65" s="17">
        <v>0</v>
      </c>
      <c r="CI65" s="17">
        <v>0</v>
      </c>
      <c r="CJ65" s="17">
        <v>0</v>
      </c>
      <c r="CK65" s="12">
        <v>0</v>
      </c>
    </row>
    <row r="66" spans="1:89" x14ac:dyDescent="0.3">
      <c r="A66" s="4" t="s">
        <v>55</v>
      </c>
      <c r="B66" s="92">
        <v>8797000</v>
      </c>
      <c r="C66" s="87">
        <v>0</v>
      </c>
      <c r="D66" s="87">
        <v>1581000</v>
      </c>
      <c r="E66" s="87">
        <v>0</v>
      </c>
      <c r="F66" s="87">
        <v>15000</v>
      </c>
      <c r="G66" s="87">
        <v>2203000</v>
      </c>
      <c r="H66" s="87">
        <v>89000</v>
      </c>
      <c r="I66" s="93">
        <v>12685000</v>
      </c>
      <c r="J66" s="16">
        <v>7609000</v>
      </c>
      <c r="K66" s="17">
        <v>0</v>
      </c>
      <c r="L66" s="17">
        <v>0</v>
      </c>
      <c r="M66" s="17">
        <v>0</v>
      </c>
      <c r="N66" s="17">
        <v>0</v>
      </c>
      <c r="O66" s="17">
        <v>525000</v>
      </c>
      <c r="P66" s="17">
        <v>15000</v>
      </c>
      <c r="Q66" s="12">
        <v>8149000</v>
      </c>
      <c r="R66" s="16">
        <v>263000</v>
      </c>
      <c r="S66" s="17">
        <v>0</v>
      </c>
      <c r="T66" s="17">
        <v>1581000</v>
      </c>
      <c r="U66" s="17">
        <v>0</v>
      </c>
      <c r="V66" s="17">
        <v>15000</v>
      </c>
      <c r="W66" s="17">
        <v>1536000</v>
      </c>
      <c r="X66" s="17">
        <v>54000</v>
      </c>
      <c r="Y66" s="12">
        <v>3449000</v>
      </c>
      <c r="Z66" s="16">
        <v>0</v>
      </c>
      <c r="AA66" s="17">
        <v>0</v>
      </c>
      <c r="AB66" s="17">
        <v>0</v>
      </c>
      <c r="AC66" s="17">
        <v>0</v>
      </c>
      <c r="AD66" s="17">
        <v>0</v>
      </c>
      <c r="AE66" s="17">
        <v>0</v>
      </c>
      <c r="AF66" s="17">
        <v>0</v>
      </c>
      <c r="AG66" s="12">
        <v>0</v>
      </c>
      <c r="AH66" s="16">
        <v>0</v>
      </c>
      <c r="AI66" s="17">
        <v>0</v>
      </c>
      <c r="AJ66" s="17">
        <v>0</v>
      </c>
      <c r="AK66" s="17">
        <v>0</v>
      </c>
      <c r="AL66" s="17">
        <v>0</v>
      </c>
      <c r="AM66" s="17">
        <v>0</v>
      </c>
      <c r="AN66" s="17">
        <v>0</v>
      </c>
      <c r="AO66" s="12">
        <v>0</v>
      </c>
      <c r="AP66" s="16">
        <v>0</v>
      </c>
      <c r="AQ66" s="17">
        <v>0</v>
      </c>
      <c r="AR66" s="17">
        <v>0</v>
      </c>
      <c r="AS66" s="17">
        <v>0</v>
      </c>
      <c r="AT66" s="17">
        <v>0</v>
      </c>
      <c r="AU66" s="17">
        <v>0</v>
      </c>
      <c r="AV66" s="17">
        <v>0</v>
      </c>
      <c r="AW66" s="12">
        <v>0</v>
      </c>
      <c r="AX66" s="16">
        <v>14000</v>
      </c>
      <c r="AY66" s="17">
        <v>0</v>
      </c>
      <c r="AZ66" s="17">
        <v>0</v>
      </c>
      <c r="BA66" s="17">
        <v>0</v>
      </c>
      <c r="BB66" s="17">
        <v>0</v>
      </c>
      <c r="BC66" s="17">
        <v>0</v>
      </c>
      <c r="BD66" s="17">
        <v>0</v>
      </c>
      <c r="BE66" s="12">
        <v>14000</v>
      </c>
      <c r="BF66" s="16">
        <v>11000</v>
      </c>
      <c r="BG66" s="17">
        <v>0</v>
      </c>
      <c r="BH66" s="17">
        <v>0</v>
      </c>
      <c r="BI66" s="17">
        <v>0</v>
      </c>
      <c r="BJ66" s="17">
        <v>0</v>
      </c>
      <c r="BK66" s="17">
        <v>0</v>
      </c>
      <c r="BL66" s="17">
        <v>0</v>
      </c>
      <c r="BM66" s="12">
        <v>11000</v>
      </c>
      <c r="BN66" s="16">
        <v>893000</v>
      </c>
      <c r="BO66" s="17">
        <v>0</v>
      </c>
      <c r="BP66" s="17">
        <v>0</v>
      </c>
      <c r="BQ66" s="17">
        <v>0</v>
      </c>
      <c r="BR66" s="17">
        <v>0</v>
      </c>
      <c r="BS66" s="17">
        <v>136000</v>
      </c>
      <c r="BT66" s="17">
        <v>6000</v>
      </c>
      <c r="BU66" s="12">
        <v>1035000</v>
      </c>
      <c r="BV66" s="16">
        <v>7000</v>
      </c>
      <c r="BW66" s="17">
        <v>0</v>
      </c>
      <c r="BX66" s="17">
        <v>0</v>
      </c>
      <c r="BY66" s="17">
        <v>0</v>
      </c>
      <c r="BZ66" s="17">
        <v>0</v>
      </c>
      <c r="CA66" s="17">
        <v>0</v>
      </c>
      <c r="CB66" s="17">
        <v>0</v>
      </c>
      <c r="CC66" s="12">
        <v>7000</v>
      </c>
      <c r="CD66" s="16">
        <v>0</v>
      </c>
      <c r="CE66" s="17">
        <v>0</v>
      </c>
      <c r="CF66" s="17">
        <v>0</v>
      </c>
      <c r="CG66" s="17">
        <v>0</v>
      </c>
      <c r="CH66" s="17">
        <v>0</v>
      </c>
      <c r="CI66" s="17">
        <v>6000</v>
      </c>
      <c r="CJ66" s="17">
        <v>14000</v>
      </c>
      <c r="CK66" s="12">
        <v>20000</v>
      </c>
    </row>
    <row r="67" spans="1:89" x14ac:dyDescent="0.3">
      <c r="A67" s="4" t="s">
        <v>56</v>
      </c>
      <c r="B67" s="92">
        <v>376382</v>
      </c>
      <c r="C67" s="87">
        <v>0</v>
      </c>
      <c r="D67" s="87">
        <v>580663</v>
      </c>
      <c r="E67" s="87">
        <v>0</v>
      </c>
      <c r="F67" s="87">
        <v>518700</v>
      </c>
      <c r="G67" s="87">
        <v>50250</v>
      </c>
      <c r="H67" s="87">
        <v>24099</v>
      </c>
      <c r="I67" s="93">
        <v>1550094</v>
      </c>
      <c r="J67" s="16">
        <v>358126</v>
      </c>
      <c r="K67" s="17">
        <v>0</v>
      </c>
      <c r="L67" s="17">
        <v>325663</v>
      </c>
      <c r="M67" s="17">
        <v>0</v>
      </c>
      <c r="N67" s="17">
        <v>518700</v>
      </c>
      <c r="O67" s="17">
        <v>40000</v>
      </c>
      <c r="P67" s="17">
        <v>23097</v>
      </c>
      <c r="Q67" s="12">
        <v>1265586</v>
      </c>
      <c r="R67" s="16">
        <v>999</v>
      </c>
      <c r="S67" s="17">
        <v>0</v>
      </c>
      <c r="T67" s="17">
        <v>255000</v>
      </c>
      <c r="U67" s="17">
        <v>0</v>
      </c>
      <c r="V67" s="17">
        <v>0</v>
      </c>
      <c r="W67" s="17">
        <v>10250</v>
      </c>
      <c r="X67" s="17">
        <v>1002</v>
      </c>
      <c r="Y67" s="12">
        <v>267251</v>
      </c>
      <c r="Z67" s="16">
        <v>0</v>
      </c>
      <c r="AA67" s="17">
        <v>0</v>
      </c>
      <c r="AB67" s="17">
        <v>0</v>
      </c>
      <c r="AC67" s="17">
        <v>0</v>
      </c>
      <c r="AD67" s="17">
        <v>0</v>
      </c>
      <c r="AE67" s="17">
        <v>0</v>
      </c>
      <c r="AF67" s="17">
        <v>0</v>
      </c>
      <c r="AG67" s="12">
        <v>0</v>
      </c>
      <c r="AH67" s="16">
        <v>0</v>
      </c>
      <c r="AI67" s="17">
        <v>0</v>
      </c>
      <c r="AJ67" s="17">
        <v>0</v>
      </c>
      <c r="AK67" s="17">
        <v>0</v>
      </c>
      <c r="AL67" s="17">
        <v>0</v>
      </c>
      <c r="AM67" s="17">
        <v>0</v>
      </c>
      <c r="AN67" s="17">
        <v>0</v>
      </c>
      <c r="AO67" s="12">
        <v>0</v>
      </c>
      <c r="AP67" s="16">
        <v>0</v>
      </c>
      <c r="AQ67" s="17">
        <v>0</v>
      </c>
      <c r="AR67" s="17">
        <v>0</v>
      </c>
      <c r="AS67" s="17">
        <v>0</v>
      </c>
      <c r="AT67" s="17">
        <v>0</v>
      </c>
      <c r="AU67" s="17">
        <v>0</v>
      </c>
      <c r="AV67" s="17">
        <v>0</v>
      </c>
      <c r="AW67" s="12">
        <v>0</v>
      </c>
      <c r="AX67" s="16">
        <v>11525</v>
      </c>
      <c r="AY67" s="17">
        <v>0</v>
      </c>
      <c r="AZ67" s="17">
        <v>0</v>
      </c>
      <c r="BA67" s="17">
        <v>0</v>
      </c>
      <c r="BB67" s="17">
        <v>0</v>
      </c>
      <c r="BC67" s="17">
        <v>0</v>
      </c>
      <c r="BD67" s="17">
        <v>0</v>
      </c>
      <c r="BE67" s="12">
        <v>11525</v>
      </c>
      <c r="BF67" s="16">
        <v>0</v>
      </c>
      <c r="BG67" s="17">
        <v>0</v>
      </c>
      <c r="BH67" s="17">
        <v>0</v>
      </c>
      <c r="BI67" s="17">
        <v>0</v>
      </c>
      <c r="BJ67" s="17">
        <v>0</v>
      </c>
      <c r="BK67" s="17">
        <v>0</v>
      </c>
      <c r="BL67" s="17">
        <v>0</v>
      </c>
      <c r="BM67" s="12">
        <v>0</v>
      </c>
      <c r="BN67" s="16">
        <v>5732</v>
      </c>
      <c r="BO67" s="17">
        <v>0</v>
      </c>
      <c r="BP67" s="17">
        <v>0</v>
      </c>
      <c r="BQ67" s="17">
        <v>0</v>
      </c>
      <c r="BR67" s="17">
        <v>0</v>
      </c>
      <c r="BS67" s="17">
        <v>0</v>
      </c>
      <c r="BT67" s="17">
        <v>0</v>
      </c>
      <c r="BU67" s="12">
        <v>5732</v>
      </c>
      <c r="BV67" s="16">
        <v>0</v>
      </c>
      <c r="BW67" s="17">
        <v>0</v>
      </c>
      <c r="BX67" s="17">
        <v>0</v>
      </c>
      <c r="BY67" s="17">
        <v>0</v>
      </c>
      <c r="BZ67" s="17">
        <v>0</v>
      </c>
      <c r="CA67" s="17">
        <v>0</v>
      </c>
      <c r="CB67" s="17">
        <v>0</v>
      </c>
      <c r="CC67" s="12">
        <v>0</v>
      </c>
      <c r="CD67" s="16">
        <v>0</v>
      </c>
      <c r="CE67" s="17">
        <v>0</v>
      </c>
      <c r="CF67" s="17">
        <v>0</v>
      </c>
      <c r="CG67" s="17">
        <v>0</v>
      </c>
      <c r="CH67" s="17">
        <v>0</v>
      </c>
      <c r="CI67" s="17">
        <v>0</v>
      </c>
      <c r="CJ67" s="17">
        <v>0</v>
      </c>
      <c r="CK67" s="12">
        <v>0</v>
      </c>
    </row>
    <row r="68" spans="1:89" x14ac:dyDescent="0.3">
      <c r="A68" s="4" t="s">
        <v>57</v>
      </c>
      <c r="B68" s="92">
        <v>1196664.8299999998</v>
      </c>
      <c r="C68" s="87">
        <v>783008</v>
      </c>
      <c r="D68" s="87">
        <v>2020530.84</v>
      </c>
      <c r="E68" s="87">
        <v>29970</v>
      </c>
      <c r="F68" s="87">
        <v>7000</v>
      </c>
      <c r="G68" s="87">
        <v>10220976.529999999</v>
      </c>
      <c r="H68" s="87">
        <v>778785.44000000018</v>
      </c>
      <c r="I68" s="93">
        <v>15036935.640000001</v>
      </c>
      <c r="J68" s="16">
        <v>254125.14</v>
      </c>
      <c r="K68" s="17">
        <v>0</v>
      </c>
      <c r="L68" s="17">
        <v>1375</v>
      </c>
      <c r="M68" s="17">
        <v>0</v>
      </c>
      <c r="N68" s="17">
        <v>0</v>
      </c>
      <c r="O68" s="17">
        <v>0</v>
      </c>
      <c r="P68" s="17">
        <v>496.15</v>
      </c>
      <c r="Q68" s="12">
        <v>255996.29</v>
      </c>
      <c r="R68" s="16">
        <v>5571.63</v>
      </c>
      <c r="S68" s="17">
        <v>0</v>
      </c>
      <c r="T68" s="17">
        <v>0</v>
      </c>
      <c r="U68" s="17">
        <v>0</v>
      </c>
      <c r="V68" s="17">
        <v>0</v>
      </c>
      <c r="W68" s="17">
        <v>10220976.529999999</v>
      </c>
      <c r="X68" s="17">
        <v>304736.33</v>
      </c>
      <c r="Y68" s="12">
        <v>10531284.49</v>
      </c>
      <c r="Z68" s="16">
        <v>833685.95</v>
      </c>
      <c r="AA68" s="17">
        <v>70000</v>
      </c>
      <c r="AB68" s="17">
        <v>1010000</v>
      </c>
      <c r="AC68" s="17">
        <v>29970</v>
      </c>
      <c r="AD68" s="17">
        <v>0</v>
      </c>
      <c r="AE68" s="17">
        <v>0</v>
      </c>
      <c r="AF68" s="17">
        <v>407259.37</v>
      </c>
      <c r="AG68" s="12">
        <v>2350915.3199999998</v>
      </c>
      <c r="AH68" s="16">
        <v>4590.91</v>
      </c>
      <c r="AI68" s="17">
        <v>0</v>
      </c>
      <c r="AJ68" s="17">
        <v>944800</v>
      </c>
      <c r="AK68" s="17">
        <v>0</v>
      </c>
      <c r="AL68" s="17">
        <v>0</v>
      </c>
      <c r="AM68" s="17">
        <v>0</v>
      </c>
      <c r="AN68" s="17">
        <v>15549.68</v>
      </c>
      <c r="AO68" s="12">
        <v>964940.59000000008</v>
      </c>
      <c r="AP68" s="16">
        <v>0</v>
      </c>
      <c r="AQ68" s="17">
        <v>0</v>
      </c>
      <c r="AR68" s="17">
        <v>0</v>
      </c>
      <c r="AS68" s="17">
        <v>0</v>
      </c>
      <c r="AT68" s="17">
        <v>0</v>
      </c>
      <c r="AU68" s="17">
        <v>0</v>
      </c>
      <c r="AV68" s="17">
        <v>0</v>
      </c>
      <c r="AW68" s="12">
        <v>0</v>
      </c>
      <c r="AX68" s="16">
        <v>0</v>
      </c>
      <c r="AY68" s="17">
        <v>0</v>
      </c>
      <c r="AZ68" s="17">
        <v>0</v>
      </c>
      <c r="BA68" s="17">
        <v>0</v>
      </c>
      <c r="BB68" s="17">
        <v>0</v>
      </c>
      <c r="BC68" s="17">
        <v>0</v>
      </c>
      <c r="BD68" s="17">
        <v>0</v>
      </c>
      <c r="BE68" s="12">
        <v>0</v>
      </c>
      <c r="BF68" s="16">
        <v>45637.25</v>
      </c>
      <c r="BG68" s="17">
        <v>713008</v>
      </c>
      <c r="BH68" s="17">
        <v>0</v>
      </c>
      <c r="BI68" s="17">
        <v>0</v>
      </c>
      <c r="BJ68" s="17">
        <v>0</v>
      </c>
      <c r="BK68" s="17">
        <v>0</v>
      </c>
      <c r="BL68" s="17">
        <v>1621.67</v>
      </c>
      <c r="BM68" s="12">
        <v>760266.92</v>
      </c>
      <c r="BN68" s="16">
        <v>0</v>
      </c>
      <c r="BO68" s="17">
        <v>0</v>
      </c>
      <c r="BP68" s="17">
        <v>0</v>
      </c>
      <c r="BQ68" s="17">
        <v>0</v>
      </c>
      <c r="BR68" s="17">
        <v>0</v>
      </c>
      <c r="BS68" s="17">
        <v>0</v>
      </c>
      <c r="BT68" s="17">
        <v>15000</v>
      </c>
      <c r="BU68" s="12">
        <v>15000</v>
      </c>
      <c r="BV68" s="16">
        <v>53061.48</v>
      </c>
      <c r="BW68" s="17">
        <v>0</v>
      </c>
      <c r="BX68" s="17">
        <v>64355.839999999997</v>
      </c>
      <c r="BY68" s="17">
        <v>0</v>
      </c>
      <c r="BZ68" s="17">
        <v>7000</v>
      </c>
      <c r="CA68" s="17">
        <v>0</v>
      </c>
      <c r="CB68" s="17">
        <v>34122.239999999998</v>
      </c>
      <c r="CC68" s="12">
        <v>158539.56</v>
      </c>
      <c r="CD68" s="16">
        <v>-7.53</v>
      </c>
      <c r="CE68" s="17">
        <v>0</v>
      </c>
      <c r="CF68" s="17">
        <v>0</v>
      </c>
      <c r="CG68" s="17">
        <v>0</v>
      </c>
      <c r="CH68" s="17">
        <v>0</v>
      </c>
      <c r="CI68" s="17">
        <v>0</v>
      </c>
      <c r="CJ68" s="17">
        <v>0</v>
      </c>
      <c r="CK68" s="12">
        <v>-7.53</v>
      </c>
    </row>
    <row r="69" spans="1:89" x14ac:dyDescent="0.3">
      <c r="A69" s="4" t="s">
        <v>58</v>
      </c>
      <c r="B69" s="92">
        <v>40905.29</v>
      </c>
      <c r="C69" s="87">
        <v>119535</v>
      </c>
      <c r="D69" s="87">
        <v>313511.65000000002</v>
      </c>
      <c r="E69" s="87">
        <v>0</v>
      </c>
      <c r="F69" s="87">
        <v>341223.53</v>
      </c>
      <c r="G69" s="87">
        <v>0</v>
      </c>
      <c r="H69" s="87">
        <v>5028.2</v>
      </c>
      <c r="I69" s="93">
        <v>820203.67</v>
      </c>
      <c r="J69" s="16">
        <v>28487.33</v>
      </c>
      <c r="K69" s="17">
        <v>0</v>
      </c>
      <c r="L69" s="17">
        <v>241807.45</v>
      </c>
      <c r="M69" s="17">
        <v>0</v>
      </c>
      <c r="N69" s="17">
        <v>0</v>
      </c>
      <c r="O69" s="17">
        <v>0</v>
      </c>
      <c r="P69" s="17">
        <v>28.2</v>
      </c>
      <c r="Q69" s="12">
        <v>270322.98000000004</v>
      </c>
      <c r="R69" s="16">
        <v>5021</v>
      </c>
      <c r="S69" s="17">
        <v>0</v>
      </c>
      <c r="T69" s="17">
        <v>0</v>
      </c>
      <c r="U69" s="17">
        <v>0</v>
      </c>
      <c r="V69" s="17">
        <v>0</v>
      </c>
      <c r="W69" s="17">
        <v>0</v>
      </c>
      <c r="X69" s="17">
        <v>0</v>
      </c>
      <c r="Y69" s="12">
        <v>5021</v>
      </c>
      <c r="Z69" s="16">
        <v>0</v>
      </c>
      <c r="AA69" s="17">
        <v>0</v>
      </c>
      <c r="AB69" s="17">
        <v>0</v>
      </c>
      <c r="AC69" s="17">
        <v>0</v>
      </c>
      <c r="AD69" s="17">
        <v>0</v>
      </c>
      <c r="AE69" s="17">
        <v>0</v>
      </c>
      <c r="AF69" s="17">
        <v>0</v>
      </c>
      <c r="AG69" s="12">
        <v>0</v>
      </c>
      <c r="AH69" s="16">
        <v>0</v>
      </c>
      <c r="AI69" s="17">
        <v>0</v>
      </c>
      <c r="AJ69" s="17">
        <v>0</v>
      </c>
      <c r="AK69" s="17">
        <v>0</v>
      </c>
      <c r="AL69" s="17">
        <v>0</v>
      </c>
      <c r="AM69" s="17">
        <v>0</v>
      </c>
      <c r="AN69" s="17">
        <v>0</v>
      </c>
      <c r="AO69" s="12">
        <v>0</v>
      </c>
      <c r="AP69" s="16">
        <v>0</v>
      </c>
      <c r="AQ69" s="17">
        <v>0</v>
      </c>
      <c r="AR69" s="17">
        <v>24354.36</v>
      </c>
      <c r="AS69" s="17">
        <v>0</v>
      </c>
      <c r="AT69" s="17">
        <v>0</v>
      </c>
      <c r="AU69" s="17">
        <v>0</v>
      </c>
      <c r="AV69" s="17">
        <v>0</v>
      </c>
      <c r="AW69" s="12">
        <v>24354.36</v>
      </c>
      <c r="AX69" s="16">
        <v>0</v>
      </c>
      <c r="AY69" s="17">
        <v>0</v>
      </c>
      <c r="AZ69" s="17">
        <v>0</v>
      </c>
      <c r="BA69" s="17">
        <v>0</v>
      </c>
      <c r="BB69" s="17">
        <v>0</v>
      </c>
      <c r="BC69" s="17">
        <v>0</v>
      </c>
      <c r="BD69" s="17">
        <v>0</v>
      </c>
      <c r="BE69" s="12">
        <v>0</v>
      </c>
      <c r="BF69" s="16">
        <v>1999.4299999999998</v>
      </c>
      <c r="BG69" s="17">
        <v>119535</v>
      </c>
      <c r="BH69" s="17">
        <v>47349.84</v>
      </c>
      <c r="BI69" s="17">
        <v>0</v>
      </c>
      <c r="BJ69" s="17">
        <v>0</v>
      </c>
      <c r="BK69" s="17">
        <v>0</v>
      </c>
      <c r="BL69" s="17">
        <v>0</v>
      </c>
      <c r="BM69" s="12">
        <v>168884.27</v>
      </c>
      <c r="BN69" s="16">
        <v>5397.53</v>
      </c>
      <c r="BO69" s="17">
        <v>0</v>
      </c>
      <c r="BP69" s="17">
        <v>0</v>
      </c>
      <c r="BQ69" s="17">
        <v>0</v>
      </c>
      <c r="BR69" s="17">
        <v>0</v>
      </c>
      <c r="BS69" s="17">
        <v>0</v>
      </c>
      <c r="BT69" s="17">
        <v>0</v>
      </c>
      <c r="BU69" s="12">
        <v>5397.53</v>
      </c>
      <c r="BV69" s="16">
        <v>0</v>
      </c>
      <c r="BW69" s="17">
        <v>0</v>
      </c>
      <c r="BX69" s="17">
        <v>0</v>
      </c>
      <c r="BY69" s="17">
        <v>0</v>
      </c>
      <c r="BZ69" s="17">
        <v>341223.53</v>
      </c>
      <c r="CA69" s="17">
        <v>0</v>
      </c>
      <c r="CB69" s="17">
        <v>5000</v>
      </c>
      <c r="CC69" s="12">
        <v>346223.53</v>
      </c>
      <c r="CD69" s="16">
        <v>0</v>
      </c>
      <c r="CE69" s="17">
        <v>0</v>
      </c>
      <c r="CF69" s="17">
        <v>0</v>
      </c>
      <c r="CG69" s="17">
        <v>0</v>
      </c>
      <c r="CH69" s="17">
        <v>0</v>
      </c>
      <c r="CI69" s="17">
        <v>0</v>
      </c>
      <c r="CJ69" s="17">
        <v>0</v>
      </c>
      <c r="CK69" s="12">
        <v>0</v>
      </c>
    </row>
    <row r="70" spans="1:89" x14ac:dyDescent="0.3">
      <c r="A70" s="4" t="s">
        <v>59</v>
      </c>
      <c r="B70" s="92">
        <v>3516.2943999999998</v>
      </c>
      <c r="C70" s="87">
        <v>30539.67</v>
      </c>
      <c r="D70" s="87">
        <v>360402.44333333336</v>
      </c>
      <c r="E70" s="87">
        <v>0</v>
      </c>
      <c r="F70" s="87">
        <v>0</v>
      </c>
      <c r="G70" s="87">
        <v>15000</v>
      </c>
      <c r="H70" s="87">
        <v>136307.12999999998</v>
      </c>
      <c r="I70" s="93">
        <v>545765.5377333333</v>
      </c>
      <c r="J70" s="16">
        <v>23.143200000000004</v>
      </c>
      <c r="K70" s="17">
        <v>0</v>
      </c>
      <c r="L70" s="17">
        <v>24245.11</v>
      </c>
      <c r="M70" s="17">
        <v>0</v>
      </c>
      <c r="N70" s="17">
        <v>0</v>
      </c>
      <c r="O70" s="17">
        <v>15000</v>
      </c>
      <c r="P70" s="17">
        <v>13104.39</v>
      </c>
      <c r="Q70" s="12">
        <v>52372.643199999999</v>
      </c>
      <c r="R70" s="16">
        <v>1505.8732</v>
      </c>
      <c r="S70" s="17">
        <v>0</v>
      </c>
      <c r="T70" s="17">
        <v>0</v>
      </c>
      <c r="U70" s="17">
        <v>0</v>
      </c>
      <c r="V70" s="17">
        <v>0</v>
      </c>
      <c r="W70" s="17">
        <v>0</v>
      </c>
      <c r="X70" s="17">
        <v>24366.75</v>
      </c>
      <c r="Y70" s="12">
        <v>25872.623200000002</v>
      </c>
      <c r="Z70" s="16">
        <v>952.71320000000003</v>
      </c>
      <c r="AA70" s="17">
        <v>30539.67</v>
      </c>
      <c r="AB70" s="17">
        <v>0</v>
      </c>
      <c r="AC70" s="17">
        <v>0</v>
      </c>
      <c r="AD70" s="17">
        <v>0</v>
      </c>
      <c r="AE70" s="17">
        <v>0</v>
      </c>
      <c r="AF70" s="17">
        <v>61835.6</v>
      </c>
      <c r="AG70" s="12">
        <v>93327.983199999988</v>
      </c>
      <c r="AH70" s="16">
        <v>0</v>
      </c>
      <c r="AI70" s="17">
        <v>0</v>
      </c>
      <c r="AJ70" s="17">
        <v>0</v>
      </c>
      <c r="AK70" s="17">
        <v>0</v>
      </c>
      <c r="AL70" s="17">
        <v>0</v>
      </c>
      <c r="AM70" s="17">
        <v>0</v>
      </c>
      <c r="AN70" s="17">
        <v>0</v>
      </c>
      <c r="AO70" s="12">
        <v>0</v>
      </c>
      <c r="AP70" s="16">
        <v>999.85</v>
      </c>
      <c r="AQ70" s="17">
        <v>0</v>
      </c>
      <c r="AR70" s="17">
        <v>124490.66666666667</v>
      </c>
      <c r="AS70" s="17">
        <v>0</v>
      </c>
      <c r="AT70" s="17">
        <v>0</v>
      </c>
      <c r="AU70" s="17">
        <v>0</v>
      </c>
      <c r="AV70" s="17">
        <v>1504.43</v>
      </c>
      <c r="AW70" s="12">
        <v>126994.94666666667</v>
      </c>
      <c r="AX70" s="16">
        <v>0</v>
      </c>
      <c r="AY70" s="17">
        <v>0</v>
      </c>
      <c r="AZ70" s="17">
        <v>0</v>
      </c>
      <c r="BA70" s="17">
        <v>0</v>
      </c>
      <c r="BB70" s="17">
        <v>0</v>
      </c>
      <c r="BC70" s="17">
        <v>0</v>
      </c>
      <c r="BD70" s="17">
        <v>0</v>
      </c>
      <c r="BE70" s="12">
        <v>0</v>
      </c>
      <c r="BF70" s="16">
        <v>17.357400000000002</v>
      </c>
      <c r="BG70" s="17">
        <v>0</v>
      </c>
      <c r="BH70" s="17">
        <v>96666.666666666672</v>
      </c>
      <c r="BI70" s="17">
        <v>0</v>
      </c>
      <c r="BJ70" s="17">
        <v>0</v>
      </c>
      <c r="BK70" s="17">
        <v>0</v>
      </c>
      <c r="BL70" s="17">
        <v>32625</v>
      </c>
      <c r="BM70" s="12">
        <v>129309.02406666667</v>
      </c>
      <c r="BN70" s="16">
        <v>0</v>
      </c>
      <c r="BO70" s="17">
        <v>0</v>
      </c>
      <c r="BP70" s="17">
        <v>0</v>
      </c>
      <c r="BQ70" s="17">
        <v>0</v>
      </c>
      <c r="BR70" s="17">
        <v>0</v>
      </c>
      <c r="BS70" s="17">
        <v>0</v>
      </c>
      <c r="BT70" s="17">
        <v>0</v>
      </c>
      <c r="BU70" s="12">
        <v>0</v>
      </c>
      <c r="BV70" s="16">
        <v>17.357400000000002</v>
      </c>
      <c r="BW70" s="17">
        <v>0</v>
      </c>
      <c r="BX70" s="17">
        <v>115000</v>
      </c>
      <c r="BY70" s="17">
        <v>0</v>
      </c>
      <c r="BZ70" s="17">
        <v>0</v>
      </c>
      <c r="CA70" s="17">
        <v>0</v>
      </c>
      <c r="CB70" s="17">
        <v>2870.96</v>
      </c>
      <c r="CC70" s="12">
        <v>117888.3174</v>
      </c>
      <c r="CD70" s="16">
        <v>0</v>
      </c>
      <c r="CE70" s="17">
        <v>0</v>
      </c>
      <c r="CF70" s="17">
        <v>0</v>
      </c>
      <c r="CG70" s="17">
        <v>0</v>
      </c>
      <c r="CH70" s="17">
        <v>0</v>
      </c>
      <c r="CI70" s="17">
        <v>0</v>
      </c>
      <c r="CJ70" s="17">
        <v>0</v>
      </c>
      <c r="CK70" s="12">
        <v>0</v>
      </c>
    </row>
    <row r="71" spans="1:89" x14ac:dyDescent="0.3">
      <c r="A71" s="4" t="s">
        <v>60</v>
      </c>
      <c r="B71" s="92">
        <v>59630</v>
      </c>
      <c r="C71" s="87">
        <v>3890.7</v>
      </c>
      <c r="D71" s="87">
        <v>887957.28359942825</v>
      </c>
      <c r="E71" s="87">
        <v>0</v>
      </c>
      <c r="F71" s="87">
        <v>206667</v>
      </c>
      <c r="G71" s="87">
        <v>111795</v>
      </c>
      <c r="H71" s="87">
        <v>117750</v>
      </c>
      <c r="I71" s="93">
        <v>1387689.9835994281</v>
      </c>
      <c r="J71" s="16">
        <v>0</v>
      </c>
      <c r="K71" s="17">
        <v>0</v>
      </c>
      <c r="L71" s="17">
        <v>807951.66087878693</v>
      </c>
      <c r="M71" s="17">
        <v>0</v>
      </c>
      <c r="N71" s="17">
        <v>200000</v>
      </c>
      <c r="O71" s="17">
        <v>90663</v>
      </c>
      <c r="P71" s="17">
        <v>0</v>
      </c>
      <c r="Q71" s="12">
        <v>1098614.6608787868</v>
      </c>
      <c r="R71" s="16">
        <v>545</v>
      </c>
      <c r="S71" s="17">
        <v>0</v>
      </c>
      <c r="T71" s="17">
        <v>21458.21743439831</v>
      </c>
      <c r="U71" s="17">
        <v>0</v>
      </c>
      <c r="V71" s="17">
        <v>6667</v>
      </c>
      <c r="W71" s="17">
        <v>21132</v>
      </c>
      <c r="X71" s="17">
        <v>17500</v>
      </c>
      <c r="Y71" s="12">
        <v>67302.217434398306</v>
      </c>
      <c r="Z71" s="16">
        <v>0</v>
      </c>
      <c r="AA71" s="17">
        <v>0</v>
      </c>
      <c r="AB71" s="17">
        <v>0</v>
      </c>
      <c r="AC71" s="17">
        <v>0</v>
      </c>
      <c r="AD71" s="17">
        <v>0</v>
      </c>
      <c r="AE71" s="17">
        <v>0</v>
      </c>
      <c r="AF71" s="17">
        <v>0</v>
      </c>
      <c r="AG71" s="12">
        <v>0</v>
      </c>
      <c r="AH71" s="16">
        <v>0</v>
      </c>
      <c r="AI71" s="17">
        <v>0</v>
      </c>
      <c r="AJ71" s="17">
        <v>5300</v>
      </c>
      <c r="AK71" s="17">
        <v>0</v>
      </c>
      <c r="AL71" s="17">
        <v>0</v>
      </c>
      <c r="AM71" s="17">
        <v>0</v>
      </c>
      <c r="AN71" s="17">
        <v>28576</v>
      </c>
      <c r="AO71" s="12">
        <v>33876</v>
      </c>
      <c r="AP71" s="16">
        <v>19606</v>
      </c>
      <c r="AQ71" s="17">
        <v>1000</v>
      </c>
      <c r="AR71" s="17">
        <v>0</v>
      </c>
      <c r="AS71" s="17">
        <v>0</v>
      </c>
      <c r="AT71" s="17">
        <v>0</v>
      </c>
      <c r="AU71" s="17">
        <v>0</v>
      </c>
      <c r="AV71" s="17">
        <v>49409</v>
      </c>
      <c r="AW71" s="12">
        <v>70015</v>
      </c>
      <c r="AX71" s="16">
        <v>0</v>
      </c>
      <c r="AY71" s="17">
        <v>0</v>
      </c>
      <c r="AZ71" s="17">
        <v>0</v>
      </c>
      <c r="BA71" s="17">
        <v>0</v>
      </c>
      <c r="BB71" s="17">
        <v>0</v>
      </c>
      <c r="BC71" s="17">
        <v>0</v>
      </c>
      <c r="BD71" s="17">
        <v>0</v>
      </c>
      <c r="BE71" s="12">
        <v>0</v>
      </c>
      <c r="BF71" s="16">
        <v>0</v>
      </c>
      <c r="BG71" s="17">
        <v>0</v>
      </c>
      <c r="BH71" s="17">
        <v>0</v>
      </c>
      <c r="BI71" s="17">
        <v>0</v>
      </c>
      <c r="BJ71" s="17">
        <v>0</v>
      </c>
      <c r="BK71" s="17">
        <v>0</v>
      </c>
      <c r="BL71" s="17">
        <v>0</v>
      </c>
      <c r="BM71" s="12">
        <v>0</v>
      </c>
      <c r="BN71" s="16">
        <v>0</v>
      </c>
      <c r="BO71" s="17">
        <v>0</v>
      </c>
      <c r="BP71" s="17">
        <v>53247.405286242953</v>
      </c>
      <c r="BQ71" s="17">
        <v>0</v>
      </c>
      <c r="BR71" s="17">
        <v>0</v>
      </c>
      <c r="BS71" s="17">
        <v>0</v>
      </c>
      <c r="BT71" s="17">
        <v>0</v>
      </c>
      <c r="BU71" s="12">
        <v>53247.405286242953</v>
      </c>
      <c r="BV71" s="16">
        <v>39479</v>
      </c>
      <c r="BW71" s="17">
        <v>3890.7</v>
      </c>
      <c r="BX71" s="17">
        <v>0</v>
      </c>
      <c r="BY71" s="17">
        <v>0</v>
      </c>
      <c r="BZ71" s="17">
        <v>0</v>
      </c>
      <c r="CA71" s="17">
        <v>0</v>
      </c>
      <c r="CB71" s="17">
        <v>18105</v>
      </c>
      <c r="CC71" s="12">
        <v>61474.7</v>
      </c>
      <c r="CD71" s="16">
        <v>0</v>
      </c>
      <c r="CE71" s="17">
        <v>-1000</v>
      </c>
      <c r="CF71" s="17">
        <v>0</v>
      </c>
      <c r="CG71" s="17">
        <v>0</v>
      </c>
      <c r="CH71" s="17">
        <v>0</v>
      </c>
      <c r="CI71" s="17">
        <v>0</v>
      </c>
      <c r="CJ71" s="17">
        <v>4160</v>
      </c>
      <c r="CK71" s="12">
        <v>3160</v>
      </c>
    </row>
    <row r="72" spans="1:89" x14ac:dyDescent="0.3">
      <c r="A72" s="4" t="s">
        <v>61</v>
      </c>
      <c r="B72" s="92">
        <v>1238949</v>
      </c>
      <c r="C72" s="87">
        <v>606850</v>
      </c>
      <c r="D72" s="87">
        <v>0</v>
      </c>
      <c r="E72" s="87">
        <v>0</v>
      </c>
      <c r="F72" s="87">
        <v>0</v>
      </c>
      <c r="G72" s="87">
        <v>108025</v>
      </c>
      <c r="H72" s="87">
        <v>275840</v>
      </c>
      <c r="I72" s="93">
        <v>2229664</v>
      </c>
      <c r="J72" s="16">
        <v>875285</v>
      </c>
      <c r="K72" s="17">
        <v>34414</v>
      </c>
      <c r="L72" s="17">
        <v>0</v>
      </c>
      <c r="M72" s="17">
        <v>0</v>
      </c>
      <c r="N72" s="17">
        <v>0</v>
      </c>
      <c r="O72" s="17">
        <v>0</v>
      </c>
      <c r="P72" s="17">
        <v>25307</v>
      </c>
      <c r="Q72" s="12">
        <v>935006</v>
      </c>
      <c r="R72" s="16">
        <v>20151</v>
      </c>
      <c r="S72" s="17">
        <v>86000</v>
      </c>
      <c r="T72" s="17">
        <v>0</v>
      </c>
      <c r="U72" s="17">
        <v>0</v>
      </c>
      <c r="V72" s="17">
        <v>0</v>
      </c>
      <c r="W72" s="17">
        <v>0</v>
      </c>
      <c r="X72" s="17">
        <v>202611</v>
      </c>
      <c r="Y72" s="12">
        <v>308762</v>
      </c>
      <c r="Z72" s="16">
        <v>0</v>
      </c>
      <c r="AA72" s="17">
        <v>0</v>
      </c>
      <c r="AB72" s="17">
        <v>0</v>
      </c>
      <c r="AC72" s="17">
        <v>0</v>
      </c>
      <c r="AD72" s="17">
        <v>0</v>
      </c>
      <c r="AE72" s="17">
        <v>0</v>
      </c>
      <c r="AF72" s="17">
        <v>0</v>
      </c>
      <c r="AG72" s="12">
        <v>0</v>
      </c>
      <c r="AH72" s="16">
        <v>5654</v>
      </c>
      <c r="AI72" s="17">
        <v>110000</v>
      </c>
      <c r="AJ72" s="17">
        <v>0</v>
      </c>
      <c r="AK72" s="17">
        <v>0</v>
      </c>
      <c r="AL72" s="17">
        <v>0</v>
      </c>
      <c r="AM72" s="17">
        <v>108025</v>
      </c>
      <c r="AN72" s="17">
        <v>1121</v>
      </c>
      <c r="AO72" s="12">
        <v>224800</v>
      </c>
      <c r="AP72" s="16">
        <v>0</v>
      </c>
      <c r="AQ72" s="17">
        <v>0</v>
      </c>
      <c r="AR72" s="17">
        <v>0</v>
      </c>
      <c r="AS72" s="17">
        <v>0</v>
      </c>
      <c r="AT72" s="17">
        <v>0</v>
      </c>
      <c r="AU72" s="17">
        <v>0</v>
      </c>
      <c r="AV72" s="17">
        <v>0</v>
      </c>
      <c r="AW72" s="12">
        <v>0</v>
      </c>
      <c r="AX72" s="16">
        <v>324055</v>
      </c>
      <c r="AY72" s="17">
        <v>80000</v>
      </c>
      <c r="AZ72" s="17">
        <v>0</v>
      </c>
      <c r="BA72" s="17">
        <v>0</v>
      </c>
      <c r="BB72" s="17">
        <v>0</v>
      </c>
      <c r="BC72" s="17">
        <v>0</v>
      </c>
      <c r="BD72" s="17">
        <v>33556</v>
      </c>
      <c r="BE72" s="12">
        <v>437611</v>
      </c>
      <c r="BF72" s="16">
        <v>13804</v>
      </c>
      <c r="BG72" s="17">
        <v>171436</v>
      </c>
      <c r="BH72" s="17">
        <v>0</v>
      </c>
      <c r="BI72" s="17">
        <v>0</v>
      </c>
      <c r="BJ72" s="17">
        <v>0</v>
      </c>
      <c r="BK72" s="17">
        <v>0</v>
      </c>
      <c r="BL72" s="17">
        <v>13142</v>
      </c>
      <c r="BM72" s="12">
        <v>198382</v>
      </c>
      <c r="BN72" s="16">
        <v>0</v>
      </c>
      <c r="BO72" s="17">
        <v>0</v>
      </c>
      <c r="BP72" s="17">
        <v>0</v>
      </c>
      <c r="BQ72" s="17">
        <v>0</v>
      </c>
      <c r="BR72" s="17">
        <v>0</v>
      </c>
      <c r="BS72" s="17">
        <v>0</v>
      </c>
      <c r="BT72" s="17">
        <v>0</v>
      </c>
      <c r="BU72" s="12">
        <v>0</v>
      </c>
      <c r="BV72" s="16">
        <v>0</v>
      </c>
      <c r="BW72" s="17">
        <v>0</v>
      </c>
      <c r="BX72" s="17">
        <v>0</v>
      </c>
      <c r="BY72" s="17">
        <v>0</v>
      </c>
      <c r="BZ72" s="17">
        <v>0</v>
      </c>
      <c r="CA72" s="17">
        <v>0</v>
      </c>
      <c r="CB72" s="17">
        <v>103</v>
      </c>
      <c r="CC72" s="12">
        <v>103</v>
      </c>
      <c r="CD72" s="16">
        <v>0</v>
      </c>
      <c r="CE72" s="17">
        <v>125000</v>
      </c>
      <c r="CF72" s="17">
        <v>0</v>
      </c>
      <c r="CG72" s="17">
        <v>0</v>
      </c>
      <c r="CH72" s="17">
        <v>0</v>
      </c>
      <c r="CI72" s="17">
        <v>0</v>
      </c>
      <c r="CJ72" s="17">
        <v>0</v>
      </c>
      <c r="CK72" s="12">
        <v>125000</v>
      </c>
    </row>
    <row r="73" spans="1:89" x14ac:dyDescent="0.3">
      <c r="A73" s="4" t="s">
        <v>62</v>
      </c>
      <c r="B73" s="92">
        <v>5743150.1399999997</v>
      </c>
      <c r="C73" s="87">
        <v>734932</v>
      </c>
      <c r="D73" s="87">
        <v>379591</v>
      </c>
      <c r="E73" s="87">
        <v>0</v>
      </c>
      <c r="F73" s="87">
        <v>0</v>
      </c>
      <c r="G73" s="87">
        <v>244426.88</v>
      </c>
      <c r="H73" s="87">
        <v>1188337.4800000002</v>
      </c>
      <c r="I73" s="93">
        <v>8290437.5</v>
      </c>
      <c r="J73" s="16">
        <v>5352804.66</v>
      </c>
      <c r="K73" s="17">
        <v>0</v>
      </c>
      <c r="L73" s="17">
        <v>80000</v>
      </c>
      <c r="M73" s="17">
        <v>0</v>
      </c>
      <c r="N73" s="17">
        <v>0</v>
      </c>
      <c r="O73" s="17">
        <v>107499.14</v>
      </c>
      <c r="P73" s="17">
        <v>451759.2900000001</v>
      </c>
      <c r="Q73" s="12">
        <v>5992063.0899999999</v>
      </c>
      <c r="R73" s="16">
        <v>77700.009999999995</v>
      </c>
      <c r="S73" s="17">
        <v>0</v>
      </c>
      <c r="T73" s="17">
        <v>294591</v>
      </c>
      <c r="U73" s="17">
        <v>0</v>
      </c>
      <c r="V73" s="17">
        <v>0</v>
      </c>
      <c r="W73" s="17">
        <v>85641.14</v>
      </c>
      <c r="X73" s="17">
        <v>10892.73</v>
      </c>
      <c r="Y73" s="12">
        <v>468824.88</v>
      </c>
      <c r="Z73" s="16">
        <v>0</v>
      </c>
      <c r="AA73" s="17">
        <v>0</v>
      </c>
      <c r="AB73" s="17">
        <v>0</v>
      </c>
      <c r="AC73" s="17">
        <v>0</v>
      </c>
      <c r="AD73" s="17">
        <v>0</v>
      </c>
      <c r="AE73" s="17">
        <v>0</v>
      </c>
      <c r="AF73" s="17">
        <v>0</v>
      </c>
      <c r="AG73" s="12">
        <v>0</v>
      </c>
      <c r="AH73" s="16">
        <v>0</v>
      </c>
      <c r="AI73" s="17">
        <v>0</v>
      </c>
      <c r="AJ73" s="17">
        <v>0</v>
      </c>
      <c r="AK73" s="17">
        <v>0</v>
      </c>
      <c r="AL73" s="17">
        <v>0</v>
      </c>
      <c r="AM73" s="17">
        <v>0</v>
      </c>
      <c r="AN73" s="17">
        <v>0</v>
      </c>
      <c r="AO73" s="12">
        <v>0</v>
      </c>
      <c r="AP73" s="16">
        <v>0</v>
      </c>
      <c r="AQ73" s="17">
        <v>0</v>
      </c>
      <c r="AR73" s="17">
        <v>0</v>
      </c>
      <c r="AS73" s="17">
        <v>0</v>
      </c>
      <c r="AT73" s="17">
        <v>0</v>
      </c>
      <c r="AU73" s="17">
        <v>0</v>
      </c>
      <c r="AV73" s="17">
        <v>0</v>
      </c>
      <c r="AW73" s="12">
        <v>0</v>
      </c>
      <c r="AX73" s="16">
        <v>249589.75</v>
      </c>
      <c r="AY73" s="17">
        <v>0</v>
      </c>
      <c r="AZ73" s="17">
        <v>0</v>
      </c>
      <c r="BA73" s="17">
        <v>0</v>
      </c>
      <c r="BB73" s="17">
        <v>0</v>
      </c>
      <c r="BC73" s="17">
        <v>14381.07</v>
      </c>
      <c r="BD73" s="17">
        <v>170996.11</v>
      </c>
      <c r="BE73" s="12">
        <v>434966.93</v>
      </c>
      <c r="BF73" s="16">
        <v>32443</v>
      </c>
      <c r="BG73" s="17">
        <v>734932</v>
      </c>
      <c r="BH73" s="17">
        <v>5000</v>
      </c>
      <c r="BI73" s="17">
        <v>0</v>
      </c>
      <c r="BJ73" s="17">
        <v>0</v>
      </c>
      <c r="BK73" s="17">
        <v>0</v>
      </c>
      <c r="BL73" s="17">
        <v>84067.109999999986</v>
      </c>
      <c r="BM73" s="12">
        <v>856442.11</v>
      </c>
      <c r="BN73" s="16">
        <v>0</v>
      </c>
      <c r="BO73" s="17">
        <v>0</v>
      </c>
      <c r="BP73" s="17">
        <v>0</v>
      </c>
      <c r="BQ73" s="17">
        <v>0</v>
      </c>
      <c r="BR73" s="17">
        <v>0</v>
      </c>
      <c r="BS73" s="17">
        <v>30405.53</v>
      </c>
      <c r="BT73" s="17">
        <v>429501.41000000003</v>
      </c>
      <c r="BU73" s="12">
        <v>459906.94000000006</v>
      </c>
      <c r="BV73" s="16">
        <v>30612.720000000001</v>
      </c>
      <c r="BW73" s="17">
        <v>0</v>
      </c>
      <c r="BX73" s="17">
        <v>0</v>
      </c>
      <c r="BY73" s="17">
        <v>0</v>
      </c>
      <c r="BZ73" s="17">
        <v>0</v>
      </c>
      <c r="CA73" s="17">
        <v>6500</v>
      </c>
      <c r="CB73" s="17">
        <v>41120.83</v>
      </c>
      <c r="CC73" s="12">
        <v>78233.55</v>
      </c>
      <c r="CD73" s="16">
        <v>0</v>
      </c>
      <c r="CE73" s="17">
        <v>0</v>
      </c>
      <c r="CF73" s="17">
        <v>0</v>
      </c>
      <c r="CG73" s="17">
        <v>0</v>
      </c>
      <c r="CH73" s="17">
        <v>0</v>
      </c>
      <c r="CI73" s="17">
        <v>0</v>
      </c>
      <c r="CJ73" s="17">
        <v>0</v>
      </c>
      <c r="CK73" s="12">
        <v>0</v>
      </c>
    </row>
    <row r="74" spans="1:89" x14ac:dyDescent="0.3">
      <c r="A74" s="4" t="s">
        <v>63</v>
      </c>
      <c r="B74" s="92">
        <v>187029.71000000002</v>
      </c>
      <c r="C74" s="87">
        <v>12420</v>
      </c>
      <c r="D74" s="87">
        <v>10000</v>
      </c>
      <c r="E74" s="87">
        <v>0</v>
      </c>
      <c r="F74" s="87">
        <v>0</v>
      </c>
      <c r="G74" s="87">
        <v>180252.89</v>
      </c>
      <c r="H74" s="87">
        <v>0</v>
      </c>
      <c r="I74" s="93">
        <v>389702.60000000003</v>
      </c>
      <c r="J74" s="16">
        <v>10193.219999999999</v>
      </c>
      <c r="K74" s="17">
        <v>0</v>
      </c>
      <c r="L74" s="17">
        <v>0</v>
      </c>
      <c r="M74" s="17">
        <v>0</v>
      </c>
      <c r="N74" s="17">
        <v>0</v>
      </c>
      <c r="O74" s="17">
        <v>0</v>
      </c>
      <c r="P74" s="17">
        <v>0</v>
      </c>
      <c r="Q74" s="12">
        <v>10193.219999999999</v>
      </c>
      <c r="R74" s="16">
        <v>0</v>
      </c>
      <c r="S74" s="17">
        <v>3920</v>
      </c>
      <c r="T74" s="17">
        <v>0</v>
      </c>
      <c r="U74" s="17">
        <v>0</v>
      </c>
      <c r="V74" s="17">
        <v>0</v>
      </c>
      <c r="W74" s="17">
        <v>0</v>
      </c>
      <c r="X74" s="17">
        <v>0</v>
      </c>
      <c r="Y74" s="12">
        <v>3920</v>
      </c>
      <c r="Z74" s="16">
        <v>28980.46</v>
      </c>
      <c r="AA74" s="17">
        <v>8500</v>
      </c>
      <c r="AB74" s="17">
        <v>10000</v>
      </c>
      <c r="AC74" s="17">
        <v>0</v>
      </c>
      <c r="AD74" s="17">
        <v>0</v>
      </c>
      <c r="AE74" s="17">
        <v>0</v>
      </c>
      <c r="AF74" s="17">
        <v>0</v>
      </c>
      <c r="AG74" s="12">
        <v>47480.46</v>
      </c>
      <c r="AH74" s="16">
        <v>0</v>
      </c>
      <c r="AI74" s="17">
        <v>0</v>
      </c>
      <c r="AJ74" s="17">
        <v>0</v>
      </c>
      <c r="AK74" s="17">
        <v>0</v>
      </c>
      <c r="AL74" s="17">
        <v>0</v>
      </c>
      <c r="AM74" s="17">
        <v>0</v>
      </c>
      <c r="AN74" s="17">
        <v>0</v>
      </c>
      <c r="AO74" s="12">
        <v>0</v>
      </c>
      <c r="AP74" s="16">
        <v>0</v>
      </c>
      <c r="AQ74" s="17">
        <v>0</v>
      </c>
      <c r="AR74" s="17">
        <v>0</v>
      </c>
      <c r="AS74" s="17">
        <v>0</v>
      </c>
      <c r="AT74" s="17">
        <v>0</v>
      </c>
      <c r="AU74" s="17">
        <v>0</v>
      </c>
      <c r="AV74" s="17">
        <v>0</v>
      </c>
      <c r="AW74" s="12">
        <v>0</v>
      </c>
      <c r="AX74" s="16">
        <v>54519.51</v>
      </c>
      <c r="AY74" s="17">
        <v>0</v>
      </c>
      <c r="AZ74" s="17">
        <v>0</v>
      </c>
      <c r="BA74" s="17">
        <v>0</v>
      </c>
      <c r="BB74" s="17">
        <v>0</v>
      </c>
      <c r="BC74" s="17">
        <v>0</v>
      </c>
      <c r="BD74" s="17">
        <v>0</v>
      </c>
      <c r="BE74" s="12">
        <v>54519.51</v>
      </c>
      <c r="BF74" s="16">
        <v>0</v>
      </c>
      <c r="BG74" s="17">
        <v>0</v>
      </c>
      <c r="BH74" s="17">
        <v>0</v>
      </c>
      <c r="BI74" s="17">
        <v>0</v>
      </c>
      <c r="BJ74" s="17">
        <v>0</v>
      </c>
      <c r="BK74" s="17">
        <v>0</v>
      </c>
      <c r="BL74" s="17">
        <v>0</v>
      </c>
      <c r="BM74" s="12">
        <v>0</v>
      </c>
      <c r="BN74" s="16">
        <v>93336.52</v>
      </c>
      <c r="BO74" s="17">
        <v>0</v>
      </c>
      <c r="BP74" s="17">
        <v>0</v>
      </c>
      <c r="BQ74" s="17">
        <v>0</v>
      </c>
      <c r="BR74" s="17">
        <v>0</v>
      </c>
      <c r="BS74" s="17">
        <v>180252.89</v>
      </c>
      <c r="BT74" s="17">
        <v>0</v>
      </c>
      <c r="BU74" s="12">
        <v>273589.41000000003</v>
      </c>
      <c r="BV74" s="16">
        <v>0</v>
      </c>
      <c r="BW74" s="17">
        <v>0</v>
      </c>
      <c r="BX74" s="17">
        <v>0</v>
      </c>
      <c r="BY74" s="17">
        <v>0</v>
      </c>
      <c r="BZ74" s="17">
        <v>0</v>
      </c>
      <c r="CA74" s="17">
        <v>0</v>
      </c>
      <c r="CB74" s="17">
        <v>0</v>
      </c>
      <c r="CC74" s="12">
        <v>0</v>
      </c>
      <c r="CD74" s="16">
        <v>0</v>
      </c>
      <c r="CE74" s="17">
        <v>0</v>
      </c>
      <c r="CF74" s="17">
        <v>0</v>
      </c>
      <c r="CG74" s="17">
        <v>0</v>
      </c>
      <c r="CH74" s="17">
        <v>0</v>
      </c>
      <c r="CI74" s="17">
        <v>0</v>
      </c>
      <c r="CJ74" s="17">
        <v>0</v>
      </c>
      <c r="CK74" s="12">
        <v>0</v>
      </c>
    </row>
    <row r="75" spans="1:89" x14ac:dyDescent="0.3">
      <c r="A75" s="4" t="s">
        <v>64</v>
      </c>
      <c r="B75" s="92">
        <v>356775.94000000006</v>
      </c>
      <c r="C75" s="87">
        <v>1500</v>
      </c>
      <c r="D75" s="87">
        <v>1284273</v>
      </c>
      <c r="E75" s="87">
        <v>5300</v>
      </c>
      <c r="F75" s="87">
        <v>157499.99</v>
      </c>
      <c r="G75" s="87">
        <v>358461.19</v>
      </c>
      <c r="H75" s="87">
        <v>93662.21</v>
      </c>
      <c r="I75" s="93">
        <v>2257472.33</v>
      </c>
      <c r="J75" s="16">
        <v>105403.49</v>
      </c>
      <c r="K75" s="17">
        <v>0</v>
      </c>
      <c r="L75" s="17">
        <v>1264273</v>
      </c>
      <c r="M75" s="17">
        <v>0</v>
      </c>
      <c r="N75" s="17">
        <v>79999.990000000005</v>
      </c>
      <c r="O75" s="17">
        <v>191358.07999999999</v>
      </c>
      <c r="P75" s="17">
        <v>0</v>
      </c>
      <c r="Q75" s="12">
        <v>1641034.56</v>
      </c>
      <c r="R75" s="16">
        <v>9000</v>
      </c>
      <c r="S75" s="17">
        <v>0</v>
      </c>
      <c r="T75" s="17">
        <v>12800</v>
      </c>
      <c r="U75" s="17">
        <v>0</v>
      </c>
      <c r="V75" s="17">
        <v>0</v>
      </c>
      <c r="W75" s="17">
        <v>21682.73</v>
      </c>
      <c r="X75" s="17">
        <v>0</v>
      </c>
      <c r="Y75" s="12">
        <v>43482.729999999996</v>
      </c>
      <c r="Z75" s="16">
        <v>0</v>
      </c>
      <c r="AA75" s="17">
        <v>0</v>
      </c>
      <c r="AB75" s="17">
        <v>0</v>
      </c>
      <c r="AC75" s="17">
        <v>0</v>
      </c>
      <c r="AD75" s="17">
        <v>0</v>
      </c>
      <c r="AE75" s="17">
        <v>0</v>
      </c>
      <c r="AF75" s="17">
        <v>0</v>
      </c>
      <c r="AG75" s="12">
        <v>0</v>
      </c>
      <c r="AH75" s="16">
        <v>0</v>
      </c>
      <c r="AI75" s="17">
        <v>0</v>
      </c>
      <c r="AJ75" s="17">
        <v>0</v>
      </c>
      <c r="AK75" s="17">
        <v>0</v>
      </c>
      <c r="AL75" s="17">
        <v>77500</v>
      </c>
      <c r="AM75" s="17">
        <v>25544.16</v>
      </c>
      <c r="AN75" s="17">
        <v>0</v>
      </c>
      <c r="AO75" s="12">
        <v>103044.16</v>
      </c>
      <c r="AP75" s="16">
        <v>78366.600000000006</v>
      </c>
      <c r="AQ75" s="17">
        <v>0</v>
      </c>
      <c r="AR75" s="17">
        <v>0</v>
      </c>
      <c r="AS75" s="17">
        <v>0</v>
      </c>
      <c r="AT75" s="17">
        <v>0</v>
      </c>
      <c r="AU75" s="17">
        <v>0</v>
      </c>
      <c r="AV75" s="17">
        <v>0</v>
      </c>
      <c r="AW75" s="12">
        <v>78366.600000000006</v>
      </c>
      <c r="AX75" s="16">
        <v>0</v>
      </c>
      <c r="AY75" s="17">
        <v>0</v>
      </c>
      <c r="AZ75" s="17">
        <v>0</v>
      </c>
      <c r="BA75" s="17">
        <v>0</v>
      </c>
      <c r="BB75" s="17">
        <v>0</v>
      </c>
      <c r="BC75" s="17">
        <v>0</v>
      </c>
      <c r="BD75" s="17">
        <v>0</v>
      </c>
      <c r="BE75" s="12">
        <v>0</v>
      </c>
      <c r="BF75" s="16">
        <v>0</v>
      </c>
      <c r="BG75" s="17">
        <v>0</v>
      </c>
      <c r="BH75" s="17">
        <v>0</v>
      </c>
      <c r="BI75" s="17">
        <v>0</v>
      </c>
      <c r="BJ75" s="17">
        <v>0</v>
      </c>
      <c r="BK75" s="17">
        <v>0</v>
      </c>
      <c r="BL75" s="17">
        <v>0</v>
      </c>
      <c r="BM75" s="12">
        <v>0</v>
      </c>
      <c r="BN75" s="16">
        <v>60584.46</v>
      </c>
      <c r="BO75" s="17">
        <v>0</v>
      </c>
      <c r="BP75" s="17">
        <v>7200</v>
      </c>
      <c r="BQ75" s="17">
        <v>0</v>
      </c>
      <c r="BR75" s="17">
        <v>0</v>
      </c>
      <c r="BS75" s="17">
        <v>106385.86</v>
      </c>
      <c r="BT75" s="17">
        <v>0</v>
      </c>
      <c r="BU75" s="12">
        <v>174170.32</v>
      </c>
      <c r="BV75" s="16">
        <v>67153.490000000005</v>
      </c>
      <c r="BW75" s="17">
        <v>1500</v>
      </c>
      <c r="BX75" s="17">
        <v>0</v>
      </c>
      <c r="BY75" s="17">
        <v>5300</v>
      </c>
      <c r="BZ75" s="17">
        <v>0</v>
      </c>
      <c r="CA75" s="17">
        <v>13490.36</v>
      </c>
      <c r="CB75" s="17">
        <v>0</v>
      </c>
      <c r="CC75" s="12">
        <v>87443.85</v>
      </c>
      <c r="CD75" s="16">
        <v>36267.9</v>
      </c>
      <c r="CE75" s="17">
        <v>0</v>
      </c>
      <c r="CF75" s="17">
        <v>0</v>
      </c>
      <c r="CG75" s="17">
        <v>0</v>
      </c>
      <c r="CH75" s="17">
        <v>0</v>
      </c>
      <c r="CI75" s="17">
        <v>0</v>
      </c>
      <c r="CJ75" s="17">
        <v>93662.21</v>
      </c>
      <c r="CK75" s="12">
        <v>129930.11000000002</v>
      </c>
    </row>
    <row r="76" spans="1:89" x14ac:dyDescent="0.3">
      <c r="A76" s="4" t="s">
        <v>65</v>
      </c>
      <c r="B76" s="92">
        <v>1360634</v>
      </c>
      <c r="C76" s="87">
        <v>369085</v>
      </c>
      <c r="D76" s="87">
        <v>1087967</v>
      </c>
      <c r="E76" s="87">
        <v>0</v>
      </c>
      <c r="F76" s="87">
        <v>0</v>
      </c>
      <c r="G76" s="87">
        <v>334585</v>
      </c>
      <c r="H76" s="87">
        <v>287930</v>
      </c>
      <c r="I76" s="93">
        <v>3440201</v>
      </c>
      <c r="J76" s="16">
        <v>64300</v>
      </c>
      <c r="K76" s="17">
        <v>0</v>
      </c>
      <c r="L76" s="17">
        <v>353939</v>
      </c>
      <c r="M76" s="17">
        <v>0</v>
      </c>
      <c r="N76" s="17">
        <v>0</v>
      </c>
      <c r="O76" s="17">
        <v>65525</v>
      </c>
      <c r="P76" s="17">
        <v>12517</v>
      </c>
      <c r="Q76" s="12">
        <v>496281</v>
      </c>
      <c r="R76" s="16">
        <v>950</v>
      </c>
      <c r="S76" s="17">
        <v>0</v>
      </c>
      <c r="T76" s="17">
        <v>636697</v>
      </c>
      <c r="U76" s="17">
        <v>0</v>
      </c>
      <c r="V76" s="17">
        <v>0</v>
      </c>
      <c r="W76" s="17">
        <v>0</v>
      </c>
      <c r="X76" s="17">
        <v>111816</v>
      </c>
      <c r="Y76" s="12">
        <v>749463</v>
      </c>
      <c r="Z76" s="16">
        <v>0</v>
      </c>
      <c r="AA76" s="17">
        <v>0</v>
      </c>
      <c r="AB76" s="17">
        <v>0</v>
      </c>
      <c r="AC76" s="17">
        <v>0</v>
      </c>
      <c r="AD76" s="17">
        <v>0</v>
      </c>
      <c r="AE76" s="17">
        <v>0</v>
      </c>
      <c r="AF76" s="17">
        <v>0</v>
      </c>
      <c r="AG76" s="12">
        <v>0</v>
      </c>
      <c r="AH76" s="16">
        <v>31201</v>
      </c>
      <c r="AI76" s="17">
        <v>90000</v>
      </c>
      <c r="AJ76" s="17">
        <v>0</v>
      </c>
      <c r="AK76" s="17">
        <v>0</v>
      </c>
      <c r="AL76" s="17">
        <v>0</v>
      </c>
      <c r="AM76" s="17">
        <v>57889</v>
      </c>
      <c r="AN76" s="17">
        <v>25393</v>
      </c>
      <c r="AO76" s="12">
        <v>204483</v>
      </c>
      <c r="AP76" s="16">
        <v>1164241</v>
      </c>
      <c r="AQ76" s="17">
        <v>17085</v>
      </c>
      <c r="AR76" s="17">
        <v>29981</v>
      </c>
      <c r="AS76" s="17">
        <v>0</v>
      </c>
      <c r="AT76" s="17">
        <v>0</v>
      </c>
      <c r="AU76" s="17">
        <v>19276</v>
      </c>
      <c r="AV76" s="17">
        <v>120283</v>
      </c>
      <c r="AW76" s="12">
        <v>1350866</v>
      </c>
      <c r="AX76" s="16">
        <v>22224</v>
      </c>
      <c r="AY76" s="17">
        <v>60000</v>
      </c>
      <c r="AZ76" s="17">
        <v>0</v>
      </c>
      <c r="BA76" s="17">
        <v>0</v>
      </c>
      <c r="BB76" s="17">
        <v>0</v>
      </c>
      <c r="BC76" s="17">
        <v>0</v>
      </c>
      <c r="BD76" s="17">
        <v>1406</v>
      </c>
      <c r="BE76" s="12">
        <v>83630</v>
      </c>
      <c r="BF76" s="16">
        <v>22656</v>
      </c>
      <c r="BG76" s="17">
        <v>202000</v>
      </c>
      <c r="BH76" s="17">
        <v>67350</v>
      </c>
      <c r="BI76" s="17">
        <v>0</v>
      </c>
      <c r="BJ76" s="17">
        <v>0</v>
      </c>
      <c r="BK76" s="17">
        <v>177471</v>
      </c>
      <c r="BL76" s="17">
        <v>12957</v>
      </c>
      <c r="BM76" s="12">
        <v>482434</v>
      </c>
      <c r="BN76" s="16">
        <v>49279</v>
      </c>
      <c r="BO76" s="17">
        <v>0</v>
      </c>
      <c r="BP76" s="17">
        <v>0</v>
      </c>
      <c r="BQ76" s="17">
        <v>0</v>
      </c>
      <c r="BR76" s="17">
        <v>0</v>
      </c>
      <c r="BS76" s="17">
        <v>13846</v>
      </c>
      <c r="BT76" s="17">
        <v>2585</v>
      </c>
      <c r="BU76" s="12">
        <v>65710</v>
      </c>
      <c r="BV76" s="16">
        <v>4406</v>
      </c>
      <c r="BW76" s="17">
        <v>0</v>
      </c>
      <c r="BX76" s="17">
        <v>0</v>
      </c>
      <c r="BY76" s="17">
        <v>0</v>
      </c>
      <c r="BZ76" s="17">
        <v>0</v>
      </c>
      <c r="CA76" s="17">
        <v>0</v>
      </c>
      <c r="CB76" s="17">
        <v>0</v>
      </c>
      <c r="CC76" s="12">
        <v>4406</v>
      </c>
      <c r="CD76" s="16">
        <v>1377</v>
      </c>
      <c r="CE76" s="17">
        <v>0</v>
      </c>
      <c r="CF76" s="17">
        <v>0</v>
      </c>
      <c r="CG76" s="17">
        <v>0</v>
      </c>
      <c r="CH76" s="17">
        <v>0</v>
      </c>
      <c r="CI76" s="17">
        <v>578</v>
      </c>
      <c r="CJ76" s="17">
        <v>973</v>
      </c>
      <c r="CK76" s="12">
        <v>2928</v>
      </c>
    </row>
    <row r="77" spans="1:89" x14ac:dyDescent="0.3">
      <c r="A77" s="4" t="s">
        <v>66</v>
      </c>
      <c r="B77" s="92">
        <v>62545</v>
      </c>
      <c r="C77" s="87">
        <v>111060</v>
      </c>
      <c r="D77" s="87">
        <v>457092</v>
      </c>
      <c r="E77" s="87">
        <v>0</v>
      </c>
      <c r="F77" s="87">
        <v>800000</v>
      </c>
      <c r="G77" s="87">
        <v>260000</v>
      </c>
      <c r="H77" s="87">
        <v>0</v>
      </c>
      <c r="I77" s="93">
        <v>1690697</v>
      </c>
      <c r="J77" s="16">
        <v>30031</v>
      </c>
      <c r="K77" s="17">
        <v>0</v>
      </c>
      <c r="L77" s="17">
        <v>90000</v>
      </c>
      <c r="M77" s="17">
        <v>0</v>
      </c>
      <c r="N77" s="17">
        <v>0</v>
      </c>
      <c r="O77" s="17">
        <v>10000</v>
      </c>
      <c r="P77" s="17">
        <v>0</v>
      </c>
      <c r="Q77" s="12">
        <v>130031</v>
      </c>
      <c r="R77" s="16">
        <v>32201</v>
      </c>
      <c r="S77" s="17">
        <v>0</v>
      </c>
      <c r="T77" s="17">
        <v>13635</v>
      </c>
      <c r="U77" s="17">
        <v>0</v>
      </c>
      <c r="V77" s="17">
        <v>0</v>
      </c>
      <c r="W77" s="17">
        <v>0</v>
      </c>
      <c r="X77" s="17">
        <v>0</v>
      </c>
      <c r="Y77" s="12">
        <v>45836</v>
      </c>
      <c r="Z77" s="16">
        <v>0</v>
      </c>
      <c r="AA77" s="17">
        <v>0</v>
      </c>
      <c r="AB77" s="17">
        <v>29876</v>
      </c>
      <c r="AC77" s="17">
        <v>0</v>
      </c>
      <c r="AD77" s="17">
        <v>0</v>
      </c>
      <c r="AE77" s="17">
        <v>0</v>
      </c>
      <c r="AF77" s="17">
        <v>0</v>
      </c>
      <c r="AG77" s="12">
        <v>29876</v>
      </c>
      <c r="AH77" s="16">
        <v>0</v>
      </c>
      <c r="AI77" s="17">
        <v>0</v>
      </c>
      <c r="AJ77" s="17">
        <v>0</v>
      </c>
      <c r="AK77" s="17">
        <v>0</v>
      </c>
      <c r="AL77" s="17">
        <v>0</v>
      </c>
      <c r="AM77" s="17">
        <v>0</v>
      </c>
      <c r="AN77" s="17">
        <v>0</v>
      </c>
      <c r="AO77" s="12">
        <v>0</v>
      </c>
      <c r="AP77" s="16">
        <v>0</v>
      </c>
      <c r="AQ77" s="17">
        <v>0</v>
      </c>
      <c r="AR77" s="17">
        <v>0</v>
      </c>
      <c r="AS77" s="17">
        <v>0</v>
      </c>
      <c r="AT77" s="17">
        <v>0</v>
      </c>
      <c r="AU77" s="17">
        <v>0</v>
      </c>
      <c r="AV77" s="17">
        <v>0</v>
      </c>
      <c r="AW77" s="12">
        <v>0</v>
      </c>
      <c r="AX77" s="16">
        <v>0</v>
      </c>
      <c r="AY77" s="17">
        <v>0</v>
      </c>
      <c r="AZ77" s="17">
        <v>0</v>
      </c>
      <c r="BA77" s="17">
        <v>0</v>
      </c>
      <c r="BB77" s="17">
        <v>0</v>
      </c>
      <c r="BC77" s="17">
        <v>0</v>
      </c>
      <c r="BD77" s="17">
        <v>0</v>
      </c>
      <c r="BE77" s="12">
        <v>0</v>
      </c>
      <c r="BF77" s="16">
        <v>313</v>
      </c>
      <c r="BG77" s="17">
        <v>111060</v>
      </c>
      <c r="BH77" s="17">
        <v>5581</v>
      </c>
      <c r="BI77" s="17">
        <v>0</v>
      </c>
      <c r="BJ77" s="17">
        <v>0</v>
      </c>
      <c r="BK77" s="17">
        <v>0</v>
      </c>
      <c r="BL77" s="17">
        <v>0</v>
      </c>
      <c r="BM77" s="12">
        <v>116954</v>
      </c>
      <c r="BN77" s="16">
        <v>0</v>
      </c>
      <c r="BO77" s="17">
        <v>0</v>
      </c>
      <c r="BP77" s="17">
        <v>300000</v>
      </c>
      <c r="BQ77" s="17">
        <v>0</v>
      </c>
      <c r="BR77" s="17">
        <v>800000</v>
      </c>
      <c r="BS77" s="17">
        <v>250000</v>
      </c>
      <c r="BT77" s="17">
        <v>0</v>
      </c>
      <c r="BU77" s="12">
        <v>1350000</v>
      </c>
      <c r="BV77" s="16">
        <v>0</v>
      </c>
      <c r="BW77" s="17">
        <v>0</v>
      </c>
      <c r="BX77" s="17">
        <v>0</v>
      </c>
      <c r="BY77" s="17">
        <v>0</v>
      </c>
      <c r="BZ77" s="17">
        <v>0</v>
      </c>
      <c r="CA77" s="17">
        <v>0</v>
      </c>
      <c r="CB77" s="17">
        <v>0</v>
      </c>
      <c r="CC77" s="12">
        <v>0</v>
      </c>
      <c r="CD77" s="16">
        <v>0</v>
      </c>
      <c r="CE77" s="17">
        <v>0</v>
      </c>
      <c r="CF77" s="17">
        <v>18000</v>
      </c>
      <c r="CG77" s="17">
        <v>0</v>
      </c>
      <c r="CH77" s="17">
        <v>0</v>
      </c>
      <c r="CI77" s="17">
        <v>0</v>
      </c>
      <c r="CJ77" s="17">
        <v>0</v>
      </c>
      <c r="CK77" s="12">
        <v>18000</v>
      </c>
    </row>
    <row r="78" spans="1:89" x14ac:dyDescent="0.3">
      <c r="A78" s="4" t="s">
        <v>67</v>
      </c>
      <c r="B78" s="92">
        <v>687254.7</v>
      </c>
      <c r="C78" s="87">
        <v>351207</v>
      </c>
      <c r="D78" s="87">
        <v>808272.05999999994</v>
      </c>
      <c r="E78" s="87">
        <v>0</v>
      </c>
      <c r="F78" s="87">
        <v>2184541</v>
      </c>
      <c r="G78" s="87">
        <v>232538.18</v>
      </c>
      <c r="H78" s="87">
        <v>19053.939999999999</v>
      </c>
      <c r="I78" s="93">
        <v>4282866.879999999</v>
      </c>
      <c r="J78" s="16">
        <v>5580.66</v>
      </c>
      <c r="K78" s="17">
        <v>0</v>
      </c>
      <c r="L78" s="17">
        <v>141500.29999999999</v>
      </c>
      <c r="M78" s="17">
        <v>0</v>
      </c>
      <c r="N78" s="17">
        <v>2174541</v>
      </c>
      <c r="O78" s="17">
        <v>193202.00999999998</v>
      </c>
      <c r="P78" s="17">
        <v>2880.02</v>
      </c>
      <c r="Q78" s="12">
        <v>2517703.9899999998</v>
      </c>
      <c r="R78" s="16">
        <v>50923.93</v>
      </c>
      <c r="S78" s="17">
        <v>0</v>
      </c>
      <c r="T78" s="17">
        <v>398531.62</v>
      </c>
      <c r="U78" s="17">
        <v>0</v>
      </c>
      <c r="V78" s="17">
        <v>0</v>
      </c>
      <c r="W78" s="17">
        <v>26535.52</v>
      </c>
      <c r="X78" s="17">
        <v>0</v>
      </c>
      <c r="Y78" s="12">
        <v>475991.07</v>
      </c>
      <c r="Z78" s="16">
        <v>0</v>
      </c>
      <c r="AA78" s="17">
        <v>0</v>
      </c>
      <c r="AB78" s="17">
        <v>0</v>
      </c>
      <c r="AC78" s="17">
        <v>0</v>
      </c>
      <c r="AD78" s="17">
        <v>0</v>
      </c>
      <c r="AE78" s="17">
        <v>0</v>
      </c>
      <c r="AF78" s="17">
        <v>0</v>
      </c>
      <c r="AG78" s="12">
        <v>0</v>
      </c>
      <c r="AH78" s="16">
        <v>0</v>
      </c>
      <c r="AI78" s="17">
        <v>0</v>
      </c>
      <c r="AJ78" s="17">
        <v>53484.62</v>
      </c>
      <c r="AK78" s="17">
        <v>0</v>
      </c>
      <c r="AL78" s="17">
        <v>0</v>
      </c>
      <c r="AM78" s="17">
        <v>0</v>
      </c>
      <c r="AN78" s="17">
        <v>0</v>
      </c>
      <c r="AO78" s="12">
        <v>53484.62</v>
      </c>
      <c r="AP78" s="16">
        <v>0</v>
      </c>
      <c r="AQ78" s="17">
        <v>0</v>
      </c>
      <c r="AR78" s="17">
        <v>201655.52</v>
      </c>
      <c r="AS78" s="17">
        <v>0</v>
      </c>
      <c r="AT78" s="17">
        <v>0</v>
      </c>
      <c r="AU78" s="17">
        <v>0</v>
      </c>
      <c r="AV78" s="17">
        <v>0</v>
      </c>
      <c r="AW78" s="12">
        <v>201655.52</v>
      </c>
      <c r="AX78" s="16">
        <v>514286.76</v>
      </c>
      <c r="AY78" s="17">
        <v>115000</v>
      </c>
      <c r="AZ78" s="17">
        <v>0</v>
      </c>
      <c r="BA78" s="17">
        <v>0</v>
      </c>
      <c r="BB78" s="17">
        <v>0</v>
      </c>
      <c r="BC78" s="17">
        <v>0</v>
      </c>
      <c r="BD78" s="17">
        <v>0</v>
      </c>
      <c r="BE78" s="12">
        <v>629286.76</v>
      </c>
      <c r="BF78" s="16">
        <v>78209.31</v>
      </c>
      <c r="BG78" s="17">
        <v>236207</v>
      </c>
      <c r="BH78" s="17">
        <v>0</v>
      </c>
      <c r="BI78" s="17">
        <v>0</v>
      </c>
      <c r="BJ78" s="17">
        <v>0</v>
      </c>
      <c r="BK78" s="17">
        <v>0</v>
      </c>
      <c r="BL78" s="17">
        <v>366.2</v>
      </c>
      <c r="BM78" s="12">
        <v>314782.51</v>
      </c>
      <c r="BN78" s="16">
        <v>6563.59</v>
      </c>
      <c r="BO78" s="17">
        <v>0</v>
      </c>
      <c r="BP78" s="17">
        <v>0</v>
      </c>
      <c r="BQ78" s="17">
        <v>0</v>
      </c>
      <c r="BR78" s="17">
        <v>0</v>
      </c>
      <c r="BS78" s="17">
        <v>10754.45</v>
      </c>
      <c r="BT78" s="17">
        <v>0</v>
      </c>
      <c r="BU78" s="12">
        <v>17318.04</v>
      </c>
      <c r="BV78" s="16">
        <v>4854.1400000000003</v>
      </c>
      <c r="BW78" s="17">
        <v>0</v>
      </c>
      <c r="BX78" s="17">
        <v>13100</v>
      </c>
      <c r="BY78" s="17">
        <v>0</v>
      </c>
      <c r="BZ78" s="17">
        <v>0</v>
      </c>
      <c r="CA78" s="17">
        <v>2046.2</v>
      </c>
      <c r="CB78" s="17">
        <v>12895.72</v>
      </c>
      <c r="CC78" s="12">
        <v>32896.06</v>
      </c>
      <c r="CD78" s="16">
        <v>26836.31</v>
      </c>
      <c r="CE78" s="17">
        <v>0</v>
      </c>
      <c r="CF78" s="17">
        <v>0</v>
      </c>
      <c r="CG78" s="17">
        <v>0</v>
      </c>
      <c r="CH78" s="17">
        <v>10000</v>
      </c>
      <c r="CI78" s="17">
        <v>0</v>
      </c>
      <c r="CJ78" s="17">
        <v>2912</v>
      </c>
      <c r="CK78" s="12">
        <v>39748.31</v>
      </c>
    </row>
    <row r="79" spans="1:89" x14ac:dyDescent="0.3">
      <c r="A79" s="4" t="s">
        <v>68</v>
      </c>
      <c r="B79" s="92">
        <v>4131858.01</v>
      </c>
      <c r="C79" s="87">
        <v>447674.48</v>
      </c>
      <c r="D79" s="87">
        <v>1050054.3999999999</v>
      </c>
      <c r="E79" s="87">
        <v>0</v>
      </c>
      <c r="F79" s="87">
        <v>10000</v>
      </c>
      <c r="G79" s="87">
        <v>275269.64</v>
      </c>
      <c r="H79" s="87">
        <v>125412.2</v>
      </c>
      <c r="I79" s="93">
        <v>6040268.7299999995</v>
      </c>
      <c r="J79" s="16">
        <v>1919699.92</v>
      </c>
      <c r="K79" s="17">
        <v>13000</v>
      </c>
      <c r="L79" s="17">
        <v>921000</v>
      </c>
      <c r="M79" s="17">
        <v>0</v>
      </c>
      <c r="N79" s="17">
        <v>10000</v>
      </c>
      <c r="O79" s="17">
        <v>0</v>
      </c>
      <c r="P79" s="17">
        <v>15520.83</v>
      </c>
      <c r="Q79" s="12">
        <v>2879220.75</v>
      </c>
      <c r="R79" s="16">
        <v>44477.84</v>
      </c>
      <c r="S79" s="17">
        <v>51990.48</v>
      </c>
      <c r="T79" s="17">
        <v>0</v>
      </c>
      <c r="U79" s="17">
        <v>0</v>
      </c>
      <c r="V79" s="17">
        <v>0</v>
      </c>
      <c r="W79" s="17">
        <v>37946</v>
      </c>
      <c r="X79" s="17">
        <v>15832.73</v>
      </c>
      <c r="Y79" s="12">
        <v>150247.05000000002</v>
      </c>
      <c r="Z79" s="16">
        <v>5786.84</v>
      </c>
      <c r="AA79" s="17">
        <v>111063</v>
      </c>
      <c r="AB79" s="17">
        <v>129054.39999999999</v>
      </c>
      <c r="AC79" s="17">
        <v>0</v>
      </c>
      <c r="AD79" s="17">
        <v>0</v>
      </c>
      <c r="AE79" s="17">
        <v>0</v>
      </c>
      <c r="AF79" s="17">
        <v>0</v>
      </c>
      <c r="AG79" s="12">
        <v>245904.24</v>
      </c>
      <c r="AH79" s="16">
        <v>13026.68</v>
      </c>
      <c r="AI79" s="17">
        <v>140190</v>
      </c>
      <c r="AJ79" s="17">
        <v>0</v>
      </c>
      <c r="AK79" s="17">
        <v>0</v>
      </c>
      <c r="AL79" s="17">
        <v>0</v>
      </c>
      <c r="AM79" s="17">
        <v>234460</v>
      </c>
      <c r="AN79" s="17">
        <v>1379.95</v>
      </c>
      <c r="AO79" s="12">
        <v>389056.63</v>
      </c>
      <c r="AP79" s="16">
        <v>992898.19</v>
      </c>
      <c r="AQ79" s="17">
        <v>6431</v>
      </c>
      <c r="AR79" s="17">
        <v>0</v>
      </c>
      <c r="AS79" s="17">
        <v>0</v>
      </c>
      <c r="AT79" s="17">
        <v>0</v>
      </c>
      <c r="AU79" s="17">
        <v>0</v>
      </c>
      <c r="AV79" s="17">
        <v>0</v>
      </c>
      <c r="AW79" s="12">
        <v>999329.19</v>
      </c>
      <c r="AX79" s="16">
        <v>1155968.54</v>
      </c>
      <c r="AY79" s="17">
        <v>125000</v>
      </c>
      <c r="AZ79" s="17">
        <v>0</v>
      </c>
      <c r="BA79" s="17">
        <v>0</v>
      </c>
      <c r="BB79" s="17">
        <v>0</v>
      </c>
      <c r="BC79" s="17">
        <v>2863.64</v>
      </c>
      <c r="BD79" s="17">
        <v>92678.69</v>
      </c>
      <c r="BE79" s="12">
        <v>1376510.8699999999</v>
      </c>
      <c r="BF79" s="16">
        <v>0</v>
      </c>
      <c r="BG79" s="17">
        <v>0</v>
      </c>
      <c r="BH79" s="17">
        <v>0</v>
      </c>
      <c r="BI79" s="17">
        <v>0</v>
      </c>
      <c r="BJ79" s="17">
        <v>0</v>
      </c>
      <c r="BK79" s="17">
        <v>0</v>
      </c>
      <c r="BL79" s="17">
        <v>0</v>
      </c>
      <c r="BM79" s="12">
        <v>0</v>
      </c>
      <c r="BN79" s="16">
        <v>0</v>
      </c>
      <c r="BO79" s="17">
        <v>0</v>
      </c>
      <c r="BP79" s="17">
        <v>0</v>
      </c>
      <c r="BQ79" s="17">
        <v>0</v>
      </c>
      <c r="BR79" s="17">
        <v>0</v>
      </c>
      <c r="BS79" s="17">
        <v>0</v>
      </c>
      <c r="BT79" s="17">
        <v>0</v>
      </c>
      <c r="BU79" s="12">
        <v>0</v>
      </c>
      <c r="BV79" s="16">
        <v>0</v>
      </c>
      <c r="BW79" s="17">
        <v>0</v>
      </c>
      <c r="BX79" s="17">
        <v>0</v>
      </c>
      <c r="BY79" s="17">
        <v>0</v>
      </c>
      <c r="BZ79" s="17">
        <v>0</v>
      </c>
      <c r="CA79" s="17">
        <v>0</v>
      </c>
      <c r="CB79" s="17">
        <v>0</v>
      </c>
      <c r="CC79" s="12">
        <v>0</v>
      </c>
      <c r="CD79" s="16">
        <v>0</v>
      </c>
      <c r="CE79" s="17">
        <v>0</v>
      </c>
      <c r="CF79" s="17">
        <v>0</v>
      </c>
      <c r="CG79" s="17">
        <v>0</v>
      </c>
      <c r="CH79" s="17">
        <v>0</v>
      </c>
      <c r="CI79" s="17">
        <v>0</v>
      </c>
      <c r="CJ79" s="17">
        <v>0</v>
      </c>
      <c r="CK79" s="12">
        <v>0</v>
      </c>
    </row>
    <row r="80" spans="1:89" x14ac:dyDescent="0.3">
      <c r="A80" s="4" t="s">
        <v>69</v>
      </c>
      <c r="B80" s="92">
        <v>2115631.2599999998</v>
      </c>
      <c r="C80" s="87">
        <v>570582.91999999993</v>
      </c>
      <c r="D80" s="87">
        <v>4219140.8499999996</v>
      </c>
      <c r="E80" s="87">
        <v>0</v>
      </c>
      <c r="F80" s="87">
        <v>94977.1</v>
      </c>
      <c r="G80" s="87">
        <v>736313.71</v>
      </c>
      <c r="H80" s="87">
        <v>507705.38</v>
      </c>
      <c r="I80" s="93">
        <v>8244351.2199999997</v>
      </c>
      <c r="J80" s="16">
        <v>1701863.9600000002</v>
      </c>
      <c r="K80" s="17">
        <v>2896.9</v>
      </c>
      <c r="L80" s="17">
        <v>3640313</v>
      </c>
      <c r="M80" s="17">
        <v>0</v>
      </c>
      <c r="N80" s="17">
        <v>0</v>
      </c>
      <c r="O80" s="17">
        <v>378347</v>
      </c>
      <c r="P80" s="17">
        <v>190000</v>
      </c>
      <c r="Q80" s="12">
        <v>5913420.8600000003</v>
      </c>
      <c r="R80" s="16">
        <v>7850.91</v>
      </c>
      <c r="S80" s="17">
        <v>36414</v>
      </c>
      <c r="T80" s="17">
        <v>122432.45999999999</v>
      </c>
      <c r="U80" s="17">
        <v>0</v>
      </c>
      <c r="V80" s="17">
        <v>94977.1</v>
      </c>
      <c r="W80" s="17">
        <v>155340.20000000001</v>
      </c>
      <c r="X80" s="17">
        <v>28050</v>
      </c>
      <c r="Y80" s="12">
        <v>445064.67000000004</v>
      </c>
      <c r="Z80" s="16">
        <v>0</v>
      </c>
      <c r="AA80" s="17">
        <v>0</v>
      </c>
      <c r="AB80" s="17">
        <v>0</v>
      </c>
      <c r="AC80" s="17">
        <v>0</v>
      </c>
      <c r="AD80" s="17">
        <v>0</v>
      </c>
      <c r="AE80" s="17">
        <v>0</v>
      </c>
      <c r="AF80" s="17">
        <v>0</v>
      </c>
      <c r="AG80" s="12">
        <v>0</v>
      </c>
      <c r="AH80" s="16">
        <v>82672.149999999994</v>
      </c>
      <c r="AI80" s="17">
        <v>106550.01</v>
      </c>
      <c r="AJ80" s="17">
        <v>0</v>
      </c>
      <c r="AK80" s="17">
        <v>0</v>
      </c>
      <c r="AL80" s="17">
        <v>0</v>
      </c>
      <c r="AM80" s="17">
        <v>0</v>
      </c>
      <c r="AN80" s="17">
        <v>139698.79999999999</v>
      </c>
      <c r="AO80" s="12">
        <v>328920.95999999996</v>
      </c>
      <c r="AP80" s="16">
        <v>0</v>
      </c>
      <c r="AQ80" s="17">
        <v>0</v>
      </c>
      <c r="AR80" s="17">
        <v>0</v>
      </c>
      <c r="AS80" s="17">
        <v>0</v>
      </c>
      <c r="AT80" s="17">
        <v>0</v>
      </c>
      <c r="AU80" s="17">
        <v>0</v>
      </c>
      <c r="AV80" s="17">
        <v>0</v>
      </c>
      <c r="AW80" s="12">
        <v>0</v>
      </c>
      <c r="AX80" s="16">
        <v>230083.15</v>
      </c>
      <c r="AY80" s="17">
        <v>95000.01</v>
      </c>
      <c r="AZ80" s="17">
        <v>0</v>
      </c>
      <c r="BA80" s="17">
        <v>0</v>
      </c>
      <c r="BB80" s="17">
        <v>0</v>
      </c>
      <c r="BC80" s="17">
        <v>0</v>
      </c>
      <c r="BD80" s="17">
        <v>138971.77000000002</v>
      </c>
      <c r="BE80" s="12">
        <v>464054.93</v>
      </c>
      <c r="BF80" s="16">
        <v>20788.61</v>
      </c>
      <c r="BG80" s="17">
        <v>329722</v>
      </c>
      <c r="BH80" s="17">
        <v>9395</v>
      </c>
      <c r="BI80" s="17">
        <v>0</v>
      </c>
      <c r="BJ80" s="17">
        <v>0</v>
      </c>
      <c r="BK80" s="17">
        <v>0</v>
      </c>
      <c r="BL80" s="17">
        <v>0</v>
      </c>
      <c r="BM80" s="12">
        <v>359905.61</v>
      </c>
      <c r="BN80" s="16">
        <v>55291.97</v>
      </c>
      <c r="BO80" s="17">
        <v>0</v>
      </c>
      <c r="BP80" s="17">
        <v>416353</v>
      </c>
      <c r="BQ80" s="17">
        <v>0</v>
      </c>
      <c r="BR80" s="17">
        <v>0</v>
      </c>
      <c r="BS80" s="17">
        <v>202626.51</v>
      </c>
      <c r="BT80" s="17">
        <v>208</v>
      </c>
      <c r="BU80" s="12">
        <v>674479.48</v>
      </c>
      <c r="BV80" s="16">
        <v>0</v>
      </c>
      <c r="BW80" s="17">
        <v>0</v>
      </c>
      <c r="BX80" s="17">
        <v>7647.39</v>
      </c>
      <c r="BY80" s="17">
        <v>0</v>
      </c>
      <c r="BZ80" s="17">
        <v>0</v>
      </c>
      <c r="CA80" s="17">
        <v>0</v>
      </c>
      <c r="CB80" s="17">
        <v>0</v>
      </c>
      <c r="CC80" s="12">
        <v>7647.39</v>
      </c>
      <c r="CD80" s="16">
        <v>17080.510000000002</v>
      </c>
      <c r="CE80" s="17">
        <v>0</v>
      </c>
      <c r="CF80" s="17">
        <v>23000</v>
      </c>
      <c r="CG80" s="17">
        <v>0</v>
      </c>
      <c r="CH80" s="17">
        <v>0</v>
      </c>
      <c r="CI80" s="17">
        <v>0</v>
      </c>
      <c r="CJ80" s="17">
        <v>10776.81</v>
      </c>
      <c r="CK80" s="12">
        <v>50857.32</v>
      </c>
    </row>
    <row r="81" spans="1:89" x14ac:dyDescent="0.3">
      <c r="A81" s="4" t="s">
        <v>70</v>
      </c>
      <c r="B81" s="92">
        <v>1011</v>
      </c>
      <c r="C81" s="87">
        <v>0</v>
      </c>
      <c r="D81" s="87">
        <v>245000</v>
      </c>
      <c r="E81" s="87">
        <v>0</v>
      </c>
      <c r="F81" s="87">
        <v>0</v>
      </c>
      <c r="G81" s="87">
        <v>27680</v>
      </c>
      <c r="H81" s="87">
        <v>142165</v>
      </c>
      <c r="I81" s="93">
        <v>415856</v>
      </c>
      <c r="J81" s="16">
        <v>0</v>
      </c>
      <c r="K81" s="17">
        <v>0</v>
      </c>
      <c r="L81" s="17">
        <v>0</v>
      </c>
      <c r="M81" s="17">
        <v>0</v>
      </c>
      <c r="N81" s="17">
        <v>0</v>
      </c>
      <c r="O81" s="17">
        <v>6023</v>
      </c>
      <c r="P81" s="17">
        <v>11001</v>
      </c>
      <c r="Q81" s="12">
        <v>17024</v>
      </c>
      <c r="R81" s="16">
        <v>0</v>
      </c>
      <c r="S81" s="17">
        <v>0</v>
      </c>
      <c r="T81" s="17">
        <v>100000</v>
      </c>
      <c r="U81" s="17">
        <v>0</v>
      </c>
      <c r="V81" s="17">
        <v>0</v>
      </c>
      <c r="W81" s="17">
        <v>15000</v>
      </c>
      <c r="X81" s="17">
        <v>0</v>
      </c>
      <c r="Y81" s="12">
        <v>115000</v>
      </c>
      <c r="Z81" s="16">
        <v>0</v>
      </c>
      <c r="AA81" s="17">
        <v>0</v>
      </c>
      <c r="AB81" s="17">
        <v>0</v>
      </c>
      <c r="AC81" s="17">
        <v>0</v>
      </c>
      <c r="AD81" s="17">
        <v>0</v>
      </c>
      <c r="AE81" s="17">
        <v>0</v>
      </c>
      <c r="AF81" s="17">
        <v>0</v>
      </c>
      <c r="AG81" s="12">
        <v>0</v>
      </c>
      <c r="AH81" s="16">
        <v>0</v>
      </c>
      <c r="AI81" s="17">
        <v>0</v>
      </c>
      <c r="AJ81" s="17">
        <v>0</v>
      </c>
      <c r="AK81" s="17">
        <v>0</v>
      </c>
      <c r="AL81" s="17">
        <v>0</v>
      </c>
      <c r="AM81" s="17">
        <v>0</v>
      </c>
      <c r="AN81" s="17">
        <v>0</v>
      </c>
      <c r="AO81" s="12">
        <v>0</v>
      </c>
      <c r="AP81" s="16">
        <v>0</v>
      </c>
      <c r="AQ81" s="17">
        <v>0</v>
      </c>
      <c r="AR81" s="17">
        <v>45000</v>
      </c>
      <c r="AS81" s="17">
        <v>0</v>
      </c>
      <c r="AT81" s="17">
        <v>0</v>
      </c>
      <c r="AU81" s="17">
        <v>0</v>
      </c>
      <c r="AV81" s="17">
        <v>0</v>
      </c>
      <c r="AW81" s="12">
        <v>45000</v>
      </c>
      <c r="AX81" s="16">
        <v>0</v>
      </c>
      <c r="AY81" s="17">
        <v>0</v>
      </c>
      <c r="AZ81" s="17">
        <v>0</v>
      </c>
      <c r="BA81" s="17">
        <v>0</v>
      </c>
      <c r="BB81" s="17">
        <v>0</v>
      </c>
      <c r="BC81" s="17">
        <v>0</v>
      </c>
      <c r="BD81" s="17">
        <v>0</v>
      </c>
      <c r="BE81" s="12">
        <v>0</v>
      </c>
      <c r="BF81" s="16">
        <v>0</v>
      </c>
      <c r="BG81" s="17">
        <v>0</v>
      </c>
      <c r="BH81" s="17">
        <v>0</v>
      </c>
      <c r="BI81" s="17">
        <v>0</v>
      </c>
      <c r="BJ81" s="17">
        <v>0</v>
      </c>
      <c r="BK81" s="17">
        <v>0</v>
      </c>
      <c r="BL81" s="17">
        <v>129000</v>
      </c>
      <c r="BM81" s="12">
        <v>129000</v>
      </c>
      <c r="BN81" s="16">
        <v>1011</v>
      </c>
      <c r="BO81" s="17">
        <v>0</v>
      </c>
      <c r="BP81" s="17">
        <v>100000</v>
      </c>
      <c r="BQ81" s="17">
        <v>0</v>
      </c>
      <c r="BR81" s="17">
        <v>0</v>
      </c>
      <c r="BS81" s="17">
        <v>6157</v>
      </c>
      <c r="BT81" s="17">
        <v>2164</v>
      </c>
      <c r="BU81" s="12">
        <v>109332</v>
      </c>
      <c r="BV81" s="16">
        <v>0</v>
      </c>
      <c r="BW81" s="17">
        <v>0</v>
      </c>
      <c r="BX81" s="17">
        <v>0</v>
      </c>
      <c r="BY81" s="17">
        <v>0</v>
      </c>
      <c r="BZ81" s="17">
        <v>0</v>
      </c>
      <c r="CA81" s="17">
        <v>500</v>
      </c>
      <c r="CB81" s="17">
        <v>0</v>
      </c>
      <c r="CC81" s="12">
        <v>500</v>
      </c>
      <c r="CD81" s="16">
        <v>0</v>
      </c>
      <c r="CE81" s="17">
        <v>0</v>
      </c>
      <c r="CF81" s="17">
        <v>0</v>
      </c>
      <c r="CG81" s="17">
        <v>0</v>
      </c>
      <c r="CH81" s="17">
        <v>0</v>
      </c>
      <c r="CI81" s="17">
        <v>0</v>
      </c>
      <c r="CJ81" s="17">
        <v>0</v>
      </c>
      <c r="CK81" s="12">
        <v>0</v>
      </c>
    </row>
    <row r="82" spans="1:89" x14ac:dyDescent="0.3">
      <c r="A82" s="4" t="s">
        <v>71</v>
      </c>
      <c r="B82" s="92">
        <v>10503849.649927212</v>
      </c>
      <c r="C82" s="87">
        <v>0</v>
      </c>
      <c r="D82" s="87">
        <v>30000</v>
      </c>
      <c r="E82" s="87">
        <v>21531</v>
      </c>
      <c r="F82" s="87">
        <v>0</v>
      </c>
      <c r="G82" s="87">
        <v>84183.295546598805</v>
      </c>
      <c r="H82" s="87">
        <v>1477232.3942019157</v>
      </c>
      <c r="I82" s="93">
        <v>12116796.339675726</v>
      </c>
      <c r="J82" s="16">
        <v>8596804</v>
      </c>
      <c r="K82" s="17">
        <v>0</v>
      </c>
      <c r="L82" s="17">
        <v>0</v>
      </c>
      <c r="M82" s="17">
        <v>0</v>
      </c>
      <c r="N82" s="17">
        <v>0</v>
      </c>
      <c r="O82" s="17">
        <v>0</v>
      </c>
      <c r="P82" s="17">
        <v>1259999</v>
      </c>
      <c r="Q82" s="12">
        <v>9856803</v>
      </c>
      <c r="R82" s="16">
        <v>169314</v>
      </c>
      <c r="S82" s="17">
        <v>0</v>
      </c>
      <c r="T82" s="17">
        <v>30000</v>
      </c>
      <c r="U82" s="17">
        <v>21531</v>
      </c>
      <c r="V82" s="17">
        <v>0</v>
      </c>
      <c r="W82" s="17">
        <v>81319</v>
      </c>
      <c r="X82" s="17">
        <v>69979</v>
      </c>
      <c r="Y82" s="12">
        <v>372143</v>
      </c>
      <c r="Z82" s="16">
        <v>0</v>
      </c>
      <c r="AA82" s="17">
        <v>0</v>
      </c>
      <c r="AB82" s="17">
        <v>0</v>
      </c>
      <c r="AC82" s="17">
        <v>0</v>
      </c>
      <c r="AD82" s="17">
        <v>0</v>
      </c>
      <c r="AE82" s="17">
        <v>0</v>
      </c>
      <c r="AF82" s="17">
        <v>0</v>
      </c>
      <c r="AG82" s="12">
        <v>0</v>
      </c>
      <c r="AH82" s="16">
        <v>1259</v>
      </c>
      <c r="AI82" s="17">
        <v>0</v>
      </c>
      <c r="AJ82" s="17">
        <v>0</v>
      </c>
      <c r="AK82" s="17">
        <v>0</v>
      </c>
      <c r="AL82" s="17">
        <v>0</v>
      </c>
      <c r="AM82" s="17">
        <v>0</v>
      </c>
      <c r="AN82" s="17">
        <v>22834</v>
      </c>
      <c r="AO82" s="12">
        <v>24093</v>
      </c>
      <c r="AP82" s="16">
        <v>1851</v>
      </c>
      <c r="AQ82" s="17">
        <v>0</v>
      </c>
      <c r="AR82" s="17">
        <v>0</v>
      </c>
      <c r="AS82" s="17">
        <v>0</v>
      </c>
      <c r="AT82" s="17">
        <v>0</v>
      </c>
      <c r="AU82" s="17">
        <v>0</v>
      </c>
      <c r="AV82" s="17">
        <v>250</v>
      </c>
      <c r="AW82" s="12">
        <v>2101</v>
      </c>
      <c r="AX82" s="16">
        <v>827622</v>
      </c>
      <c r="AY82" s="17">
        <v>0</v>
      </c>
      <c r="AZ82" s="17">
        <v>0</v>
      </c>
      <c r="BA82" s="17">
        <v>0</v>
      </c>
      <c r="BB82" s="17">
        <v>0</v>
      </c>
      <c r="BC82" s="17">
        <v>0</v>
      </c>
      <c r="BD82" s="17">
        <v>14650</v>
      </c>
      <c r="BE82" s="12">
        <v>842272</v>
      </c>
      <c r="BF82" s="16">
        <v>0</v>
      </c>
      <c r="BG82" s="17">
        <v>0</v>
      </c>
      <c r="BH82" s="17">
        <v>0</v>
      </c>
      <c r="BI82" s="17">
        <v>0</v>
      </c>
      <c r="BJ82" s="17">
        <v>0</v>
      </c>
      <c r="BK82" s="17">
        <v>0</v>
      </c>
      <c r="BL82" s="17">
        <v>51150</v>
      </c>
      <c r="BM82" s="12">
        <v>51150</v>
      </c>
      <c r="BN82" s="16">
        <v>880705</v>
      </c>
      <c r="BO82" s="17">
        <v>0</v>
      </c>
      <c r="BP82" s="17">
        <v>0</v>
      </c>
      <c r="BQ82" s="17">
        <v>0</v>
      </c>
      <c r="BR82" s="17">
        <v>0</v>
      </c>
      <c r="BS82" s="17">
        <v>0</v>
      </c>
      <c r="BT82" s="17">
        <v>18220</v>
      </c>
      <c r="BU82" s="12">
        <v>898925</v>
      </c>
      <c r="BV82" s="16">
        <v>11820</v>
      </c>
      <c r="BW82" s="17">
        <v>0</v>
      </c>
      <c r="BX82" s="17">
        <v>0</v>
      </c>
      <c r="BY82" s="17">
        <v>0</v>
      </c>
      <c r="BZ82" s="17">
        <v>0</v>
      </c>
      <c r="CA82" s="17">
        <v>0</v>
      </c>
      <c r="CB82" s="17">
        <v>34773</v>
      </c>
      <c r="CC82" s="12">
        <v>46593</v>
      </c>
      <c r="CD82" s="16">
        <v>14474.649927212589</v>
      </c>
      <c r="CE82" s="17">
        <v>0</v>
      </c>
      <c r="CF82" s="17">
        <v>0</v>
      </c>
      <c r="CG82" s="17">
        <v>0</v>
      </c>
      <c r="CH82" s="17">
        <v>0</v>
      </c>
      <c r="CI82" s="17">
        <v>2864.2955465987984</v>
      </c>
      <c r="CJ82" s="17">
        <v>5377.3942019156457</v>
      </c>
      <c r="CK82" s="12">
        <v>22716.339675727035</v>
      </c>
    </row>
    <row r="83" spans="1:89" x14ac:dyDescent="0.3">
      <c r="A83" s="4" t="s">
        <v>72</v>
      </c>
      <c r="B83" s="92">
        <v>1131799.3999999999</v>
      </c>
      <c r="C83" s="87">
        <v>137161.04952744616</v>
      </c>
      <c r="D83" s="87">
        <v>304635.5</v>
      </c>
      <c r="E83" s="87">
        <v>0</v>
      </c>
      <c r="F83" s="87">
        <v>0</v>
      </c>
      <c r="G83" s="87">
        <v>200215.86018279532</v>
      </c>
      <c r="H83" s="87">
        <v>1465023.0739576842</v>
      </c>
      <c r="I83" s="93">
        <v>3238834.8836679254</v>
      </c>
      <c r="J83" s="16">
        <v>212089.83</v>
      </c>
      <c r="K83" s="17">
        <v>0</v>
      </c>
      <c r="L83" s="17">
        <v>0</v>
      </c>
      <c r="M83" s="17">
        <v>0</v>
      </c>
      <c r="N83" s="17">
        <v>0</v>
      </c>
      <c r="O83" s="17">
        <v>16140.83</v>
      </c>
      <c r="P83" s="17">
        <v>115536.18</v>
      </c>
      <c r="Q83" s="12">
        <v>343766.83999999997</v>
      </c>
      <c r="R83" s="16">
        <v>1500</v>
      </c>
      <c r="S83" s="17">
        <v>0</v>
      </c>
      <c r="T83" s="17">
        <v>304635.5</v>
      </c>
      <c r="U83" s="17">
        <v>0</v>
      </c>
      <c r="V83" s="17">
        <v>0</v>
      </c>
      <c r="W83" s="17">
        <v>68134.399999999994</v>
      </c>
      <c r="X83" s="17">
        <v>0</v>
      </c>
      <c r="Y83" s="12">
        <v>374269.9</v>
      </c>
      <c r="Z83" s="16">
        <v>0</v>
      </c>
      <c r="AA83" s="17">
        <v>0</v>
      </c>
      <c r="AB83" s="17">
        <v>0</v>
      </c>
      <c r="AC83" s="17">
        <v>0</v>
      </c>
      <c r="AD83" s="17">
        <v>0</v>
      </c>
      <c r="AE83" s="17">
        <v>0</v>
      </c>
      <c r="AF83" s="17">
        <v>0</v>
      </c>
      <c r="AG83" s="12">
        <v>0</v>
      </c>
      <c r="AH83" s="16">
        <v>0</v>
      </c>
      <c r="AI83" s="17">
        <v>0</v>
      </c>
      <c r="AJ83" s="17">
        <v>0</v>
      </c>
      <c r="AK83" s="17">
        <v>0</v>
      </c>
      <c r="AL83" s="17">
        <v>0</v>
      </c>
      <c r="AM83" s="17">
        <v>8825</v>
      </c>
      <c r="AN83" s="17">
        <v>0</v>
      </c>
      <c r="AO83" s="12">
        <v>8825</v>
      </c>
      <c r="AP83" s="16">
        <v>0</v>
      </c>
      <c r="AQ83" s="17">
        <v>0</v>
      </c>
      <c r="AR83" s="17">
        <v>0</v>
      </c>
      <c r="AS83" s="17">
        <v>0</v>
      </c>
      <c r="AT83" s="17">
        <v>0</v>
      </c>
      <c r="AU83" s="17">
        <v>499.95</v>
      </c>
      <c r="AV83" s="17">
        <v>0</v>
      </c>
      <c r="AW83" s="12">
        <v>499.95</v>
      </c>
      <c r="AX83" s="16">
        <v>544196.72</v>
      </c>
      <c r="AY83" s="17">
        <v>0</v>
      </c>
      <c r="AZ83" s="17">
        <v>0</v>
      </c>
      <c r="BA83" s="17">
        <v>0</v>
      </c>
      <c r="BB83" s="17">
        <v>0</v>
      </c>
      <c r="BC83" s="17">
        <v>173.49</v>
      </c>
      <c r="BD83" s="17">
        <v>659799.71</v>
      </c>
      <c r="BE83" s="12">
        <v>1204169.92</v>
      </c>
      <c r="BF83" s="16">
        <v>0</v>
      </c>
      <c r="BG83" s="17">
        <v>0</v>
      </c>
      <c r="BH83" s="17">
        <v>0</v>
      </c>
      <c r="BI83" s="17">
        <v>0</v>
      </c>
      <c r="BJ83" s="17">
        <v>0</v>
      </c>
      <c r="BK83" s="17">
        <v>0</v>
      </c>
      <c r="BL83" s="17">
        <v>0</v>
      </c>
      <c r="BM83" s="12">
        <v>0</v>
      </c>
      <c r="BN83" s="16">
        <v>0</v>
      </c>
      <c r="BO83" s="17">
        <v>0</v>
      </c>
      <c r="BP83" s="17">
        <v>0</v>
      </c>
      <c r="BQ83" s="17">
        <v>0</v>
      </c>
      <c r="BR83" s="17">
        <v>0</v>
      </c>
      <c r="BS83" s="17">
        <v>62136.25</v>
      </c>
      <c r="BT83" s="17">
        <v>622542.53</v>
      </c>
      <c r="BU83" s="12">
        <v>684678.78</v>
      </c>
      <c r="BV83" s="16">
        <v>0</v>
      </c>
      <c r="BW83" s="17">
        <v>23723</v>
      </c>
      <c r="BX83" s="17">
        <v>0</v>
      </c>
      <c r="BY83" s="17">
        <v>0</v>
      </c>
      <c r="BZ83" s="17">
        <v>0</v>
      </c>
      <c r="CA83" s="17">
        <v>29178.87</v>
      </c>
      <c r="CB83" s="17">
        <v>827.3</v>
      </c>
      <c r="CC83" s="12">
        <v>53729.17</v>
      </c>
      <c r="CD83" s="16">
        <v>374012.85</v>
      </c>
      <c r="CE83" s="17">
        <v>113438.04952744616</v>
      </c>
      <c r="CF83" s="17">
        <v>0</v>
      </c>
      <c r="CG83" s="17">
        <v>0</v>
      </c>
      <c r="CH83" s="17">
        <v>0</v>
      </c>
      <c r="CI83" s="17">
        <v>15127.07018279534</v>
      </c>
      <c r="CJ83" s="17">
        <v>66317.353957684303</v>
      </c>
      <c r="CK83" s="12">
        <v>568895.32366792578</v>
      </c>
    </row>
    <row r="84" spans="1:89" x14ac:dyDescent="0.3">
      <c r="A84" s="4" t="s">
        <v>73</v>
      </c>
      <c r="B84" s="92">
        <v>504431</v>
      </c>
      <c r="C84" s="87">
        <v>588875</v>
      </c>
      <c r="D84" s="87">
        <v>2059719</v>
      </c>
      <c r="E84" s="87">
        <v>0</v>
      </c>
      <c r="F84" s="87">
        <v>320506</v>
      </c>
      <c r="G84" s="87">
        <v>422772</v>
      </c>
      <c r="H84" s="87">
        <v>0</v>
      </c>
      <c r="I84" s="93">
        <v>3896303</v>
      </c>
      <c r="J84" s="16">
        <v>0</v>
      </c>
      <c r="K84" s="17">
        <v>0</v>
      </c>
      <c r="L84" s="17">
        <v>129800</v>
      </c>
      <c r="M84" s="17">
        <v>0</v>
      </c>
      <c r="N84" s="17">
        <v>0</v>
      </c>
      <c r="O84" s="17">
        <v>335455</v>
      </c>
      <c r="P84" s="17">
        <v>0</v>
      </c>
      <c r="Q84" s="12">
        <v>465255</v>
      </c>
      <c r="R84" s="16">
        <v>0</v>
      </c>
      <c r="S84" s="17">
        <v>0</v>
      </c>
      <c r="T84" s="17">
        <v>1500000</v>
      </c>
      <c r="U84" s="17">
        <v>0</v>
      </c>
      <c r="V84" s="17">
        <v>0</v>
      </c>
      <c r="W84" s="17">
        <v>0</v>
      </c>
      <c r="X84" s="17">
        <v>0</v>
      </c>
      <c r="Y84" s="12">
        <v>1500000</v>
      </c>
      <c r="Z84" s="16">
        <v>0</v>
      </c>
      <c r="AA84" s="17">
        <v>0</v>
      </c>
      <c r="AB84" s="17">
        <v>0</v>
      </c>
      <c r="AC84" s="17">
        <v>0</v>
      </c>
      <c r="AD84" s="17">
        <v>0</v>
      </c>
      <c r="AE84" s="17">
        <v>0</v>
      </c>
      <c r="AF84" s="17">
        <v>0</v>
      </c>
      <c r="AG84" s="12">
        <v>0</v>
      </c>
      <c r="AH84" s="16">
        <v>42</v>
      </c>
      <c r="AI84" s="17">
        <v>0</v>
      </c>
      <c r="AJ84" s="17">
        <v>0</v>
      </c>
      <c r="AK84" s="17">
        <v>0</v>
      </c>
      <c r="AL84" s="17">
        <v>0</v>
      </c>
      <c r="AM84" s="17">
        <v>0</v>
      </c>
      <c r="AN84" s="17">
        <v>0</v>
      </c>
      <c r="AO84" s="12">
        <v>42</v>
      </c>
      <c r="AP84" s="16">
        <v>84025</v>
      </c>
      <c r="AQ84" s="17">
        <v>0</v>
      </c>
      <c r="AR84" s="17">
        <v>0</v>
      </c>
      <c r="AS84" s="17">
        <v>0</v>
      </c>
      <c r="AT84" s="17">
        <v>0</v>
      </c>
      <c r="AU84" s="17">
        <v>0</v>
      </c>
      <c r="AV84" s="17">
        <v>0</v>
      </c>
      <c r="AW84" s="12">
        <v>84025</v>
      </c>
      <c r="AX84" s="16">
        <v>223370</v>
      </c>
      <c r="AY84" s="17">
        <v>104800</v>
      </c>
      <c r="AZ84" s="17">
        <v>0</v>
      </c>
      <c r="BA84" s="17">
        <v>0</v>
      </c>
      <c r="BB84" s="17">
        <v>0</v>
      </c>
      <c r="BC84" s="17">
        <v>0</v>
      </c>
      <c r="BD84" s="17">
        <v>0</v>
      </c>
      <c r="BE84" s="12">
        <v>328170</v>
      </c>
      <c r="BF84" s="16">
        <v>12686</v>
      </c>
      <c r="BG84" s="17">
        <v>313008</v>
      </c>
      <c r="BH84" s="17">
        <v>200000</v>
      </c>
      <c r="BI84" s="17">
        <v>0</v>
      </c>
      <c r="BJ84" s="17">
        <v>0</v>
      </c>
      <c r="BK84" s="17">
        <v>2035</v>
      </c>
      <c r="BL84" s="17">
        <v>0</v>
      </c>
      <c r="BM84" s="12">
        <v>527729</v>
      </c>
      <c r="BN84" s="16">
        <v>57842</v>
      </c>
      <c r="BO84" s="17">
        <v>166067</v>
      </c>
      <c r="BP84" s="17">
        <v>200000</v>
      </c>
      <c r="BQ84" s="17">
        <v>0</v>
      </c>
      <c r="BR84" s="17">
        <v>320506</v>
      </c>
      <c r="BS84" s="17">
        <v>0</v>
      </c>
      <c r="BT84" s="17">
        <v>0</v>
      </c>
      <c r="BU84" s="12">
        <v>744415</v>
      </c>
      <c r="BV84" s="16">
        <v>20863</v>
      </c>
      <c r="BW84" s="17">
        <v>5000</v>
      </c>
      <c r="BX84" s="17">
        <v>29919</v>
      </c>
      <c r="BY84" s="17">
        <v>0</v>
      </c>
      <c r="BZ84" s="17">
        <v>0</v>
      </c>
      <c r="CA84" s="17">
        <v>85282</v>
      </c>
      <c r="CB84" s="17">
        <v>0</v>
      </c>
      <c r="CC84" s="12">
        <v>141064</v>
      </c>
      <c r="CD84" s="16">
        <v>105603</v>
      </c>
      <c r="CE84" s="17">
        <v>0</v>
      </c>
      <c r="CF84" s="17">
        <v>0</v>
      </c>
      <c r="CG84" s="17">
        <v>0</v>
      </c>
      <c r="CH84" s="17">
        <v>0</v>
      </c>
      <c r="CI84" s="17">
        <v>0</v>
      </c>
      <c r="CJ84" s="17">
        <v>0</v>
      </c>
      <c r="CK84" s="12">
        <v>105603</v>
      </c>
    </row>
    <row r="85" spans="1:89" x14ac:dyDescent="0.3">
      <c r="A85" s="4" t="s">
        <v>74</v>
      </c>
      <c r="B85" s="92">
        <v>11659980.416788498</v>
      </c>
      <c r="C85" s="87">
        <v>1576996.95</v>
      </c>
      <c r="D85" s="87">
        <v>6461153.9199999999</v>
      </c>
      <c r="E85" s="87">
        <v>12042.64</v>
      </c>
      <c r="F85" s="87">
        <v>56270</v>
      </c>
      <c r="G85" s="87">
        <v>0</v>
      </c>
      <c r="H85" s="87">
        <v>241817.46236744555</v>
      </c>
      <c r="I85" s="93">
        <v>20008261.389155947</v>
      </c>
      <c r="J85" s="16">
        <v>8967395.6154869497</v>
      </c>
      <c r="K85" s="17">
        <v>0</v>
      </c>
      <c r="L85" s="17">
        <v>1485867.72</v>
      </c>
      <c r="M85" s="17">
        <v>0</v>
      </c>
      <c r="N85" s="17">
        <v>56270</v>
      </c>
      <c r="O85" s="17">
        <v>0</v>
      </c>
      <c r="P85" s="17">
        <v>127460.8440708908</v>
      </c>
      <c r="Q85" s="12">
        <v>10636994.179557841</v>
      </c>
      <c r="R85" s="16">
        <v>909284.89738380862</v>
      </c>
      <c r="S85" s="17">
        <v>13653</v>
      </c>
      <c r="T85" s="17">
        <v>1749595.27</v>
      </c>
      <c r="U85" s="17">
        <v>0</v>
      </c>
      <c r="V85" s="17">
        <v>0</v>
      </c>
      <c r="W85" s="17">
        <v>0</v>
      </c>
      <c r="X85" s="17">
        <v>112896.63454990803</v>
      </c>
      <c r="Y85" s="12">
        <v>2785429.8019337165</v>
      </c>
      <c r="Z85" s="16">
        <v>196413.53357140225</v>
      </c>
      <c r="AA85" s="17">
        <v>0</v>
      </c>
      <c r="AB85" s="17">
        <v>0</v>
      </c>
      <c r="AC85" s="17">
        <v>0</v>
      </c>
      <c r="AD85" s="17">
        <v>0</v>
      </c>
      <c r="AE85" s="17">
        <v>0</v>
      </c>
      <c r="AF85" s="17">
        <v>0</v>
      </c>
      <c r="AG85" s="12">
        <v>196413.53357140225</v>
      </c>
      <c r="AH85" s="16">
        <v>361.16527995658305</v>
      </c>
      <c r="AI85" s="17">
        <v>0</v>
      </c>
      <c r="AJ85" s="17">
        <v>0</v>
      </c>
      <c r="AK85" s="17">
        <v>0</v>
      </c>
      <c r="AL85" s="17">
        <v>0</v>
      </c>
      <c r="AM85" s="17">
        <v>0</v>
      </c>
      <c r="AN85" s="17">
        <v>0</v>
      </c>
      <c r="AO85" s="12">
        <v>361.16527995658305</v>
      </c>
      <c r="AP85" s="16">
        <v>0</v>
      </c>
      <c r="AQ85" s="17">
        <v>0</v>
      </c>
      <c r="AR85" s="17">
        <v>0</v>
      </c>
      <c r="AS85" s="17">
        <v>0</v>
      </c>
      <c r="AT85" s="17">
        <v>0</v>
      </c>
      <c r="AU85" s="17">
        <v>0</v>
      </c>
      <c r="AV85" s="17">
        <v>0</v>
      </c>
      <c r="AW85" s="12">
        <v>0</v>
      </c>
      <c r="AX85" s="16">
        <v>249543.01278352723</v>
      </c>
      <c r="AY85" s="17">
        <v>0</v>
      </c>
      <c r="AZ85" s="17">
        <v>0</v>
      </c>
      <c r="BA85" s="17">
        <v>0</v>
      </c>
      <c r="BB85" s="17">
        <v>0</v>
      </c>
      <c r="BC85" s="17">
        <v>0</v>
      </c>
      <c r="BD85" s="17">
        <v>0</v>
      </c>
      <c r="BE85" s="12">
        <v>249543.01278352723</v>
      </c>
      <c r="BF85" s="16">
        <v>215173.4085558955</v>
      </c>
      <c r="BG85" s="17">
        <v>1479511</v>
      </c>
      <c r="BH85" s="17">
        <v>34959</v>
      </c>
      <c r="BI85" s="17">
        <v>0</v>
      </c>
      <c r="BJ85" s="17">
        <v>0</v>
      </c>
      <c r="BK85" s="17">
        <v>0</v>
      </c>
      <c r="BL85" s="17">
        <v>741.09864809595604</v>
      </c>
      <c r="BM85" s="12">
        <v>1730384.5072039915</v>
      </c>
      <c r="BN85" s="16">
        <v>1121808.7837269586</v>
      </c>
      <c r="BO85" s="17">
        <v>83832.95</v>
      </c>
      <c r="BP85" s="17">
        <v>3190731.9299999997</v>
      </c>
      <c r="BQ85" s="17">
        <v>12042.64</v>
      </c>
      <c r="BR85" s="17">
        <v>0</v>
      </c>
      <c r="BS85" s="17">
        <v>0</v>
      </c>
      <c r="BT85" s="17">
        <v>718.88509855073812</v>
      </c>
      <c r="BU85" s="12">
        <v>4409135.1888255086</v>
      </c>
      <c r="BV85" s="16">
        <v>0</v>
      </c>
      <c r="BW85" s="17">
        <v>0</v>
      </c>
      <c r="BX85" s="17">
        <v>0</v>
      </c>
      <c r="BY85" s="17">
        <v>0</v>
      </c>
      <c r="BZ85" s="17">
        <v>0</v>
      </c>
      <c r="CA85" s="17">
        <v>0</v>
      </c>
      <c r="CB85" s="17">
        <v>0</v>
      </c>
      <c r="CC85" s="12">
        <v>0</v>
      </c>
      <c r="CD85" s="16">
        <v>0</v>
      </c>
      <c r="CE85" s="17">
        <v>0</v>
      </c>
      <c r="CF85" s="17">
        <v>0</v>
      </c>
      <c r="CG85" s="17">
        <v>0</v>
      </c>
      <c r="CH85" s="17">
        <v>0</v>
      </c>
      <c r="CI85" s="17">
        <v>0</v>
      </c>
      <c r="CJ85" s="17">
        <v>0</v>
      </c>
      <c r="CK85" s="12">
        <v>0</v>
      </c>
    </row>
    <row r="86" spans="1:89" x14ac:dyDescent="0.3">
      <c r="A86" s="4" t="s">
        <v>75</v>
      </c>
      <c r="B86" s="92">
        <v>8023000</v>
      </c>
      <c r="C86" s="87">
        <v>710000</v>
      </c>
      <c r="D86" s="87">
        <v>1270000</v>
      </c>
      <c r="E86" s="87">
        <v>0</v>
      </c>
      <c r="F86" s="87">
        <v>0</v>
      </c>
      <c r="G86" s="87">
        <v>0</v>
      </c>
      <c r="H86" s="87">
        <v>0</v>
      </c>
      <c r="I86" s="93">
        <v>10003000</v>
      </c>
      <c r="J86" s="16">
        <v>7779000</v>
      </c>
      <c r="K86" s="17">
        <v>0</v>
      </c>
      <c r="L86" s="17">
        <v>0</v>
      </c>
      <c r="M86" s="17">
        <v>0</v>
      </c>
      <c r="N86" s="17">
        <v>0</v>
      </c>
      <c r="O86" s="17">
        <v>0</v>
      </c>
      <c r="P86" s="17">
        <v>0</v>
      </c>
      <c r="Q86" s="12">
        <v>7779000</v>
      </c>
      <c r="R86" s="16">
        <v>0</v>
      </c>
      <c r="S86" s="17">
        <v>0</v>
      </c>
      <c r="T86" s="17">
        <v>1245000</v>
      </c>
      <c r="U86" s="17">
        <v>0</v>
      </c>
      <c r="V86" s="17">
        <v>0</v>
      </c>
      <c r="W86" s="17">
        <v>0</v>
      </c>
      <c r="X86" s="17">
        <v>0</v>
      </c>
      <c r="Y86" s="12">
        <v>1245000</v>
      </c>
      <c r="Z86" s="16">
        <v>0</v>
      </c>
      <c r="AA86" s="17">
        <v>0</v>
      </c>
      <c r="AB86" s="17">
        <v>0</v>
      </c>
      <c r="AC86" s="17">
        <v>0</v>
      </c>
      <c r="AD86" s="17">
        <v>0</v>
      </c>
      <c r="AE86" s="17">
        <v>0</v>
      </c>
      <c r="AF86" s="17">
        <v>0</v>
      </c>
      <c r="AG86" s="12">
        <v>0</v>
      </c>
      <c r="AH86" s="16">
        <v>0</v>
      </c>
      <c r="AI86" s="17">
        <v>0</v>
      </c>
      <c r="AJ86" s="17">
        <v>25000</v>
      </c>
      <c r="AK86" s="17">
        <v>0</v>
      </c>
      <c r="AL86" s="17">
        <v>0</v>
      </c>
      <c r="AM86" s="17">
        <v>0</v>
      </c>
      <c r="AN86" s="17">
        <v>0</v>
      </c>
      <c r="AO86" s="12">
        <v>25000</v>
      </c>
      <c r="AP86" s="16">
        <v>0</v>
      </c>
      <c r="AQ86" s="17">
        <v>0</v>
      </c>
      <c r="AR86" s="17">
        <v>0</v>
      </c>
      <c r="AS86" s="17">
        <v>0</v>
      </c>
      <c r="AT86" s="17">
        <v>0</v>
      </c>
      <c r="AU86" s="17">
        <v>0</v>
      </c>
      <c r="AV86" s="17">
        <v>0</v>
      </c>
      <c r="AW86" s="12">
        <v>0</v>
      </c>
      <c r="AX86" s="16">
        <v>0</v>
      </c>
      <c r="AY86" s="17">
        <v>0</v>
      </c>
      <c r="AZ86" s="17">
        <v>0</v>
      </c>
      <c r="BA86" s="17">
        <v>0</v>
      </c>
      <c r="BB86" s="17">
        <v>0</v>
      </c>
      <c r="BC86" s="17">
        <v>0</v>
      </c>
      <c r="BD86" s="17">
        <v>0</v>
      </c>
      <c r="BE86" s="12">
        <v>0</v>
      </c>
      <c r="BF86" s="16">
        <v>59000</v>
      </c>
      <c r="BG86" s="17">
        <v>710000</v>
      </c>
      <c r="BH86" s="17">
        <v>0</v>
      </c>
      <c r="BI86" s="17">
        <v>0</v>
      </c>
      <c r="BJ86" s="17">
        <v>0</v>
      </c>
      <c r="BK86" s="17">
        <v>0</v>
      </c>
      <c r="BL86" s="17">
        <v>0</v>
      </c>
      <c r="BM86" s="12">
        <v>769000</v>
      </c>
      <c r="BN86" s="16">
        <v>185000</v>
      </c>
      <c r="BO86" s="17">
        <v>0</v>
      </c>
      <c r="BP86" s="17">
        <v>0</v>
      </c>
      <c r="BQ86" s="17">
        <v>0</v>
      </c>
      <c r="BR86" s="17">
        <v>0</v>
      </c>
      <c r="BS86" s="17">
        <v>0</v>
      </c>
      <c r="BT86" s="17">
        <v>0</v>
      </c>
      <c r="BU86" s="12">
        <v>185000</v>
      </c>
      <c r="BV86" s="16">
        <v>0</v>
      </c>
      <c r="BW86" s="17">
        <v>0</v>
      </c>
      <c r="BX86" s="17">
        <v>0</v>
      </c>
      <c r="BY86" s="17">
        <v>0</v>
      </c>
      <c r="BZ86" s="17">
        <v>0</v>
      </c>
      <c r="CA86" s="17">
        <v>0</v>
      </c>
      <c r="CB86" s="17">
        <v>0</v>
      </c>
      <c r="CC86" s="12">
        <v>0</v>
      </c>
      <c r="CD86" s="16">
        <v>0</v>
      </c>
      <c r="CE86" s="17">
        <v>0</v>
      </c>
      <c r="CF86" s="17">
        <v>0</v>
      </c>
      <c r="CG86" s="17">
        <v>0</v>
      </c>
      <c r="CH86" s="17">
        <v>0</v>
      </c>
      <c r="CI86" s="17">
        <v>0</v>
      </c>
      <c r="CJ86" s="17">
        <v>0</v>
      </c>
      <c r="CK86" s="12">
        <v>0</v>
      </c>
    </row>
    <row r="87" spans="1:89" x14ac:dyDescent="0.3">
      <c r="A87" s="4" t="s">
        <v>76</v>
      </c>
      <c r="B87" s="92">
        <v>610421.17999999993</v>
      </c>
      <c r="C87" s="87">
        <v>120000</v>
      </c>
      <c r="D87" s="87">
        <v>7303335.5999999996</v>
      </c>
      <c r="E87" s="87">
        <v>0</v>
      </c>
      <c r="F87" s="87">
        <v>1367860</v>
      </c>
      <c r="G87" s="87">
        <v>2052583.1700000002</v>
      </c>
      <c r="H87" s="87">
        <v>349484.5</v>
      </c>
      <c r="I87" s="93">
        <v>11803684.449999999</v>
      </c>
      <c r="J87" s="16">
        <v>131864.66</v>
      </c>
      <c r="K87" s="17">
        <v>0</v>
      </c>
      <c r="L87" s="17">
        <v>2654301.7000000002</v>
      </c>
      <c r="M87" s="17">
        <v>0</v>
      </c>
      <c r="N87" s="17">
        <v>1318120</v>
      </c>
      <c r="O87" s="17">
        <v>239545.45</v>
      </c>
      <c r="P87" s="17">
        <v>4828.5600000000004</v>
      </c>
      <c r="Q87" s="12">
        <v>4348660.37</v>
      </c>
      <c r="R87" s="16">
        <v>35767.4</v>
      </c>
      <c r="S87" s="17">
        <v>0</v>
      </c>
      <c r="T87" s="17">
        <v>3473271.9</v>
      </c>
      <c r="U87" s="17">
        <v>0</v>
      </c>
      <c r="V87" s="17">
        <v>49740</v>
      </c>
      <c r="W87" s="17">
        <v>1779712.02</v>
      </c>
      <c r="X87" s="17">
        <v>125616.89</v>
      </c>
      <c r="Y87" s="12">
        <v>5464108.21</v>
      </c>
      <c r="Z87" s="16">
        <v>0</v>
      </c>
      <c r="AA87" s="17">
        <v>0</v>
      </c>
      <c r="AB87" s="17">
        <v>0</v>
      </c>
      <c r="AC87" s="17">
        <v>0</v>
      </c>
      <c r="AD87" s="17">
        <v>0</v>
      </c>
      <c r="AE87" s="17">
        <v>0</v>
      </c>
      <c r="AF87" s="17">
        <v>0</v>
      </c>
      <c r="AG87" s="12">
        <v>0</v>
      </c>
      <c r="AH87" s="16">
        <v>0</v>
      </c>
      <c r="AI87" s="17">
        <v>0</v>
      </c>
      <c r="AJ87" s="17">
        <v>0</v>
      </c>
      <c r="AK87" s="17">
        <v>0</v>
      </c>
      <c r="AL87" s="17">
        <v>0</v>
      </c>
      <c r="AM87" s="17">
        <v>0</v>
      </c>
      <c r="AN87" s="17">
        <v>0</v>
      </c>
      <c r="AO87" s="12">
        <v>0</v>
      </c>
      <c r="AP87" s="16">
        <v>30691.67</v>
      </c>
      <c r="AQ87" s="17">
        <v>0</v>
      </c>
      <c r="AR87" s="17">
        <v>9570</v>
      </c>
      <c r="AS87" s="17">
        <v>0</v>
      </c>
      <c r="AT87" s="17">
        <v>0</v>
      </c>
      <c r="AU87" s="17">
        <v>1381.09</v>
      </c>
      <c r="AV87" s="17">
        <v>0</v>
      </c>
      <c r="AW87" s="12">
        <v>41642.759999999995</v>
      </c>
      <c r="AX87" s="16">
        <v>167311.85999999999</v>
      </c>
      <c r="AY87" s="17">
        <v>84000</v>
      </c>
      <c r="AZ87" s="17">
        <v>0</v>
      </c>
      <c r="BA87" s="17">
        <v>0</v>
      </c>
      <c r="BB87" s="17">
        <v>0</v>
      </c>
      <c r="BC87" s="17">
        <v>0</v>
      </c>
      <c r="BD87" s="17">
        <v>0</v>
      </c>
      <c r="BE87" s="12">
        <v>251311.86</v>
      </c>
      <c r="BF87" s="16">
        <v>0</v>
      </c>
      <c r="BG87" s="17">
        <v>0</v>
      </c>
      <c r="BH87" s="17">
        <v>0</v>
      </c>
      <c r="BI87" s="17">
        <v>0</v>
      </c>
      <c r="BJ87" s="17">
        <v>0</v>
      </c>
      <c r="BK87" s="17">
        <v>0</v>
      </c>
      <c r="BL87" s="17">
        <v>0</v>
      </c>
      <c r="BM87" s="12">
        <v>0</v>
      </c>
      <c r="BN87" s="16">
        <v>213388.33000000002</v>
      </c>
      <c r="BO87" s="17">
        <v>36000</v>
      </c>
      <c r="BP87" s="17">
        <v>1101592</v>
      </c>
      <c r="BQ87" s="17">
        <v>0</v>
      </c>
      <c r="BR87" s="17">
        <v>0</v>
      </c>
      <c r="BS87" s="17">
        <v>31944.61</v>
      </c>
      <c r="BT87" s="17">
        <v>46734.579999999994</v>
      </c>
      <c r="BU87" s="12">
        <v>1429659.5200000003</v>
      </c>
      <c r="BV87" s="16">
        <v>31397.26</v>
      </c>
      <c r="BW87" s="17">
        <v>0</v>
      </c>
      <c r="BX87" s="17">
        <v>64600</v>
      </c>
      <c r="BY87" s="17">
        <v>0</v>
      </c>
      <c r="BZ87" s="17">
        <v>0</v>
      </c>
      <c r="CA87" s="17">
        <v>0</v>
      </c>
      <c r="CB87" s="17">
        <v>0</v>
      </c>
      <c r="CC87" s="12">
        <v>95997.26</v>
      </c>
      <c r="CD87" s="16">
        <v>0</v>
      </c>
      <c r="CE87" s="17">
        <v>0</v>
      </c>
      <c r="CF87" s="17">
        <v>0</v>
      </c>
      <c r="CG87" s="17">
        <v>0</v>
      </c>
      <c r="CH87" s="17">
        <v>0</v>
      </c>
      <c r="CI87" s="17">
        <v>0</v>
      </c>
      <c r="CJ87" s="17">
        <v>172304.47</v>
      </c>
      <c r="CK87" s="12">
        <v>172304.47</v>
      </c>
    </row>
    <row r="88" spans="1:89" x14ac:dyDescent="0.3">
      <c r="A88" s="4" t="s">
        <v>77</v>
      </c>
      <c r="B88" s="92">
        <v>100</v>
      </c>
      <c r="C88" s="87">
        <v>0</v>
      </c>
      <c r="D88" s="87">
        <v>331000</v>
      </c>
      <c r="E88" s="87">
        <v>0</v>
      </c>
      <c r="F88" s="87">
        <v>0</v>
      </c>
      <c r="G88" s="87">
        <v>73900</v>
      </c>
      <c r="H88" s="87">
        <v>38000</v>
      </c>
      <c r="I88" s="93">
        <v>443000</v>
      </c>
      <c r="J88" s="16">
        <v>0</v>
      </c>
      <c r="K88" s="17">
        <v>0</v>
      </c>
      <c r="L88" s="17">
        <v>89000</v>
      </c>
      <c r="M88" s="17">
        <v>0</v>
      </c>
      <c r="N88" s="17">
        <v>0</v>
      </c>
      <c r="O88" s="17">
        <v>73900</v>
      </c>
      <c r="P88" s="17">
        <v>0</v>
      </c>
      <c r="Q88" s="12">
        <v>162900</v>
      </c>
      <c r="R88" s="16">
        <v>0</v>
      </c>
      <c r="S88" s="17">
        <v>0</v>
      </c>
      <c r="T88" s="17">
        <v>0</v>
      </c>
      <c r="U88" s="17">
        <v>0</v>
      </c>
      <c r="V88" s="17">
        <v>0</v>
      </c>
      <c r="W88" s="17">
        <v>0</v>
      </c>
      <c r="X88" s="17">
        <v>0</v>
      </c>
      <c r="Y88" s="12">
        <v>0</v>
      </c>
      <c r="Z88" s="16">
        <v>0</v>
      </c>
      <c r="AA88" s="17">
        <v>0</v>
      </c>
      <c r="AB88" s="17">
        <v>0</v>
      </c>
      <c r="AC88" s="17">
        <v>0</v>
      </c>
      <c r="AD88" s="17">
        <v>0</v>
      </c>
      <c r="AE88" s="17">
        <v>0</v>
      </c>
      <c r="AF88" s="17">
        <v>0</v>
      </c>
      <c r="AG88" s="12">
        <v>0</v>
      </c>
      <c r="AH88" s="16">
        <v>0</v>
      </c>
      <c r="AI88" s="17">
        <v>0</v>
      </c>
      <c r="AJ88" s="17">
        <v>0</v>
      </c>
      <c r="AK88" s="17">
        <v>0</v>
      </c>
      <c r="AL88" s="17">
        <v>0</v>
      </c>
      <c r="AM88" s="17">
        <v>0</v>
      </c>
      <c r="AN88" s="17">
        <v>0</v>
      </c>
      <c r="AO88" s="12">
        <v>0</v>
      </c>
      <c r="AP88" s="16">
        <v>100</v>
      </c>
      <c r="AQ88" s="17">
        <v>0</v>
      </c>
      <c r="AR88" s="17">
        <v>0</v>
      </c>
      <c r="AS88" s="17">
        <v>0</v>
      </c>
      <c r="AT88" s="17">
        <v>0</v>
      </c>
      <c r="AU88" s="17">
        <v>0</v>
      </c>
      <c r="AV88" s="17">
        <v>0</v>
      </c>
      <c r="AW88" s="12">
        <v>100</v>
      </c>
      <c r="AX88" s="16">
        <v>0</v>
      </c>
      <c r="AY88" s="17">
        <v>0</v>
      </c>
      <c r="AZ88" s="17">
        <v>0</v>
      </c>
      <c r="BA88" s="17">
        <v>0</v>
      </c>
      <c r="BB88" s="17">
        <v>0</v>
      </c>
      <c r="BC88" s="17">
        <v>0</v>
      </c>
      <c r="BD88" s="17">
        <v>0</v>
      </c>
      <c r="BE88" s="12">
        <v>0</v>
      </c>
      <c r="BF88" s="16">
        <v>0</v>
      </c>
      <c r="BG88" s="17">
        <v>0</v>
      </c>
      <c r="BH88" s="17">
        <v>120000</v>
      </c>
      <c r="BI88" s="17">
        <v>0</v>
      </c>
      <c r="BJ88" s="17">
        <v>0</v>
      </c>
      <c r="BK88" s="17">
        <v>0</v>
      </c>
      <c r="BL88" s="17">
        <v>38000</v>
      </c>
      <c r="BM88" s="12">
        <v>158000</v>
      </c>
      <c r="BN88" s="16">
        <v>0</v>
      </c>
      <c r="BO88" s="17">
        <v>0</v>
      </c>
      <c r="BP88" s="17">
        <v>122000</v>
      </c>
      <c r="BQ88" s="17">
        <v>0</v>
      </c>
      <c r="BR88" s="17">
        <v>0</v>
      </c>
      <c r="BS88" s="17">
        <v>0</v>
      </c>
      <c r="BT88" s="17">
        <v>0</v>
      </c>
      <c r="BU88" s="12">
        <v>122000</v>
      </c>
      <c r="BV88" s="16">
        <v>0</v>
      </c>
      <c r="BW88" s="17">
        <v>0</v>
      </c>
      <c r="BX88" s="17">
        <v>0</v>
      </c>
      <c r="BY88" s="17">
        <v>0</v>
      </c>
      <c r="BZ88" s="17">
        <v>0</v>
      </c>
      <c r="CA88" s="17">
        <v>0</v>
      </c>
      <c r="CB88" s="17">
        <v>0</v>
      </c>
      <c r="CC88" s="12">
        <v>0</v>
      </c>
      <c r="CD88" s="16">
        <v>0</v>
      </c>
      <c r="CE88" s="17">
        <v>0</v>
      </c>
      <c r="CF88" s="17">
        <v>0</v>
      </c>
      <c r="CG88" s="17">
        <v>0</v>
      </c>
      <c r="CH88" s="17">
        <v>0</v>
      </c>
      <c r="CI88" s="17">
        <v>0</v>
      </c>
      <c r="CJ88" s="17">
        <v>0</v>
      </c>
      <c r="CK88" s="12">
        <v>0</v>
      </c>
    </row>
    <row r="89" spans="1:89"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c r="BF89" s="18"/>
      <c r="BG89" s="19"/>
      <c r="BH89" s="19"/>
      <c r="BI89" s="19"/>
      <c r="BJ89" s="19"/>
      <c r="BK89" s="19"/>
      <c r="BL89" s="19"/>
      <c r="BM89" s="13"/>
      <c r="BN89" s="18"/>
      <c r="BO89" s="19"/>
      <c r="BP89" s="19"/>
      <c r="BQ89" s="19"/>
      <c r="BR89" s="19"/>
      <c r="BS89" s="19"/>
      <c r="BT89" s="19"/>
      <c r="BU89" s="13"/>
      <c r="BV89" s="18"/>
      <c r="BW89" s="19"/>
      <c r="BX89" s="19"/>
      <c r="BY89" s="19"/>
      <c r="BZ89" s="19"/>
      <c r="CA89" s="19"/>
      <c r="CB89" s="19"/>
      <c r="CC89" s="13"/>
      <c r="CD89" s="18"/>
      <c r="CE89" s="19"/>
      <c r="CF89" s="19"/>
      <c r="CG89" s="19"/>
      <c r="CH89" s="19"/>
      <c r="CI89" s="19"/>
      <c r="CJ89" s="19"/>
      <c r="CK89" s="13"/>
    </row>
    <row r="90" spans="1:89" x14ac:dyDescent="0.3">
      <c r="A90" s="30"/>
      <c r="B90" s="31">
        <f>SUM(B9:B89)</f>
        <v>222513731.80092824</v>
      </c>
      <c r="C90" s="32">
        <f t="shared" ref="C90:CJ90" si="0">SUM(C9:C89)</f>
        <v>40401890.079527453</v>
      </c>
      <c r="D90" s="32">
        <f t="shared" ref="D90:E90" si="1">SUM(D9:D89)</f>
        <v>170226073.06533274</v>
      </c>
      <c r="E90" s="32">
        <f t="shared" si="1"/>
        <v>1173063.96</v>
      </c>
      <c r="F90" s="32">
        <f t="shared" si="0"/>
        <v>42952841.760000005</v>
      </c>
      <c r="G90" s="32">
        <f t="shared" si="0"/>
        <v>76245260.234735727</v>
      </c>
      <c r="H90" s="32">
        <f t="shared" si="0"/>
        <v>27483505.609527048</v>
      </c>
      <c r="I90" s="33">
        <f t="shared" si="0"/>
        <v>580996366.51005137</v>
      </c>
      <c r="J90" s="31">
        <f t="shared" si="0"/>
        <v>155347551.68145522</v>
      </c>
      <c r="K90" s="32">
        <f t="shared" si="0"/>
        <v>2838871.83</v>
      </c>
      <c r="L90" s="32">
        <f t="shared" ref="L90:M90" si="2">SUM(L9:L89)</f>
        <v>111528519.97087879</v>
      </c>
      <c r="M90" s="32">
        <f t="shared" si="2"/>
        <v>657738.32000000007</v>
      </c>
      <c r="N90" s="32">
        <f t="shared" si="0"/>
        <v>17722448.990000002</v>
      </c>
      <c r="O90" s="32">
        <f t="shared" si="0"/>
        <v>8207417.4863266228</v>
      </c>
      <c r="P90" s="32">
        <f t="shared" si="0"/>
        <v>11038933.29407089</v>
      </c>
      <c r="Q90" s="33">
        <f t="shared" si="0"/>
        <v>307341481.57273144</v>
      </c>
      <c r="R90" s="31">
        <f t="shared" si="0"/>
        <v>10543474.949064489</v>
      </c>
      <c r="S90" s="32">
        <f t="shared" si="0"/>
        <v>2265608.48</v>
      </c>
      <c r="T90" s="32">
        <f t="shared" ref="T90:U90" si="3">SUM(T9:T89)</f>
        <v>27175718.9358344</v>
      </c>
      <c r="U90" s="32">
        <f t="shared" si="3"/>
        <v>28784</v>
      </c>
      <c r="V90" s="32">
        <f t="shared" si="0"/>
        <v>6992467.1399999997</v>
      </c>
      <c r="W90" s="32">
        <f t="shared" si="0"/>
        <v>59066652.526592627</v>
      </c>
      <c r="X90" s="32">
        <f t="shared" si="0"/>
        <v>4695134.5445499094</v>
      </c>
      <c r="Y90" s="33">
        <f t="shared" si="0"/>
        <v>110767840.57604139</v>
      </c>
      <c r="Z90" s="31">
        <f t="shared" si="0"/>
        <v>4020970.4067714014</v>
      </c>
      <c r="AA90" s="32">
        <f t="shared" si="0"/>
        <v>2004634.0399999998</v>
      </c>
      <c r="AB90" s="32">
        <f t="shared" ref="AB90:AC90" si="4">SUM(AB9:AB89)</f>
        <v>5521637.040000001</v>
      </c>
      <c r="AC90" s="32">
        <f t="shared" si="4"/>
        <v>29970</v>
      </c>
      <c r="AD90" s="32">
        <f t="shared" si="0"/>
        <v>946528</v>
      </c>
      <c r="AE90" s="32">
        <f t="shared" si="0"/>
        <v>1206109.1299999999</v>
      </c>
      <c r="AF90" s="32">
        <f t="shared" si="0"/>
        <v>830317.4</v>
      </c>
      <c r="AG90" s="33">
        <f t="shared" si="0"/>
        <v>14560166.016771404</v>
      </c>
      <c r="AH90" s="31">
        <f t="shared" si="0"/>
        <v>2653390.9852799568</v>
      </c>
      <c r="AI90" s="32">
        <f t="shared" si="0"/>
        <v>1728749.01</v>
      </c>
      <c r="AJ90" s="32">
        <f t="shared" ref="AJ90:AK90" si="5">SUM(AJ9:AJ89)</f>
        <v>3980042.0700000003</v>
      </c>
      <c r="AK90" s="32">
        <f t="shared" si="5"/>
        <v>0</v>
      </c>
      <c r="AL90" s="32">
        <f t="shared" si="0"/>
        <v>8577500</v>
      </c>
      <c r="AM90" s="32">
        <f t="shared" si="0"/>
        <v>1730820.2899999998</v>
      </c>
      <c r="AN90" s="32">
        <f t="shared" si="0"/>
        <v>939545.35000000009</v>
      </c>
      <c r="AO90" s="33">
        <f t="shared" si="0"/>
        <v>19610047.705279961</v>
      </c>
      <c r="AP90" s="31">
        <f t="shared" si="0"/>
        <v>4412786.0199999996</v>
      </c>
      <c r="AQ90" s="32">
        <f t="shared" si="0"/>
        <v>24516</v>
      </c>
      <c r="AR90" s="32">
        <f t="shared" ref="AR90:AS90" si="6">SUM(AR9:AR89)</f>
        <v>779893.27666666661</v>
      </c>
      <c r="AS90" s="32">
        <f t="shared" si="6"/>
        <v>0</v>
      </c>
      <c r="AT90" s="32">
        <f t="shared" si="0"/>
        <v>235005</v>
      </c>
      <c r="AU90" s="32">
        <f t="shared" si="0"/>
        <v>200999.91</v>
      </c>
      <c r="AV90" s="32">
        <f t="shared" si="0"/>
        <v>348429.70999999996</v>
      </c>
      <c r="AW90" s="33">
        <f t="shared" si="0"/>
        <v>6001629.9166666651</v>
      </c>
      <c r="AX90" s="31">
        <f t="shared" si="0"/>
        <v>17225194.772783529</v>
      </c>
      <c r="AY90" s="32">
        <f t="shared" si="0"/>
        <v>1601636.83</v>
      </c>
      <c r="AZ90" s="32">
        <f t="shared" ref="AZ90:BA90" si="7">SUM(AZ9:AZ89)</f>
        <v>3108672.19</v>
      </c>
      <c r="BA90" s="32">
        <f t="shared" si="7"/>
        <v>0</v>
      </c>
      <c r="BB90" s="32">
        <f t="shared" si="0"/>
        <v>2477812.1</v>
      </c>
      <c r="BC90" s="32">
        <f t="shared" si="0"/>
        <v>158821.17000000001</v>
      </c>
      <c r="BD90" s="32">
        <f t="shared" si="0"/>
        <v>2475891.5299999998</v>
      </c>
      <c r="BE90" s="33">
        <f t="shared" si="0"/>
        <v>27048028.592783526</v>
      </c>
      <c r="BF90" s="31">
        <f t="shared" si="0"/>
        <v>4032011.8514755946</v>
      </c>
      <c r="BG90" s="32">
        <f t="shared" si="0"/>
        <v>27040700.900000002</v>
      </c>
      <c r="BH90" s="32">
        <f t="shared" ref="BH90:BI90" si="8">SUM(BH9:BH89)</f>
        <v>2060122.2566666668</v>
      </c>
      <c r="BI90" s="32">
        <f t="shared" si="8"/>
        <v>202450</v>
      </c>
      <c r="BJ90" s="32">
        <f t="shared" si="0"/>
        <v>18500</v>
      </c>
      <c r="BK90" s="32">
        <f t="shared" si="0"/>
        <v>890583.69142554421</v>
      </c>
      <c r="BL90" s="32">
        <f t="shared" si="0"/>
        <v>1106066.087648096</v>
      </c>
      <c r="BM90" s="33">
        <f t="shared" si="0"/>
        <v>35350434.787215903</v>
      </c>
      <c r="BN90" s="31">
        <f t="shared" si="0"/>
        <v>12384954.933726959</v>
      </c>
      <c r="BO90" s="32">
        <f t="shared" si="0"/>
        <v>1632533</v>
      </c>
      <c r="BP90" s="32">
        <f t="shared" ref="BP90:BQ90" si="9">SUM(BP9:BP89)</f>
        <v>13733747.805286244</v>
      </c>
      <c r="BQ90" s="32">
        <f t="shared" si="9"/>
        <v>22132.639999999999</v>
      </c>
      <c r="BR90" s="32">
        <f t="shared" si="0"/>
        <v>4130506</v>
      </c>
      <c r="BS90" s="32">
        <f t="shared" si="0"/>
        <v>3719174.5399999996</v>
      </c>
      <c r="BT90" s="32">
        <f t="shared" si="0"/>
        <v>3734202.3750985512</v>
      </c>
      <c r="BU90" s="33">
        <f t="shared" si="0"/>
        <v>39357251.294111758</v>
      </c>
      <c r="BV90" s="31">
        <f t="shared" si="0"/>
        <v>4543162.6604438592</v>
      </c>
      <c r="BW90" s="32">
        <f t="shared" si="0"/>
        <v>487577.94</v>
      </c>
      <c r="BX90" s="32">
        <f t="shared" ref="BX90:BY90" si="10">SUM(BX9:BX89)</f>
        <v>1472497.82</v>
      </c>
      <c r="BY90" s="32">
        <f t="shared" si="10"/>
        <v>231989</v>
      </c>
      <c r="BZ90" s="32">
        <f t="shared" si="0"/>
        <v>638711.53</v>
      </c>
      <c r="CA90" s="32">
        <f t="shared" si="0"/>
        <v>705894.80081538402</v>
      </c>
      <c r="CB90" s="32">
        <f t="shared" si="0"/>
        <v>961711.07</v>
      </c>
      <c r="CC90" s="33">
        <f t="shared" si="0"/>
        <v>9041544.8212592416</v>
      </c>
      <c r="CD90" s="31">
        <f t="shared" si="0"/>
        <v>7350233.5399272125</v>
      </c>
      <c r="CE90" s="32">
        <f t="shared" si="0"/>
        <v>777062.04952744616</v>
      </c>
      <c r="CF90" s="32">
        <f t="shared" ref="CF90:CG90" si="11">SUM(CF9:CF89)</f>
        <v>865221.7</v>
      </c>
      <c r="CG90" s="32">
        <f t="shared" si="11"/>
        <v>0</v>
      </c>
      <c r="CH90" s="32">
        <f t="shared" si="0"/>
        <v>1213363</v>
      </c>
      <c r="CI90" s="32">
        <f t="shared" si="0"/>
        <v>358786.68957554799</v>
      </c>
      <c r="CJ90" s="32">
        <f t="shared" si="0"/>
        <v>1353274.2481596</v>
      </c>
      <c r="CK90" s="33">
        <f t="shared" ref="CK90" si="12">SUM(CK9:CK89)</f>
        <v>11917941.227189811</v>
      </c>
    </row>
    <row r="91" spans="1:89"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59999389629810485"/>
  </sheetPr>
  <dimension ref="A1:A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41" width="12.7265625" style="9"/>
    <col min="42" max="16384" width="12.7265625" style="6"/>
  </cols>
  <sheetData>
    <row r="1" spans="1:41" x14ac:dyDescent="0.3">
      <c r="A1" s="1" t="s">
        <v>324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5" x14ac:dyDescent="0.35">
      <c r="A2" s="2" t="s">
        <v>104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x14ac:dyDescent="0.3">
      <c r="A3" s="28" t="str">
        <f>'Total Exp'!A3</f>
        <v>2019-20</v>
      </c>
    </row>
    <row r="4" spans="1:41" ht="15.5" x14ac:dyDescent="0.35">
      <c r="A4" s="82" t="s">
        <v>124</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4" t="s">
        <v>285</v>
      </c>
    </row>
    <row r="5" spans="1:41" s="60" customFormat="1" ht="13" x14ac:dyDescent="0.3">
      <c r="A5" s="49"/>
      <c r="B5" s="65" t="s">
        <v>179</v>
      </c>
      <c r="C5" s="62"/>
      <c r="D5" s="62"/>
      <c r="E5" s="62"/>
      <c r="F5" s="62"/>
      <c r="G5" s="62"/>
      <c r="H5" s="62"/>
      <c r="I5" s="63"/>
      <c r="J5" s="64" t="s">
        <v>172</v>
      </c>
      <c r="K5" s="65"/>
      <c r="L5" s="65"/>
      <c r="M5" s="65"/>
      <c r="N5" s="65"/>
      <c r="O5" s="65"/>
      <c r="P5" s="65"/>
      <c r="Q5" s="66"/>
      <c r="R5" s="65" t="s">
        <v>173</v>
      </c>
      <c r="S5" s="65"/>
      <c r="T5" s="65"/>
      <c r="U5" s="65"/>
      <c r="V5" s="65"/>
      <c r="W5" s="65"/>
      <c r="X5" s="65"/>
      <c r="Y5" s="66"/>
      <c r="Z5" s="65" t="s">
        <v>174</v>
      </c>
      <c r="AA5" s="65"/>
      <c r="AB5" s="65"/>
      <c r="AC5" s="65"/>
      <c r="AD5" s="65"/>
      <c r="AE5" s="65"/>
      <c r="AF5" s="65"/>
      <c r="AG5" s="66"/>
      <c r="AH5" s="64" t="s">
        <v>178</v>
      </c>
      <c r="AI5" s="65"/>
      <c r="AJ5" s="65"/>
      <c r="AK5" s="65"/>
      <c r="AL5" s="65"/>
      <c r="AM5" s="65"/>
      <c r="AN5" s="65"/>
      <c r="AO5" s="66"/>
    </row>
    <row r="6" spans="1:41" s="60" customFormat="1" ht="13" x14ac:dyDescent="0.3">
      <c r="A6" s="49"/>
      <c r="B6" s="50" t="str">
        <f>$A$4&amp;" Total"</f>
        <v>Waste Management Total</v>
      </c>
      <c r="C6" s="51"/>
      <c r="D6" s="51"/>
      <c r="E6" s="51"/>
      <c r="F6" s="51"/>
      <c r="G6" s="51"/>
      <c r="H6" s="51"/>
      <c r="I6" s="52"/>
      <c r="J6" s="50" t="s">
        <v>175</v>
      </c>
      <c r="K6" s="51"/>
      <c r="L6" s="51"/>
      <c r="M6" s="51"/>
      <c r="N6" s="51"/>
      <c r="O6" s="51"/>
      <c r="P6" s="51"/>
      <c r="Q6" s="52"/>
      <c r="R6" s="51" t="s">
        <v>176</v>
      </c>
      <c r="S6" s="51"/>
      <c r="T6" s="51"/>
      <c r="U6" s="51"/>
      <c r="V6" s="51"/>
      <c r="W6" s="51"/>
      <c r="X6" s="51"/>
      <c r="Y6" s="52"/>
      <c r="Z6" s="51" t="s">
        <v>177</v>
      </c>
      <c r="AA6" s="51"/>
      <c r="AB6" s="51"/>
      <c r="AC6" s="51"/>
      <c r="AD6" s="51"/>
      <c r="AE6" s="51"/>
      <c r="AF6" s="51"/>
      <c r="AG6" s="52"/>
      <c r="AH6" s="53" t="s">
        <v>141</v>
      </c>
      <c r="AI6" s="51"/>
      <c r="AJ6" s="51"/>
      <c r="AK6" s="51"/>
      <c r="AL6" s="51"/>
      <c r="AM6" s="51"/>
      <c r="AN6" s="51"/>
      <c r="AO6" s="52"/>
    </row>
    <row r="7" spans="1:41" s="59" customFormat="1" ht="21" x14ac:dyDescent="0.25">
      <c r="A7" s="57"/>
      <c r="B7" s="42" t="s">
        <v>105</v>
      </c>
      <c r="C7" s="43" t="s">
        <v>271</v>
      </c>
      <c r="D7" s="43" t="s">
        <v>272</v>
      </c>
      <c r="E7" s="43" t="s">
        <v>273</v>
      </c>
      <c r="F7" s="43" t="s">
        <v>274</v>
      </c>
      <c r="G7" s="43" t="s">
        <v>107</v>
      </c>
      <c r="H7" s="43" t="s">
        <v>108</v>
      </c>
      <c r="I7" s="58" t="s">
        <v>275</v>
      </c>
      <c r="J7" s="42" t="s">
        <v>105</v>
      </c>
      <c r="K7" s="43" t="s">
        <v>271</v>
      </c>
      <c r="L7" s="43" t="s">
        <v>272</v>
      </c>
      <c r="M7" s="43" t="s">
        <v>273</v>
      </c>
      <c r="N7" s="43" t="s">
        <v>274</v>
      </c>
      <c r="O7" s="43" t="s">
        <v>107</v>
      </c>
      <c r="P7" s="43" t="s">
        <v>108</v>
      </c>
      <c r="Q7" s="58" t="s">
        <v>275</v>
      </c>
      <c r="R7" s="42" t="s">
        <v>105</v>
      </c>
      <c r="S7" s="43" t="s">
        <v>271</v>
      </c>
      <c r="T7" s="43" t="s">
        <v>272</v>
      </c>
      <c r="U7" s="43" t="s">
        <v>273</v>
      </c>
      <c r="V7" s="43" t="s">
        <v>274</v>
      </c>
      <c r="W7" s="43" t="s">
        <v>107</v>
      </c>
      <c r="X7" s="43" t="s">
        <v>108</v>
      </c>
      <c r="Y7" s="58" t="s">
        <v>275</v>
      </c>
      <c r="Z7" s="42" t="s">
        <v>105</v>
      </c>
      <c r="AA7" s="43" t="s">
        <v>271</v>
      </c>
      <c r="AB7" s="43" t="s">
        <v>272</v>
      </c>
      <c r="AC7" s="43" t="s">
        <v>273</v>
      </c>
      <c r="AD7" s="43" t="s">
        <v>274</v>
      </c>
      <c r="AE7" s="43" t="s">
        <v>107</v>
      </c>
      <c r="AF7" s="43" t="s">
        <v>108</v>
      </c>
      <c r="AG7" s="58" t="s">
        <v>275</v>
      </c>
      <c r="AH7" s="42" t="s">
        <v>105</v>
      </c>
      <c r="AI7" s="43" t="s">
        <v>271</v>
      </c>
      <c r="AJ7" s="43" t="s">
        <v>272</v>
      </c>
      <c r="AK7" s="43" t="s">
        <v>273</v>
      </c>
      <c r="AL7" s="43" t="s">
        <v>274</v>
      </c>
      <c r="AM7" s="43" t="s">
        <v>107</v>
      </c>
      <c r="AN7" s="43" t="s">
        <v>108</v>
      </c>
      <c r="AO7" s="58" t="s">
        <v>275</v>
      </c>
    </row>
    <row r="8" spans="1:41" s="59" customFormat="1" ht="10.5" x14ac:dyDescent="0.25">
      <c r="A8" s="67"/>
      <c r="B8" s="46" t="s">
        <v>109</v>
      </c>
      <c r="C8" s="47" t="s">
        <v>110</v>
      </c>
      <c r="D8" s="47" t="s">
        <v>111</v>
      </c>
      <c r="E8" s="47" t="s">
        <v>112</v>
      </c>
      <c r="F8" s="47" t="s">
        <v>113</v>
      </c>
      <c r="G8" s="47" t="s">
        <v>114</v>
      </c>
      <c r="H8" s="47" t="s">
        <v>115</v>
      </c>
      <c r="I8" s="48" t="s">
        <v>116</v>
      </c>
      <c r="J8" s="46" t="s">
        <v>109</v>
      </c>
      <c r="K8" s="47" t="s">
        <v>110</v>
      </c>
      <c r="L8" s="47" t="s">
        <v>111</v>
      </c>
      <c r="M8" s="47" t="s">
        <v>112</v>
      </c>
      <c r="N8" s="47" t="s">
        <v>113</v>
      </c>
      <c r="O8" s="47" t="s">
        <v>114</v>
      </c>
      <c r="P8" s="47" t="s">
        <v>115</v>
      </c>
      <c r="Q8" s="48" t="s">
        <v>116</v>
      </c>
      <c r="R8" s="46" t="s">
        <v>109</v>
      </c>
      <c r="S8" s="47" t="s">
        <v>110</v>
      </c>
      <c r="T8" s="47" t="s">
        <v>111</v>
      </c>
      <c r="U8" s="47" t="s">
        <v>112</v>
      </c>
      <c r="V8" s="47" t="s">
        <v>113</v>
      </c>
      <c r="W8" s="47" t="s">
        <v>114</v>
      </c>
      <c r="X8" s="47" t="s">
        <v>115</v>
      </c>
      <c r="Y8" s="48" t="s">
        <v>116</v>
      </c>
      <c r="Z8" s="46" t="s">
        <v>109</v>
      </c>
      <c r="AA8" s="47" t="s">
        <v>110</v>
      </c>
      <c r="AB8" s="47" t="s">
        <v>111</v>
      </c>
      <c r="AC8" s="47" t="s">
        <v>112</v>
      </c>
      <c r="AD8" s="47" t="s">
        <v>113</v>
      </c>
      <c r="AE8" s="47" t="s">
        <v>114</v>
      </c>
      <c r="AF8" s="47" t="s">
        <v>115</v>
      </c>
      <c r="AG8" s="48" t="s">
        <v>116</v>
      </c>
      <c r="AH8" s="46" t="s">
        <v>109</v>
      </c>
      <c r="AI8" s="47" t="s">
        <v>110</v>
      </c>
      <c r="AJ8" s="47" t="s">
        <v>111</v>
      </c>
      <c r="AK8" s="47" t="s">
        <v>112</v>
      </c>
      <c r="AL8" s="47" t="s">
        <v>113</v>
      </c>
      <c r="AM8" s="47" t="s">
        <v>114</v>
      </c>
      <c r="AN8" s="47" t="s">
        <v>115</v>
      </c>
      <c r="AO8" s="48" t="s">
        <v>116</v>
      </c>
    </row>
    <row r="9" spans="1:41"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row>
    <row r="10" spans="1:41" x14ac:dyDescent="0.3">
      <c r="A10" s="4" t="s">
        <v>0</v>
      </c>
      <c r="B10" s="92">
        <v>360158.57999999996</v>
      </c>
      <c r="C10" s="87">
        <v>0</v>
      </c>
      <c r="D10" s="87">
        <v>294993.59999999998</v>
      </c>
      <c r="E10" s="87">
        <v>0</v>
      </c>
      <c r="F10" s="87">
        <v>0</v>
      </c>
      <c r="G10" s="87">
        <v>0</v>
      </c>
      <c r="H10" s="87">
        <v>0</v>
      </c>
      <c r="I10" s="93">
        <v>655152.17999999993</v>
      </c>
      <c r="J10" s="16">
        <v>360158.57999999996</v>
      </c>
      <c r="K10" s="17">
        <v>0</v>
      </c>
      <c r="L10" s="17">
        <v>294993.59999999998</v>
      </c>
      <c r="M10" s="17">
        <v>0</v>
      </c>
      <c r="N10" s="17">
        <v>0</v>
      </c>
      <c r="O10" s="17">
        <v>0</v>
      </c>
      <c r="P10" s="17">
        <v>0</v>
      </c>
      <c r="Q10" s="12">
        <v>655152.17999999993</v>
      </c>
      <c r="R10" s="16">
        <v>0</v>
      </c>
      <c r="S10" s="17">
        <v>0</v>
      </c>
      <c r="T10" s="17">
        <v>0</v>
      </c>
      <c r="U10" s="17">
        <v>0</v>
      </c>
      <c r="V10" s="17">
        <v>0</v>
      </c>
      <c r="W10" s="17">
        <v>0</v>
      </c>
      <c r="X10" s="17">
        <v>0</v>
      </c>
      <c r="Y10" s="12">
        <v>0</v>
      </c>
      <c r="Z10" s="16">
        <v>0</v>
      </c>
      <c r="AA10" s="17">
        <v>0</v>
      </c>
      <c r="AB10" s="17">
        <v>0</v>
      </c>
      <c r="AC10" s="17">
        <v>0</v>
      </c>
      <c r="AD10" s="17">
        <v>0</v>
      </c>
      <c r="AE10" s="17">
        <v>0</v>
      </c>
      <c r="AF10" s="17">
        <v>0</v>
      </c>
      <c r="AG10" s="12">
        <v>0</v>
      </c>
      <c r="AH10" s="16">
        <v>0</v>
      </c>
      <c r="AI10" s="17">
        <v>0</v>
      </c>
      <c r="AJ10" s="17">
        <v>0</v>
      </c>
      <c r="AK10" s="17">
        <v>0</v>
      </c>
      <c r="AL10" s="17">
        <v>0</v>
      </c>
      <c r="AM10" s="17">
        <v>0</v>
      </c>
      <c r="AN10" s="17">
        <v>0</v>
      </c>
      <c r="AO10" s="12">
        <v>0</v>
      </c>
    </row>
    <row r="11" spans="1:41" x14ac:dyDescent="0.3">
      <c r="A11" s="4" t="s">
        <v>1</v>
      </c>
      <c r="B11" s="92">
        <v>237681.32</v>
      </c>
      <c r="C11" s="87">
        <v>0</v>
      </c>
      <c r="D11" s="87">
        <v>131476.72</v>
      </c>
      <c r="E11" s="87">
        <v>0</v>
      </c>
      <c r="F11" s="87">
        <v>0</v>
      </c>
      <c r="G11" s="87">
        <v>22475.43</v>
      </c>
      <c r="H11" s="87">
        <v>0</v>
      </c>
      <c r="I11" s="93">
        <v>391633.47000000003</v>
      </c>
      <c r="J11" s="16">
        <v>237681.32</v>
      </c>
      <c r="K11" s="17">
        <v>0</v>
      </c>
      <c r="L11" s="17">
        <v>131476.72</v>
      </c>
      <c r="M11" s="17">
        <v>0</v>
      </c>
      <c r="N11" s="17">
        <v>0</v>
      </c>
      <c r="O11" s="17">
        <v>0</v>
      </c>
      <c r="P11" s="17">
        <v>0</v>
      </c>
      <c r="Q11" s="12">
        <v>369158.04000000004</v>
      </c>
      <c r="R11" s="16">
        <v>0</v>
      </c>
      <c r="S11" s="17">
        <v>0</v>
      </c>
      <c r="T11" s="17">
        <v>0</v>
      </c>
      <c r="U11" s="17">
        <v>0</v>
      </c>
      <c r="V11" s="17">
        <v>0</v>
      </c>
      <c r="W11" s="17">
        <v>22475.43</v>
      </c>
      <c r="X11" s="17">
        <v>0</v>
      </c>
      <c r="Y11" s="12">
        <v>22475.43</v>
      </c>
      <c r="Z11" s="16">
        <v>0</v>
      </c>
      <c r="AA11" s="17">
        <v>0</v>
      </c>
      <c r="AB11" s="17">
        <v>0</v>
      </c>
      <c r="AC11" s="17">
        <v>0</v>
      </c>
      <c r="AD11" s="17">
        <v>0</v>
      </c>
      <c r="AE11" s="17">
        <v>0</v>
      </c>
      <c r="AF11" s="17">
        <v>0</v>
      </c>
      <c r="AG11" s="12">
        <v>0</v>
      </c>
      <c r="AH11" s="16">
        <v>0</v>
      </c>
      <c r="AI11" s="17">
        <v>0</v>
      </c>
      <c r="AJ11" s="17">
        <v>0</v>
      </c>
      <c r="AK11" s="17">
        <v>0</v>
      </c>
      <c r="AL11" s="17">
        <v>0</v>
      </c>
      <c r="AM11" s="17">
        <v>0</v>
      </c>
      <c r="AN11" s="17">
        <v>0</v>
      </c>
      <c r="AO11" s="12">
        <v>0</v>
      </c>
    </row>
    <row r="12" spans="1:41" x14ac:dyDescent="0.3">
      <c r="A12" s="4" t="s">
        <v>2</v>
      </c>
      <c r="B12" s="92">
        <v>5888790</v>
      </c>
      <c r="C12" s="87">
        <v>0</v>
      </c>
      <c r="D12" s="87">
        <v>262941</v>
      </c>
      <c r="E12" s="87">
        <v>0</v>
      </c>
      <c r="F12" s="87">
        <v>0</v>
      </c>
      <c r="G12" s="87">
        <v>0</v>
      </c>
      <c r="H12" s="87">
        <v>48341</v>
      </c>
      <c r="I12" s="93">
        <v>6200072</v>
      </c>
      <c r="J12" s="16">
        <v>5888790</v>
      </c>
      <c r="K12" s="17">
        <v>0</v>
      </c>
      <c r="L12" s="17">
        <v>262941</v>
      </c>
      <c r="M12" s="17">
        <v>0</v>
      </c>
      <c r="N12" s="17">
        <v>0</v>
      </c>
      <c r="O12" s="17">
        <v>0</v>
      </c>
      <c r="P12" s="17">
        <v>48341</v>
      </c>
      <c r="Q12" s="12">
        <v>6200072</v>
      </c>
      <c r="R12" s="16">
        <v>0</v>
      </c>
      <c r="S12" s="17">
        <v>0</v>
      </c>
      <c r="T12" s="17">
        <v>0</v>
      </c>
      <c r="U12" s="17">
        <v>0</v>
      </c>
      <c r="V12" s="17">
        <v>0</v>
      </c>
      <c r="W12" s="17">
        <v>0</v>
      </c>
      <c r="X12" s="17">
        <v>0</v>
      </c>
      <c r="Y12" s="12">
        <v>0</v>
      </c>
      <c r="Z12" s="16">
        <v>0</v>
      </c>
      <c r="AA12" s="17">
        <v>0</v>
      </c>
      <c r="AB12" s="17">
        <v>0</v>
      </c>
      <c r="AC12" s="17">
        <v>0</v>
      </c>
      <c r="AD12" s="17">
        <v>0</v>
      </c>
      <c r="AE12" s="17">
        <v>0</v>
      </c>
      <c r="AF12" s="17">
        <v>0</v>
      </c>
      <c r="AG12" s="12">
        <v>0</v>
      </c>
      <c r="AH12" s="16">
        <v>0</v>
      </c>
      <c r="AI12" s="17">
        <v>0</v>
      </c>
      <c r="AJ12" s="17">
        <v>0</v>
      </c>
      <c r="AK12" s="17">
        <v>0</v>
      </c>
      <c r="AL12" s="17">
        <v>0</v>
      </c>
      <c r="AM12" s="17">
        <v>0</v>
      </c>
      <c r="AN12" s="17">
        <v>0</v>
      </c>
      <c r="AO12" s="12">
        <v>0</v>
      </c>
    </row>
    <row r="13" spans="1:41" x14ac:dyDescent="0.3">
      <c r="A13" s="4" t="s">
        <v>3</v>
      </c>
      <c r="B13" s="92">
        <v>6839000</v>
      </c>
      <c r="C13" s="87">
        <v>2000</v>
      </c>
      <c r="D13" s="87">
        <v>0</v>
      </c>
      <c r="E13" s="87">
        <v>0</v>
      </c>
      <c r="F13" s="87">
        <v>3000</v>
      </c>
      <c r="G13" s="87">
        <v>16000</v>
      </c>
      <c r="H13" s="87">
        <v>791000</v>
      </c>
      <c r="I13" s="93">
        <v>7651000</v>
      </c>
      <c r="J13" s="16">
        <v>6370000</v>
      </c>
      <c r="K13" s="17">
        <v>0</v>
      </c>
      <c r="L13" s="17">
        <v>0</v>
      </c>
      <c r="M13" s="17">
        <v>0</v>
      </c>
      <c r="N13" s="17">
        <v>0</v>
      </c>
      <c r="O13" s="17">
        <v>0</v>
      </c>
      <c r="P13" s="17">
        <v>10000</v>
      </c>
      <c r="Q13" s="12">
        <v>6380000</v>
      </c>
      <c r="R13" s="16">
        <v>0</v>
      </c>
      <c r="S13" s="17">
        <v>0</v>
      </c>
      <c r="T13" s="17">
        <v>0</v>
      </c>
      <c r="U13" s="17">
        <v>0</v>
      </c>
      <c r="V13" s="17">
        <v>0</v>
      </c>
      <c r="W13" s="17">
        <v>0</v>
      </c>
      <c r="X13" s="17">
        <v>748000</v>
      </c>
      <c r="Y13" s="12">
        <v>748000</v>
      </c>
      <c r="Z13" s="16">
        <v>384000</v>
      </c>
      <c r="AA13" s="17">
        <v>0</v>
      </c>
      <c r="AB13" s="17">
        <v>0</v>
      </c>
      <c r="AC13" s="17">
        <v>0</v>
      </c>
      <c r="AD13" s="17">
        <v>0</v>
      </c>
      <c r="AE13" s="17">
        <v>0</v>
      </c>
      <c r="AF13" s="17">
        <v>0</v>
      </c>
      <c r="AG13" s="12">
        <v>384000</v>
      </c>
      <c r="AH13" s="16">
        <v>85000</v>
      </c>
      <c r="AI13" s="17">
        <v>2000</v>
      </c>
      <c r="AJ13" s="17">
        <v>0</v>
      </c>
      <c r="AK13" s="17">
        <v>0</v>
      </c>
      <c r="AL13" s="17">
        <v>3000</v>
      </c>
      <c r="AM13" s="17">
        <v>16000</v>
      </c>
      <c r="AN13" s="17">
        <v>33000</v>
      </c>
      <c r="AO13" s="12">
        <v>139000</v>
      </c>
    </row>
    <row r="14" spans="1:41" x14ac:dyDescent="0.3">
      <c r="A14" s="4" t="s">
        <v>4</v>
      </c>
      <c r="B14" s="92">
        <v>2064418</v>
      </c>
      <c r="C14" s="87">
        <v>0</v>
      </c>
      <c r="D14" s="87">
        <v>205782</v>
      </c>
      <c r="E14" s="87">
        <v>0</v>
      </c>
      <c r="F14" s="87">
        <v>0</v>
      </c>
      <c r="G14" s="87">
        <v>0</v>
      </c>
      <c r="H14" s="87">
        <v>0</v>
      </c>
      <c r="I14" s="93">
        <v>2270200</v>
      </c>
      <c r="J14" s="16">
        <v>2064418</v>
      </c>
      <c r="K14" s="17">
        <v>0</v>
      </c>
      <c r="L14" s="17">
        <v>205782</v>
      </c>
      <c r="M14" s="17">
        <v>0</v>
      </c>
      <c r="N14" s="17">
        <v>0</v>
      </c>
      <c r="O14" s="17">
        <v>0</v>
      </c>
      <c r="P14" s="17">
        <v>0</v>
      </c>
      <c r="Q14" s="12">
        <v>2270200</v>
      </c>
      <c r="R14" s="16">
        <v>0</v>
      </c>
      <c r="S14" s="17">
        <v>0</v>
      </c>
      <c r="T14" s="17">
        <v>0</v>
      </c>
      <c r="U14" s="17">
        <v>0</v>
      </c>
      <c r="V14" s="17">
        <v>0</v>
      </c>
      <c r="W14" s="17">
        <v>0</v>
      </c>
      <c r="X14" s="17">
        <v>0</v>
      </c>
      <c r="Y14" s="12">
        <v>0</v>
      </c>
      <c r="Z14" s="16">
        <v>0</v>
      </c>
      <c r="AA14" s="17">
        <v>0</v>
      </c>
      <c r="AB14" s="17">
        <v>0</v>
      </c>
      <c r="AC14" s="17">
        <v>0</v>
      </c>
      <c r="AD14" s="17">
        <v>0</v>
      </c>
      <c r="AE14" s="17">
        <v>0</v>
      </c>
      <c r="AF14" s="17">
        <v>0</v>
      </c>
      <c r="AG14" s="12">
        <v>0</v>
      </c>
      <c r="AH14" s="16">
        <v>0</v>
      </c>
      <c r="AI14" s="17">
        <v>0</v>
      </c>
      <c r="AJ14" s="17">
        <v>0</v>
      </c>
      <c r="AK14" s="17">
        <v>0</v>
      </c>
      <c r="AL14" s="17">
        <v>0</v>
      </c>
      <c r="AM14" s="17">
        <v>0</v>
      </c>
      <c r="AN14" s="17">
        <v>0</v>
      </c>
      <c r="AO14" s="12">
        <v>0</v>
      </c>
    </row>
    <row r="15" spans="1:41" x14ac:dyDescent="0.3">
      <c r="A15" s="4" t="s">
        <v>5</v>
      </c>
      <c r="B15" s="92">
        <v>373264.33</v>
      </c>
      <c r="C15" s="87">
        <v>0</v>
      </c>
      <c r="D15" s="87">
        <v>229766</v>
      </c>
      <c r="E15" s="87">
        <v>0</v>
      </c>
      <c r="F15" s="87">
        <v>0</v>
      </c>
      <c r="G15" s="87">
        <v>0</v>
      </c>
      <c r="H15" s="87">
        <v>1743</v>
      </c>
      <c r="I15" s="93">
        <v>604773.32999999996</v>
      </c>
      <c r="J15" s="16">
        <v>371787</v>
      </c>
      <c r="K15" s="17">
        <v>0</v>
      </c>
      <c r="L15" s="17">
        <v>229766</v>
      </c>
      <c r="M15" s="17">
        <v>0</v>
      </c>
      <c r="N15" s="17">
        <v>0</v>
      </c>
      <c r="O15" s="17">
        <v>0</v>
      </c>
      <c r="P15" s="17">
        <v>-122</v>
      </c>
      <c r="Q15" s="12">
        <v>601431</v>
      </c>
      <c r="R15" s="16">
        <v>0</v>
      </c>
      <c r="S15" s="17">
        <v>0</v>
      </c>
      <c r="T15" s="17">
        <v>0</v>
      </c>
      <c r="U15" s="17">
        <v>0</v>
      </c>
      <c r="V15" s="17">
        <v>0</v>
      </c>
      <c r="W15" s="17">
        <v>0</v>
      </c>
      <c r="X15" s="17">
        <v>0</v>
      </c>
      <c r="Y15" s="12">
        <v>0</v>
      </c>
      <c r="Z15" s="16">
        <v>0</v>
      </c>
      <c r="AA15" s="17">
        <v>0</v>
      </c>
      <c r="AB15" s="17">
        <v>0</v>
      </c>
      <c r="AC15" s="17">
        <v>0</v>
      </c>
      <c r="AD15" s="17">
        <v>0</v>
      </c>
      <c r="AE15" s="17">
        <v>0</v>
      </c>
      <c r="AF15" s="17">
        <v>0</v>
      </c>
      <c r="AG15" s="12">
        <v>0</v>
      </c>
      <c r="AH15" s="16">
        <v>1477.33</v>
      </c>
      <c r="AI15" s="17">
        <v>0</v>
      </c>
      <c r="AJ15" s="17">
        <v>0</v>
      </c>
      <c r="AK15" s="17">
        <v>0</v>
      </c>
      <c r="AL15" s="17">
        <v>0</v>
      </c>
      <c r="AM15" s="17">
        <v>0</v>
      </c>
      <c r="AN15" s="17">
        <v>1865</v>
      </c>
      <c r="AO15" s="12">
        <v>3342.33</v>
      </c>
    </row>
    <row r="16" spans="1:41" x14ac:dyDescent="0.3">
      <c r="A16" s="4" t="s">
        <v>6</v>
      </c>
      <c r="B16" s="92">
        <v>95871.38</v>
      </c>
      <c r="C16" s="87">
        <v>0</v>
      </c>
      <c r="D16" s="87">
        <v>58349.5</v>
      </c>
      <c r="E16" s="87">
        <v>0</v>
      </c>
      <c r="F16" s="87">
        <v>0</v>
      </c>
      <c r="G16" s="87">
        <v>10000</v>
      </c>
      <c r="H16" s="87">
        <v>223538.34</v>
      </c>
      <c r="I16" s="93">
        <v>387759.22</v>
      </c>
      <c r="J16" s="16">
        <v>0</v>
      </c>
      <c r="K16" s="17">
        <v>0</v>
      </c>
      <c r="L16" s="17">
        <v>56349.5</v>
      </c>
      <c r="M16" s="17">
        <v>0</v>
      </c>
      <c r="N16" s="17">
        <v>0</v>
      </c>
      <c r="O16" s="17">
        <v>0</v>
      </c>
      <c r="P16" s="17">
        <v>223538.34</v>
      </c>
      <c r="Q16" s="12">
        <v>279887.83999999997</v>
      </c>
      <c r="R16" s="16">
        <v>95871.38</v>
      </c>
      <c r="S16" s="17">
        <v>0</v>
      </c>
      <c r="T16" s="17">
        <v>0</v>
      </c>
      <c r="U16" s="17">
        <v>0</v>
      </c>
      <c r="V16" s="17">
        <v>0</v>
      </c>
      <c r="W16" s="17">
        <v>0</v>
      </c>
      <c r="X16" s="17">
        <v>0</v>
      </c>
      <c r="Y16" s="12">
        <v>95871.38</v>
      </c>
      <c r="Z16" s="16">
        <v>0</v>
      </c>
      <c r="AA16" s="17">
        <v>0</v>
      </c>
      <c r="AB16" s="17">
        <v>0</v>
      </c>
      <c r="AC16" s="17">
        <v>0</v>
      </c>
      <c r="AD16" s="17">
        <v>0</v>
      </c>
      <c r="AE16" s="17">
        <v>0</v>
      </c>
      <c r="AF16" s="17">
        <v>0</v>
      </c>
      <c r="AG16" s="12">
        <v>0</v>
      </c>
      <c r="AH16" s="16">
        <v>0</v>
      </c>
      <c r="AI16" s="17">
        <v>0</v>
      </c>
      <c r="AJ16" s="17">
        <v>2000</v>
      </c>
      <c r="AK16" s="17">
        <v>0</v>
      </c>
      <c r="AL16" s="17">
        <v>0</v>
      </c>
      <c r="AM16" s="17">
        <v>10000</v>
      </c>
      <c r="AN16" s="17">
        <v>0</v>
      </c>
      <c r="AO16" s="12">
        <v>12000</v>
      </c>
    </row>
    <row r="17" spans="1:41" x14ac:dyDescent="0.3">
      <c r="A17" s="4" t="s">
        <v>7</v>
      </c>
      <c r="B17" s="92">
        <v>2239228</v>
      </c>
      <c r="C17" s="87">
        <v>0</v>
      </c>
      <c r="D17" s="87">
        <v>95001</v>
      </c>
      <c r="E17" s="87">
        <v>0</v>
      </c>
      <c r="F17" s="87">
        <v>0</v>
      </c>
      <c r="G17" s="87">
        <v>32296</v>
      </c>
      <c r="H17" s="87">
        <v>0</v>
      </c>
      <c r="I17" s="93">
        <v>2366525</v>
      </c>
      <c r="J17" s="16">
        <v>1120126</v>
      </c>
      <c r="K17" s="17">
        <v>0</v>
      </c>
      <c r="L17" s="17">
        <v>31667</v>
      </c>
      <c r="M17" s="17">
        <v>0</v>
      </c>
      <c r="N17" s="17">
        <v>0</v>
      </c>
      <c r="O17" s="17">
        <v>16148</v>
      </c>
      <c r="P17" s="17">
        <v>0</v>
      </c>
      <c r="Q17" s="12">
        <v>1167941</v>
      </c>
      <c r="R17" s="16">
        <v>0</v>
      </c>
      <c r="S17" s="17">
        <v>0</v>
      </c>
      <c r="T17" s="17">
        <v>31667</v>
      </c>
      <c r="U17" s="17">
        <v>0</v>
      </c>
      <c r="V17" s="17">
        <v>0</v>
      </c>
      <c r="W17" s="17">
        <v>0</v>
      </c>
      <c r="X17" s="17">
        <v>0</v>
      </c>
      <c r="Y17" s="12">
        <v>31667</v>
      </c>
      <c r="Z17" s="16">
        <v>1119102</v>
      </c>
      <c r="AA17" s="17">
        <v>0</v>
      </c>
      <c r="AB17" s="17">
        <v>31667</v>
      </c>
      <c r="AC17" s="17">
        <v>0</v>
      </c>
      <c r="AD17" s="17">
        <v>0</v>
      </c>
      <c r="AE17" s="17">
        <v>16148</v>
      </c>
      <c r="AF17" s="17">
        <v>0</v>
      </c>
      <c r="AG17" s="12">
        <v>1166917</v>
      </c>
      <c r="AH17" s="16">
        <v>0</v>
      </c>
      <c r="AI17" s="17">
        <v>0</v>
      </c>
      <c r="AJ17" s="17">
        <v>0</v>
      </c>
      <c r="AK17" s="17">
        <v>0</v>
      </c>
      <c r="AL17" s="17">
        <v>0</v>
      </c>
      <c r="AM17" s="17">
        <v>0</v>
      </c>
      <c r="AN17" s="17">
        <v>0</v>
      </c>
      <c r="AO17" s="12">
        <v>0</v>
      </c>
    </row>
    <row r="18" spans="1:41" x14ac:dyDescent="0.3">
      <c r="A18" s="4" t="s">
        <v>8</v>
      </c>
      <c r="B18" s="92">
        <v>1386277.25</v>
      </c>
      <c r="C18" s="87">
        <v>0</v>
      </c>
      <c r="D18" s="87">
        <v>147929</v>
      </c>
      <c r="E18" s="87">
        <v>0</v>
      </c>
      <c r="F18" s="87">
        <v>0</v>
      </c>
      <c r="G18" s="87">
        <v>143397.95000000001</v>
      </c>
      <c r="H18" s="87">
        <v>162665.61000000002</v>
      </c>
      <c r="I18" s="93">
        <v>1840269.8099999998</v>
      </c>
      <c r="J18" s="16">
        <v>1309278.71</v>
      </c>
      <c r="K18" s="17">
        <v>0</v>
      </c>
      <c r="L18" s="17">
        <v>100000</v>
      </c>
      <c r="M18" s="17">
        <v>0</v>
      </c>
      <c r="N18" s="17">
        <v>0</v>
      </c>
      <c r="O18" s="17">
        <v>125556.77</v>
      </c>
      <c r="P18" s="17">
        <v>158108.38</v>
      </c>
      <c r="Q18" s="12">
        <v>1692943.8599999999</v>
      </c>
      <c r="R18" s="16">
        <v>0</v>
      </c>
      <c r="S18" s="17">
        <v>0</v>
      </c>
      <c r="T18" s="17">
        <v>47929</v>
      </c>
      <c r="U18" s="17">
        <v>0</v>
      </c>
      <c r="V18" s="17">
        <v>0</v>
      </c>
      <c r="W18" s="17">
        <v>0</v>
      </c>
      <c r="X18" s="17">
        <v>4557.2299999999996</v>
      </c>
      <c r="Y18" s="12">
        <v>52486.229999999996</v>
      </c>
      <c r="Z18" s="16">
        <v>0</v>
      </c>
      <c r="AA18" s="17">
        <v>0</v>
      </c>
      <c r="AB18" s="17">
        <v>0</v>
      </c>
      <c r="AC18" s="17">
        <v>0</v>
      </c>
      <c r="AD18" s="17">
        <v>0</v>
      </c>
      <c r="AE18" s="17">
        <v>0</v>
      </c>
      <c r="AF18" s="17">
        <v>0</v>
      </c>
      <c r="AG18" s="12">
        <v>0</v>
      </c>
      <c r="AH18" s="16">
        <v>76998.539999999994</v>
      </c>
      <c r="AI18" s="17">
        <v>0</v>
      </c>
      <c r="AJ18" s="17">
        <v>0</v>
      </c>
      <c r="AK18" s="17">
        <v>0</v>
      </c>
      <c r="AL18" s="17">
        <v>0</v>
      </c>
      <c r="AM18" s="17">
        <v>17841.18</v>
      </c>
      <c r="AN18" s="17">
        <v>0</v>
      </c>
      <c r="AO18" s="12">
        <v>94839.72</v>
      </c>
    </row>
    <row r="19" spans="1:41" x14ac:dyDescent="0.3">
      <c r="A19" s="4" t="s">
        <v>9</v>
      </c>
      <c r="B19" s="92">
        <v>3037</v>
      </c>
      <c r="C19" s="87">
        <v>0</v>
      </c>
      <c r="D19" s="87">
        <v>322052</v>
      </c>
      <c r="E19" s="87">
        <v>0</v>
      </c>
      <c r="F19" s="87">
        <v>0</v>
      </c>
      <c r="G19" s="87">
        <v>0</v>
      </c>
      <c r="H19" s="87">
        <v>313505</v>
      </c>
      <c r="I19" s="93">
        <v>638594</v>
      </c>
      <c r="J19" s="16">
        <v>0</v>
      </c>
      <c r="K19" s="17">
        <v>0</v>
      </c>
      <c r="L19" s="17">
        <v>0</v>
      </c>
      <c r="M19" s="17">
        <v>0</v>
      </c>
      <c r="N19" s="17">
        <v>0</v>
      </c>
      <c r="O19" s="17">
        <v>0</v>
      </c>
      <c r="P19" s="17">
        <v>119079</v>
      </c>
      <c r="Q19" s="12">
        <v>119079</v>
      </c>
      <c r="R19" s="16">
        <v>2371</v>
      </c>
      <c r="S19" s="17">
        <v>0</v>
      </c>
      <c r="T19" s="17">
        <v>322052</v>
      </c>
      <c r="U19" s="17">
        <v>0</v>
      </c>
      <c r="V19" s="17">
        <v>0</v>
      </c>
      <c r="W19" s="17">
        <v>0</v>
      </c>
      <c r="X19" s="17">
        <v>167040</v>
      </c>
      <c r="Y19" s="12">
        <v>491463</v>
      </c>
      <c r="Z19" s="16">
        <v>0</v>
      </c>
      <c r="AA19" s="17">
        <v>0</v>
      </c>
      <c r="AB19" s="17">
        <v>0</v>
      </c>
      <c r="AC19" s="17">
        <v>0</v>
      </c>
      <c r="AD19" s="17">
        <v>0</v>
      </c>
      <c r="AE19" s="17">
        <v>0</v>
      </c>
      <c r="AF19" s="17">
        <v>27386</v>
      </c>
      <c r="AG19" s="12">
        <v>27386</v>
      </c>
      <c r="AH19" s="16">
        <v>666</v>
      </c>
      <c r="AI19" s="17">
        <v>0</v>
      </c>
      <c r="AJ19" s="17">
        <v>0</v>
      </c>
      <c r="AK19" s="17">
        <v>0</v>
      </c>
      <c r="AL19" s="17">
        <v>0</v>
      </c>
      <c r="AM19" s="17">
        <v>0</v>
      </c>
      <c r="AN19" s="17">
        <v>0</v>
      </c>
      <c r="AO19" s="12">
        <v>666</v>
      </c>
    </row>
    <row r="20" spans="1:41" x14ac:dyDescent="0.3">
      <c r="A20" s="4" t="s">
        <v>10</v>
      </c>
      <c r="B20" s="92">
        <v>129368.52</v>
      </c>
      <c r="C20" s="87">
        <v>0</v>
      </c>
      <c r="D20" s="87">
        <v>19368</v>
      </c>
      <c r="E20" s="87">
        <v>0</v>
      </c>
      <c r="F20" s="87">
        <v>0</v>
      </c>
      <c r="G20" s="87">
        <v>13891.8</v>
      </c>
      <c r="H20" s="87">
        <v>20653.509999999998</v>
      </c>
      <c r="I20" s="93">
        <v>183281.83</v>
      </c>
      <c r="J20" s="16">
        <v>129368.52</v>
      </c>
      <c r="K20" s="17">
        <v>0</v>
      </c>
      <c r="L20" s="17">
        <v>0</v>
      </c>
      <c r="M20" s="17">
        <v>0</v>
      </c>
      <c r="N20" s="17">
        <v>0</v>
      </c>
      <c r="O20" s="17">
        <v>0</v>
      </c>
      <c r="P20" s="17">
        <v>22.05</v>
      </c>
      <c r="Q20" s="12">
        <v>129390.57</v>
      </c>
      <c r="R20" s="16">
        <v>0</v>
      </c>
      <c r="S20" s="17">
        <v>0</v>
      </c>
      <c r="T20" s="17">
        <v>19368</v>
      </c>
      <c r="U20" s="17">
        <v>0</v>
      </c>
      <c r="V20" s="17">
        <v>0</v>
      </c>
      <c r="W20" s="17">
        <v>13891.8</v>
      </c>
      <c r="X20" s="17">
        <v>19678.5</v>
      </c>
      <c r="Y20" s="12">
        <v>52938.3</v>
      </c>
      <c r="Z20" s="16">
        <v>0</v>
      </c>
      <c r="AA20" s="17">
        <v>0</v>
      </c>
      <c r="AB20" s="17">
        <v>0</v>
      </c>
      <c r="AC20" s="17">
        <v>0</v>
      </c>
      <c r="AD20" s="17">
        <v>0</v>
      </c>
      <c r="AE20" s="17">
        <v>0</v>
      </c>
      <c r="AF20" s="17">
        <v>0</v>
      </c>
      <c r="AG20" s="12">
        <v>0</v>
      </c>
      <c r="AH20" s="16">
        <v>0</v>
      </c>
      <c r="AI20" s="17">
        <v>0</v>
      </c>
      <c r="AJ20" s="17">
        <v>0</v>
      </c>
      <c r="AK20" s="17">
        <v>0</v>
      </c>
      <c r="AL20" s="17">
        <v>0</v>
      </c>
      <c r="AM20" s="17">
        <v>0</v>
      </c>
      <c r="AN20" s="17">
        <v>952.96</v>
      </c>
      <c r="AO20" s="12">
        <v>952.96</v>
      </c>
    </row>
    <row r="21" spans="1:41" x14ac:dyDescent="0.3">
      <c r="A21" s="4" t="s">
        <v>11</v>
      </c>
      <c r="B21" s="92">
        <v>522605.66000000003</v>
      </c>
      <c r="C21" s="87">
        <v>0</v>
      </c>
      <c r="D21" s="87">
        <v>55081.549999999996</v>
      </c>
      <c r="E21" s="87">
        <v>0</v>
      </c>
      <c r="F21" s="87">
        <v>0</v>
      </c>
      <c r="G21" s="87">
        <v>0</v>
      </c>
      <c r="H21" s="87">
        <v>0</v>
      </c>
      <c r="I21" s="93">
        <v>577687.21</v>
      </c>
      <c r="J21" s="16">
        <v>517115.71</v>
      </c>
      <c r="K21" s="17">
        <v>0</v>
      </c>
      <c r="L21" s="17">
        <v>0</v>
      </c>
      <c r="M21" s="17">
        <v>0</v>
      </c>
      <c r="N21" s="17">
        <v>0</v>
      </c>
      <c r="O21" s="17">
        <v>0</v>
      </c>
      <c r="P21" s="17">
        <v>0</v>
      </c>
      <c r="Q21" s="12">
        <v>517115.71</v>
      </c>
      <c r="R21" s="16">
        <v>5489.95</v>
      </c>
      <c r="S21" s="17">
        <v>0</v>
      </c>
      <c r="T21" s="17">
        <v>55081.549999999996</v>
      </c>
      <c r="U21" s="17">
        <v>0</v>
      </c>
      <c r="V21" s="17">
        <v>0</v>
      </c>
      <c r="W21" s="17">
        <v>0</v>
      </c>
      <c r="X21" s="17">
        <v>0</v>
      </c>
      <c r="Y21" s="12">
        <v>60571.499999999993</v>
      </c>
      <c r="Z21" s="16">
        <v>0</v>
      </c>
      <c r="AA21" s="17">
        <v>0</v>
      </c>
      <c r="AB21" s="17">
        <v>0</v>
      </c>
      <c r="AC21" s="17">
        <v>0</v>
      </c>
      <c r="AD21" s="17">
        <v>0</v>
      </c>
      <c r="AE21" s="17">
        <v>0</v>
      </c>
      <c r="AF21" s="17">
        <v>0</v>
      </c>
      <c r="AG21" s="12">
        <v>0</v>
      </c>
      <c r="AH21" s="16">
        <v>0</v>
      </c>
      <c r="AI21" s="17">
        <v>0</v>
      </c>
      <c r="AJ21" s="17">
        <v>0</v>
      </c>
      <c r="AK21" s="17">
        <v>0</v>
      </c>
      <c r="AL21" s="17">
        <v>0</v>
      </c>
      <c r="AM21" s="17">
        <v>0</v>
      </c>
      <c r="AN21" s="17">
        <v>0</v>
      </c>
      <c r="AO21" s="12">
        <v>0</v>
      </c>
    </row>
    <row r="22" spans="1:41" x14ac:dyDescent="0.3">
      <c r="A22" s="4" t="s">
        <v>12</v>
      </c>
      <c r="B22" s="92">
        <v>318.18</v>
      </c>
      <c r="C22" s="87">
        <v>460156.8</v>
      </c>
      <c r="D22" s="87">
        <v>0</v>
      </c>
      <c r="E22" s="87">
        <v>0</v>
      </c>
      <c r="F22" s="87">
        <v>0</v>
      </c>
      <c r="G22" s="87">
        <v>0</v>
      </c>
      <c r="H22" s="87">
        <v>43104.69</v>
      </c>
      <c r="I22" s="93">
        <v>503579.67</v>
      </c>
      <c r="J22" s="16">
        <v>0</v>
      </c>
      <c r="K22" s="17">
        <v>0</v>
      </c>
      <c r="L22" s="17">
        <v>0</v>
      </c>
      <c r="M22" s="17">
        <v>0</v>
      </c>
      <c r="N22" s="17">
        <v>0</v>
      </c>
      <c r="O22" s="17">
        <v>0</v>
      </c>
      <c r="P22" s="17">
        <v>25987.489999999998</v>
      </c>
      <c r="Q22" s="12">
        <v>25987.489999999998</v>
      </c>
      <c r="R22" s="16">
        <v>0</v>
      </c>
      <c r="S22" s="17">
        <v>460156.8</v>
      </c>
      <c r="T22" s="17">
        <v>0</v>
      </c>
      <c r="U22" s="17">
        <v>0</v>
      </c>
      <c r="V22" s="17">
        <v>0</v>
      </c>
      <c r="W22" s="17">
        <v>0</v>
      </c>
      <c r="X22" s="17">
        <v>12117.2</v>
      </c>
      <c r="Y22" s="12">
        <v>472274</v>
      </c>
      <c r="Z22" s="16">
        <v>318.18</v>
      </c>
      <c r="AA22" s="17">
        <v>0</v>
      </c>
      <c r="AB22" s="17">
        <v>0</v>
      </c>
      <c r="AC22" s="17">
        <v>0</v>
      </c>
      <c r="AD22" s="17">
        <v>0</v>
      </c>
      <c r="AE22" s="17">
        <v>0</v>
      </c>
      <c r="AF22" s="17">
        <v>5000</v>
      </c>
      <c r="AG22" s="12">
        <v>5318.18</v>
      </c>
      <c r="AH22" s="16">
        <v>0</v>
      </c>
      <c r="AI22" s="17">
        <v>0</v>
      </c>
      <c r="AJ22" s="17">
        <v>0</v>
      </c>
      <c r="AK22" s="17">
        <v>0</v>
      </c>
      <c r="AL22" s="17">
        <v>0</v>
      </c>
      <c r="AM22" s="17">
        <v>0</v>
      </c>
      <c r="AN22" s="17">
        <v>0</v>
      </c>
      <c r="AO22" s="12">
        <v>0</v>
      </c>
    </row>
    <row r="23" spans="1:41" x14ac:dyDescent="0.3">
      <c r="A23" s="4" t="s">
        <v>13</v>
      </c>
      <c r="B23" s="92">
        <v>15983.75</v>
      </c>
      <c r="C23" s="87">
        <v>0</v>
      </c>
      <c r="D23" s="87">
        <v>782703</v>
      </c>
      <c r="E23" s="87">
        <v>0</v>
      </c>
      <c r="F23" s="87">
        <v>0</v>
      </c>
      <c r="G23" s="87">
        <v>-2750.47</v>
      </c>
      <c r="H23" s="87">
        <v>0</v>
      </c>
      <c r="I23" s="93">
        <v>795936.28</v>
      </c>
      <c r="J23" s="16">
        <v>15983.75</v>
      </c>
      <c r="K23" s="17">
        <v>0</v>
      </c>
      <c r="L23" s="17">
        <v>0</v>
      </c>
      <c r="M23" s="17">
        <v>0</v>
      </c>
      <c r="N23" s="17">
        <v>0</v>
      </c>
      <c r="O23" s="17">
        <v>0</v>
      </c>
      <c r="P23" s="17">
        <v>0</v>
      </c>
      <c r="Q23" s="12">
        <v>15983.75</v>
      </c>
      <c r="R23" s="16">
        <v>0</v>
      </c>
      <c r="S23" s="17">
        <v>0</v>
      </c>
      <c r="T23" s="17">
        <v>782703</v>
      </c>
      <c r="U23" s="17">
        <v>0</v>
      </c>
      <c r="V23" s="17">
        <v>0</v>
      </c>
      <c r="W23" s="17">
        <v>-2750.47</v>
      </c>
      <c r="X23" s="17">
        <v>0</v>
      </c>
      <c r="Y23" s="12">
        <v>779952.53</v>
      </c>
      <c r="Z23" s="16">
        <v>0</v>
      </c>
      <c r="AA23" s="17">
        <v>0</v>
      </c>
      <c r="AB23" s="17">
        <v>0</v>
      </c>
      <c r="AC23" s="17">
        <v>0</v>
      </c>
      <c r="AD23" s="17">
        <v>0</v>
      </c>
      <c r="AE23" s="17">
        <v>0</v>
      </c>
      <c r="AF23" s="17">
        <v>0</v>
      </c>
      <c r="AG23" s="12">
        <v>0</v>
      </c>
      <c r="AH23" s="16">
        <v>0</v>
      </c>
      <c r="AI23" s="17">
        <v>0</v>
      </c>
      <c r="AJ23" s="17">
        <v>0</v>
      </c>
      <c r="AK23" s="17">
        <v>0</v>
      </c>
      <c r="AL23" s="17">
        <v>0</v>
      </c>
      <c r="AM23" s="17">
        <v>0</v>
      </c>
      <c r="AN23" s="17">
        <v>0</v>
      </c>
      <c r="AO23" s="12">
        <v>0</v>
      </c>
    </row>
    <row r="24" spans="1:41" x14ac:dyDescent="0.3">
      <c r="A24" s="4" t="s">
        <v>14</v>
      </c>
      <c r="B24" s="92">
        <v>138446</v>
      </c>
      <c r="C24" s="87">
        <v>0</v>
      </c>
      <c r="D24" s="87">
        <v>70000</v>
      </c>
      <c r="E24" s="87">
        <v>0</v>
      </c>
      <c r="F24" s="87">
        <v>0</v>
      </c>
      <c r="G24" s="87">
        <v>0</v>
      </c>
      <c r="H24" s="87">
        <v>0</v>
      </c>
      <c r="I24" s="93">
        <v>208446</v>
      </c>
      <c r="J24" s="16">
        <v>138446</v>
      </c>
      <c r="K24" s="17">
        <v>0</v>
      </c>
      <c r="L24" s="17">
        <v>70000</v>
      </c>
      <c r="M24" s="17">
        <v>0</v>
      </c>
      <c r="N24" s="17">
        <v>0</v>
      </c>
      <c r="O24" s="17">
        <v>0</v>
      </c>
      <c r="P24" s="17">
        <v>0</v>
      </c>
      <c r="Q24" s="12">
        <v>208446</v>
      </c>
      <c r="R24" s="16">
        <v>0</v>
      </c>
      <c r="S24" s="17">
        <v>0</v>
      </c>
      <c r="T24" s="17">
        <v>0</v>
      </c>
      <c r="U24" s="17">
        <v>0</v>
      </c>
      <c r="V24" s="17">
        <v>0</v>
      </c>
      <c r="W24" s="17">
        <v>0</v>
      </c>
      <c r="X24" s="17">
        <v>0</v>
      </c>
      <c r="Y24" s="12">
        <v>0</v>
      </c>
      <c r="Z24" s="16">
        <v>0</v>
      </c>
      <c r="AA24" s="17">
        <v>0</v>
      </c>
      <c r="AB24" s="17">
        <v>0</v>
      </c>
      <c r="AC24" s="17">
        <v>0</v>
      </c>
      <c r="AD24" s="17">
        <v>0</v>
      </c>
      <c r="AE24" s="17">
        <v>0</v>
      </c>
      <c r="AF24" s="17">
        <v>0</v>
      </c>
      <c r="AG24" s="12">
        <v>0</v>
      </c>
      <c r="AH24" s="16">
        <v>0</v>
      </c>
      <c r="AI24" s="17">
        <v>0</v>
      </c>
      <c r="AJ24" s="17">
        <v>0</v>
      </c>
      <c r="AK24" s="17">
        <v>0</v>
      </c>
      <c r="AL24" s="17">
        <v>0</v>
      </c>
      <c r="AM24" s="17">
        <v>0</v>
      </c>
      <c r="AN24" s="17">
        <v>0</v>
      </c>
      <c r="AO24" s="12">
        <v>0</v>
      </c>
    </row>
    <row r="25" spans="1:41" x14ac:dyDescent="0.3">
      <c r="A25" s="4" t="s">
        <v>15</v>
      </c>
      <c r="B25" s="92">
        <v>215362.38999999998</v>
      </c>
      <c r="C25" s="87">
        <v>0</v>
      </c>
      <c r="D25" s="87">
        <v>0</v>
      </c>
      <c r="E25" s="87">
        <v>0</v>
      </c>
      <c r="F25" s="87">
        <v>0</v>
      </c>
      <c r="G25" s="87">
        <v>6684.5</v>
      </c>
      <c r="H25" s="87">
        <v>29844</v>
      </c>
      <c r="I25" s="93">
        <v>251890.88999999998</v>
      </c>
      <c r="J25" s="16">
        <v>135303.93</v>
      </c>
      <c r="K25" s="17">
        <v>0</v>
      </c>
      <c r="L25" s="17">
        <v>0</v>
      </c>
      <c r="M25" s="17">
        <v>0</v>
      </c>
      <c r="N25" s="17">
        <v>0</v>
      </c>
      <c r="O25" s="17">
        <v>6684.5</v>
      </c>
      <c r="P25" s="17">
        <v>29844</v>
      </c>
      <c r="Q25" s="12">
        <v>171832.43</v>
      </c>
      <c r="R25" s="16">
        <v>80058.459999999992</v>
      </c>
      <c r="S25" s="17">
        <v>0</v>
      </c>
      <c r="T25" s="17">
        <v>0</v>
      </c>
      <c r="U25" s="17">
        <v>0</v>
      </c>
      <c r="V25" s="17">
        <v>0</v>
      </c>
      <c r="W25" s="17">
        <v>0</v>
      </c>
      <c r="X25" s="17">
        <v>0</v>
      </c>
      <c r="Y25" s="12">
        <v>80058.459999999992</v>
      </c>
      <c r="Z25" s="16">
        <v>0</v>
      </c>
      <c r="AA25" s="17">
        <v>0</v>
      </c>
      <c r="AB25" s="17">
        <v>0</v>
      </c>
      <c r="AC25" s="17">
        <v>0</v>
      </c>
      <c r="AD25" s="17">
        <v>0</v>
      </c>
      <c r="AE25" s="17">
        <v>0</v>
      </c>
      <c r="AF25" s="17">
        <v>0</v>
      </c>
      <c r="AG25" s="12">
        <v>0</v>
      </c>
      <c r="AH25" s="16">
        <v>0</v>
      </c>
      <c r="AI25" s="17">
        <v>0</v>
      </c>
      <c r="AJ25" s="17">
        <v>0</v>
      </c>
      <c r="AK25" s="17">
        <v>0</v>
      </c>
      <c r="AL25" s="17">
        <v>0</v>
      </c>
      <c r="AM25" s="17">
        <v>0</v>
      </c>
      <c r="AN25" s="17">
        <v>0</v>
      </c>
      <c r="AO25" s="12">
        <v>0</v>
      </c>
    </row>
    <row r="26" spans="1:41" x14ac:dyDescent="0.3">
      <c r="A26" s="4" t="s">
        <v>16</v>
      </c>
      <c r="B26" s="92">
        <v>2460546</v>
      </c>
      <c r="C26" s="87">
        <v>0</v>
      </c>
      <c r="D26" s="87">
        <v>136702.79</v>
      </c>
      <c r="E26" s="87">
        <v>0</v>
      </c>
      <c r="F26" s="87">
        <v>0</v>
      </c>
      <c r="G26" s="87">
        <v>0</v>
      </c>
      <c r="H26" s="87">
        <v>1000</v>
      </c>
      <c r="I26" s="93">
        <v>2598248.7899999996</v>
      </c>
      <c r="J26" s="16">
        <v>2458168.96</v>
      </c>
      <c r="K26" s="17">
        <v>0</v>
      </c>
      <c r="L26" s="17">
        <v>0</v>
      </c>
      <c r="M26" s="17">
        <v>0</v>
      </c>
      <c r="N26" s="17">
        <v>0</v>
      </c>
      <c r="O26" s="17">
        <v>0</v>
      </c>
      <c r="P26" s="17">
        <v>1000</v>
      </c>
      <c r="Q26" s="12">
        <v>2459168.96</v>
      </c>
      <c r="R26" s="16">
        <v>632.72</v>
      </c>
      <c r="S26" s="17">
        <v>0</v>
      </c>
      <c r="T26" s="17">
        <v>136702.79</v>
      </c>
      <c r="U26" s="17">
        <v>0</v>
      </c>
      <c r="V26" s="17">
        <v>0</v>
      </c>
      <c r="W26" s="17">
        <v>0</v>
      </c>
      <c r="X26" s="17">
        <v>0</v>
      </c>
      <c r="Y26" s="12">
        <v>137335.51</v>
      </c>
      <c r="Z26" s="16">
        <v>0</v>
      </c>
      <c r="AA26" s="17">
        <v>0</v>
      </c>
      <c r="AB26" s="17">
        <v>0</v>
      </c>
      <c r="AC26" s="17">
        <v>0</v>
      </c>
      <c r="AD26" s="17">
        <v>0</v>
      </c>
      <c r="AE26" s="17">
        <v>0</v>
      </c>
      <c r="AF26" s="17">
        <v>0</v>
      </c>
      <c r="AG26" s="12">
        <v>0</v>
      </c>
      <c r="AH26" s="16">
        <v>1744.32</v>
      </c>
      <c r="AI26" s="17">
        <v>0</v>
      </c>
      <c r="AJ26" s="17">
        <v>0</v>
      </c>
      <c r="AK26" s="17">
        <v>0</v>
      </c>
      <c r="AL26" s="17">
        <v>0</v>
      </c>
      <c r="AM26" s="17">
        <v>0</v>
      </c>
      <c r="AN26" s="17">
        <v>0</v>
      </c>
      <c r="AO26" s="12">
        <v>1744.32</v>
      </c>
    </row>
    <row r="27" spans="1:41" x14ac:dyDescent="0.3">
      <c r="A27" s="4" t="s">
        <v>17</v>
      </c>
      <c r="B27" s="92">
        <v>158911</v>
      </c>
      <c r="C27" s="87">
        <v>0</v>
      </c>
      <c r="D27" s="87">
        <v>103000</v>
      </c>
      <c r="E27" s="87">
        <v>0</v>
      </c>
      <c r="F27" s="87">
        <v>0</v>
      </c>
      <c r="G27" s="87">
        <v>1200</v>
      </c>
      <c r="H27" s="87">
        <v>185917.34</v>
      </c>
      <c r="I27" s="93">
        <v>449028.34</v>
      </c>
      <c r="J27" s="16">
        <v>8552</v>
      </c>
      <c r="K27" s="17">
        <v>0</v>
      </c>
      <c r="L27" s="17">
        <v>0</v>
      </c>
      <c r="M27" s="17">
        <v>0</v>
      </c>
      <c r="N27" s="17">
        <v>0</v>
      </c>
      <c r="O27" s="17">
        <v>0</v>
      </c>
      <c r="P27" s="17">
        <v>122089.61</v>
      </c>
      <c r="Q27" s="12">
        <v>130641.61</v>
      </c>
      <c r="R27" s="16">
        <v>150359</v>
      </c>
      <c r="S27" s="17">
        <v>0</v>
      </c>
      <c r="T27" s="17">
        <v>3000</v>
      </c>
      <c r="U27" s="17">
        <v>0</v>
      </c>
      <c r="V27" s="17">
        <v>0</v>
      </c>
      <c r="W27" s="17">
        <v>0</v>
      </c>
      <c r="X27" s="17">
        <v>63827.73</v>
      </c>
      <c r="Y27" s="12">
        <v>217186.73</v>
      </c>
      <c r="Z27" s="16">
        <v>0</v>
      </c>
      <c r="AA27" s="17">
        <v>0</v>
      </c>
      <c r="AB27" s="17">
        <v>100000</v>
      </c>
      <c r="AC27" s="17">
        <v>0</v>
      </c>
      <c r="AD27" s="17">
        <v>0</v>
      </c>
      <c r="AE27" s="17">
        <v>0</v>
      </c>
      <c r="AF27" s="17">
        <v>0</v>
      </c>
      <c r="AG27" s="12">
        <v>100000</v>
      </c>
      <c r="AH27" s="16">
        <v>0</v>
      </c>
      <c r="AI27" s="17">
        <v>0</v>
      </c>
      <c r="AJ27" s="17">
        <v>0</v>
      </c>
      <c r="AK27" s="17">
        <v>0</v>
      </c>
      <c r="AL27" s="17">
        <v>0</v>
      </c>
      <c r="AM27" s="17">
        <v>1200</v>
      </c>
      <c r="AN27" s="17">
        <v>0</v>
      </c>
      <c r="AO27" s="12">
        <v>1200</v>
      </c>
    </row>
    <row r="28" spans="1:41" x14ac:dyDescent="0.3">
      <c r="A28" s="4" t="s">
        <v>18</v>
      </c>
      <c r="B28" s="92">
        <v>3041764</v>
      </c>
      <c r="C28" s="87">
        <v>0</v>
      </c>
      <c r="D28" s="87">
        <v>70000</v>
      </c>
      <c r="E28" s="87">
        <v>0</v>
      </c>
      <c r="F28" s="87">
        <v>0</v>
      </c>
      <c r="G28" s="87">
        <v>6550</v>
      </c>
      <c r="H28" s="87">
        <v>37281</v>
      </c>
      <c r="I28" s="93">
        <v>3155595</v>
      </c>
      <c r="J28" s="16">
        <v>3041764</v>
      </c>
      <c r="K28" s="17">
        <v>0</v>
      </c>
      <c r="L28" s="17">
        <v>70000</v>
      </c>
      <c r="M28" s="17">
        <v>0</v>
      </c>
      <c r="N28" s="17">
        <v>0</v>
      </c>
      <c r="O28" s="17">
        <v>6550</v>
      </c>
      <c r="P28" s="17">
        <v>37281</v>
      </c>
      <c r="Q28" s="12">
        <v>3155595</v>
      </c>
      <c r="R28" s="16">
        <v>0</v>
      </c>
      <c r="S28" s="17">
        <v>0</v>
      </c>
      <c r="T28" s="17">
        <v>0</v>
      </c>
      <c r="U28" s="17">
        <v>0</v>
      </c>
      <c r="V28" s="17">
        <v>0</v>
      </c>
      <c r="W28" s="17">
        <v>0</v>
      </c>
      <c r="X28" s="17">
        <v>0</v>
      </c>
      <c r="Y28" s="12">
        <v>0</v>
      </c>
      <c r="Z28" s="16">
        <v>0</v>
      </c>
      <c r="AA28" s="17">
        <v>0</v>
      </c>
      <c r="AB28" s="17">
        <v>0</v>
      </c>
      <c r="AC28" s="17">
        <v>0</v>
      </c>
      <c r="AD28" s="17">
        <v>0</v>
      </c>
      <c r="AE28" s="17">
        <v>0</v>
      </c>
      <c r="AF28" s="17">
        <v>0</v>
      </c>
      <c r="AG28" s="12">
        <v>0</v>
      </c>
      <c r="AH28" s="16">
        <v>0</v>
      </c>
      <c r="AI28" s="17">
        <v>0</v>
      </c>
      <c r="AJ28" s="17">
        <v>0</v>
      </c>
      <c r="AK28" s="17">
        <v>0</v>
      </c>
      <c r="AL28" s="17">
        <v>0</v>
      </c>
      <c r="AM28" s="17">
        <v>0</v>
      </c>
      <c r="AN28" s="17">
        <v>0</v>
      </c>
      <c r="AO28" s="12">
        <v>0</v>
      </c>
    </row>
    <row r="29" spans="1:41" x14ac:dyDescent="0.3">
      <c r="A29" s="4" t="s">
        <v>19</v>
      </c>
      <c r="B29" s="92">
        <v>4134547.79</v>
      </c>
      <c r="C29" s="87">
        <v>0</v>
      </c>
      <c r="D29" s="87">
        <v>288694.8</v>
      </c>
      <c r="E29" s="87">
        <v>0</v>
      </c>
      <c r="F29" s="87">
        <v>0</v>
      </c>
      <c r="G29" s="87">
        <v>0</v>
      </c>
      <c r="H29" s="87">
        <v>94585.66</v>
      </c>
      <c r="I29" s="93">
        <v>4517828.25</v>
      </c>
      <c r="J29" s="16">
        <v>4134547.79</v>
      </c>
      <c r="K29" s="17">
        <v>0</v>
      </c>
      <c r="L29" s="17">
        <v>288694.8</v>
      </c>
      <c r="M29" s="17">
        <v>0</v>
      </c>
      <c r="N29" s="17">
        <v>0</v>
      </c>
      <c r="O29" s="17">
        <v>0</v>
      </c>
      <c r="P29" s="17">
        <v>94585.66</v>
      </c>
      <c r="Q29" s="12">
        <v>4517828.25</v>
      </c>
      <c r="R29" s="16">
        <v>0</v>
      </c>
      <c r="S29" s="17">
        <v>0</v>
      </c>
      <c r="T29" s="17">
        <v>0</v>
      </c>
      <c r="U29" s="17">
        <v>0</v>
      </c>
      <c r="V29" s="17">
        <v>0</v>
      </c>
      <c r="W29" s="17">
        <v>0</v>
      </c>
      <c r="X29" s="17">
        <v>0</v>
      </c>
      <c r="Y29" s="12">
        <v>0</v>
      </c>
      <c r="Z29" s="16">
        <v>0</v>
      </c>
      <c r="AA29" s="17">
        <v>0</v>
      </c>
      <c r="AB29" s="17">
        <v>0</v>
      </c>
      <c r="AC29" s="17">
        <v>0</v>
      </c>
      <c r="AD29" s="17">
        <v>0</v>
      </c>
      <c r="AE29" s="17">
        <v>0</v>
      </c>
      <c r="AF29" s="17">
        <v>0</v>
      </c>
      <c r="AG29" s="12">
        <v>0</v>
      </c>
      <c r="AH29" s="16">
        <v>0</v>
      </c>
      <c r="AI29" s="17">
        <v>0</v>
      </c>
      <c r="AJ29" s="17">
        <v>0</v>
      </c>
      <c r="AK29" s="17">
        <v>0</v>
      </c>
      <c r="AL29" s="17">
        <v>0</v>
      </c>
      <c r="AM29" s="17">
        <v>0</v>
      </c>
      <c r="AN29" s="17">
        <v>0</v>
      </c>
      <c r="AO29" s="12">
        <v>0</v>
      </c>
    </row>
    <row r="30" spans="1:41" x14ac:dyDescent="0.3">
      <c r="A30" s="4" t="s">
        <v>20</v>
      </c>
      <c r="B30" s="92">
        <v>123340</v>
      </c>
      <c r="C30" s="87">
        <v>0</v>
      </c>
      <c r="D30" s="87">
        <v>0</v>
      </c>
      <c r="E30" s="87">
        <v>0</v>
      </c>
      <c r="F30" s="87">
        <v>0</v>
      </c>
      <c r="G30" s="87">
        <v>196554</v>
      </c>
      <c r="H30" s="87">
        <v>34227</v>
      </c>
      <c r="I30" s="93">
        <v>354121</v>
      </c>
      <c r="J30" s="16">
        <v>123340</v>
      </c>
      <c r="K30" s="17">
        <v>0</v>
      </c>
      <c r="L30" s="17">
        <v>0</v>
      </c>
      <c r="M30" s="17">
        <v>0</v>
      </c>
      <c r="N30" s="17">
        <v>0</v>
      </c>
      <c r="O30" s="17">
        <v>196554</v>
      </c>
      <c r="P30" s="17">
        <v>34227</v>
      </c>
      <c r="Q30" s="12">
        <v>354121</v>
      </c>
      <c r="R30" s="16">
        <v>0</v>
      </c>
      <c r="S30" s="17">
        <v>0</v>
      </c>
      <c r="T30" s="17">
        <v>0</v>
      </c>
      <c r="U30" s="17">
        <v>0</v>
      </c>
      <c r="V30" s="17">
        <v>0</v>
      </c>
      <c r="W30" s="17">
        <v>0</v>
      </c>
      <c r="X30" s="17">
        <v>0</v>
      </c>
      <c r="Y30" s="12">
        <v>0</v>
      </c>
      <c r="Z30" s="16">
        <v>0</v>
      </c>
      <c r="AA30" s="17">
        <v>0</v>
      </c>
      <c r="AB30" s="17">
        <v>0</v>
      </c>
      <c r="AC30" s="17">
        <v>0</v>
      </c>
      <c r="AD30" s="17">
        <v>0</v>
      </c>
      <c r="AE30" s="17">
        <v>0</v>
      </c>
      <c r="AF30" s="17">
        <v>0</v>
      </c>
      <c r="AG30" s="12">
        <v>0</v>
      </c>
      <c r="AH30" s="16">
        <v>0</v>
      </c>
      <c r="AI30" s="17">
        <v>0</v>
      </c>
      <c r="AJ30" s="17">
        <v>0</v>
      </c>
      <c r="AK30" s="17">
        <v>0</v>
      </c>
      <c r="AL30" s="17">
        <v>0</v>
      </c>
      <c r="AM30" s="17">
        <v>0</v>
      </c>
      <c r="AN30" s="17">
        <v>0</v>
      </c>
      <c r="AO30" s="12">
        <v>0</v>
      </c>
    </row>
    <row r="31" spans="1:41" x14ac:dyDescent="0.3">
      <c r="A31" s="4" t="s">
        <v>21</v>
      </c>
      <c r="B31" s="92">
        <v>0</v>
      </c>
      <c r="C31" s="87">
        <v>0</v>
      </c>
      <c r="D31" s="87">
        <v>306250</v>
      </c>
      <c r="E31" s="87">
        <v>0</v>
      </c>
      <c r="F31" s="87">
        <v>0</v>
      </c>
      <c r="G31" s="87">
        <v>0</v>
      </c>
      <c r="H31" s="87">
        <v>4388.43</v>
      </c>
      <c r="I31" s="93">
        <v>310638.43</v>
      </c>
      <c r="J31" s="16">
        <v>0</v>
      </c>
      <c r="K31" s="17">
        <v>0</v>
      </c>
      <c r="L31" s="17">
        <v>0</v>
      </c>
      <c r="M31" s="17">
        <v>0</v>
      </c>
      <c r="N31" s="17">
        <v>0</v>
      </c>
      <c r="O31" s="17">
        <v>0</v>
      </c>
      <c r="P31" s="17">
        <v>0</v>
      </c>
      <c r="Q31" s="12">
        <v>0</v>
      </c>
      <c r="R31" s="16">
        <v>0</v>
      </c>
      <c r="S31" s="17">
        <v>0</v>
      </c>
      <c r="T31" s="17">
        <v>306250</v>
      </c>
      <c r="U31" s="17">
        <v>0</v>
      </c>
      <c r="V31" s="17">
        <v>0</v>
      </c>
      <c r="W31" s="17">
        <v>0</v>
      </c>
      <c r="X31" s="17">
        <v>0</v>
      </c>
      <c r="Y31" s="12">
        <v>306250</v>
      </c>
      <c r="Z31" s="16">
        <v>0</v>
      </c>
      <c r="AA31" s="17">
        <v>0</v>
      </c>
      <c r="AB31" s="17">
        <v>0</v>
      </c>
      <c r="AC31" s="17">
        <v>0</v>
      </c>
      <c r="AD31" s="17">
        <v>0</v>
      </c>
      <c r="AE31" s="17">
        <v>0</v>
      </c>
      <c r="AF31" s="17">
        <v>0</v>
      </c>
      <c r="AG31" s="12">
        <v>0</v>
      </c>
      <c r="AH31" s="16">
        <v>0</v>
      </c>
      <c r="AI31" s="17">
        <v>0</v>
      </c>
      <c r="AJ31" s="17">
        <v>0</v>
      </c>
      <c r="AK31" s="17">
        <v>0</v>
      </c>
      <c r="AL31" s="17">
        <v>0</v>
      </c>
      <c r="AM31" s="17">
        <v>0</v>
      </c>
      <c r="AN31" s="17">
        <v>4388.43</v>
      </c>
      <c r="AO31" s="12">
        <v>4388.43</v>
      </c>
    </row>
    <row r="32" spans="1:41" x14ac:dyDescent="0.3">
      <c r="A32" s="4" t="s">
        <v>22</v>
      </c>
      <c r="B32" s="92">
        <v>858481.14</v>
      </c>
      <c r="C32" s="87">
        <v>0</v>
      </c>
      <c r="D32" s="87">
        <v>0</v>
      </c>
      <c r="E32" s="87">
        <v>0</v>
      </c>
      <c r="F32" s="87">
        <v>0</v>
      </c>
      <c r="G32" s="87">
        <v>0</v>
      </c>
      <c r="H32" s="87">
        <v>43124.97</v>
      </c>
      <c r="I32" s="93">
        <v>901606.11</v>
      </c>
      <c r="J32" s="16">
        <v>856568.68</v>
      </c>
      <c r="K32" s="17">
        <v>0</v>
      </c>
      <c r="L32" s="17">
        <v>0</v>
      </c>
      <c r="M32" s="17">
        <v>0</v>
      </c>
      <c r="N32" s="17">
        <v>0</v>
      </c>
      <c r="O32" s="17">
        <v>0</v>
      </c>
      <c r="P32" s="17">
        <v>43124.97</v>
      </c>
      <c r="Q32" s="12">
        <v>899693.65</v>
      </c>
      <c r="R32" s="16">
        <v>100</v>
      </c>
      <c r="S32" s="17">
        <v>0</v>
      </c>
      <c r="T32" s="17">
        <v>0</v>
      </c>
      <c r="U32" s="17">
        <v>0</v>
      </c>
      <c r="V32" s="17">
        <v>0</v>
      </c>
      <c r="W32" s="17">
        <v>0</v>
      </c>
      <c r="X32" s="17">
        <v>0</v>
      </c>
      <c r="Y32" s="12">
        <v>100</v>
      </c>
      <c r="Z32" s="16">
        <v>0</v>
      </c>
      <c r="AA32" s="17">
        <v>0</v>
      </c>
      <c r="AB32" s="17">
        <v>0</v>
      </c>
      <c r="AC32" s="17">
        <v>0</v>
      </c>
      <c r="AD32" s="17">
        <v>0</v>
      </c>
      <c r="AE32" s="17">
        <v>0</v>
      </c>
      <c r="AF32" s="17">
        <v>0</v>
      </c>
      <c r="AG32" s="12">
        <v>0</v>
      </c>
      <c r="AH32" s="16">
        <v>1812.46</v>
      </c>
      <c r="AI32" s="17">
        <v>0</v>
      </c>
      <c r="AJ32" s="17">
        <v>0</v>
      </c>
      <c r="AK32" s="17">
        <v>0</v>
      </c>
      <c r="AL32" s="17">
        <v>0</v>
      </c>
      <c r="AM32" s="17">
        <v>0</v>
      </c>
      <c r="AN32" s="17">
        <v>0</v>
      </c>
      <c r="AO32" s="12">
        <v>1812.46</v>
      </c>
    </row>
    <row r="33" spans="1:41" x14ac:dyDescent="0.3">
      <c r="A33" s="4" t="s">
        <v>23</v>
      </c>
      <c r="B33" s="92">
        <v>13922.829664741266</v>
      </c>
      <c r="C33" s="87">
        <v>0</v>
      </c>
      <c r="D33" s="87">
        <v>0</v>
      </c>
      <c r="E33" s="87">
        <v>0</v>
      </c>
      <c r="F33" s="87">
        <v>0</v>
      </c>
      <c r="G33" s="87">
        <v>120980.24347694499</v>
      </c>
      <c r="H33" s="87">
        <v>0</v>
      </c>
      <c r="I33" s="93">
        <v>134903.07314168627</v>
      </c>
      <c r="J33" s="16">
        <v>13922.829664741266</v>
      </c>
      <c r="K33" s="17">
        <v>0</v>
      </c>
      <c r="L33" s="17">
        <v>0</v>
      </c>
      <c r="M33" s="17">
        <v>0</v>
      </c>
      <c r="N33" s="17">
        <v>0</v>
      </c>
      <c r="O33" s="17">
        <v>48970.393476944999</v>
      </c>
      <c r="P33" s="17">
        <v>0</v>
      </c>
      <c r="Q33" s="12">
        <v>62893.223141686263</v>
      </c>
      <c r="R33" s="16">
        <v>0</v>
      </c>
      <c r="S33" s="17">
        <v>0</v>
      </c>
      <c r="T33" s="17">
        <v>0</v>
      </c>
      <c r="U33" s="17">
        <v>0</v>
      </c>
      <c r="V33" s="17">
        <v>0</v>
      </c>
      <c r="W33" s="17">
        <v>72009.849999999991</v>
      </c>
      <c r="X33" s="17">
        <v>0</v>
      </c>
      <c r="Y33" s="12">
        <v>72009.849999999991</v>
      </c>
      <c r="Z33" s="16">
        <v>0</v>
      </c>
      <c r="AA33" s="17">
        <v>0</v>
      </c>
      <c r="AB33" s="17">
        <v>0</v>
      </c>
      <c r="AC33" s="17">
        <v>0</v>
      </c>
      <c r="AD33" s="17">
        <v>0</v>
      </c>
      <c r="AE33" s="17">
        <v>0</v>
      </c>
      <c r="AF33" s="17">
        <v>0</v>
      </c>
      <c r="AG33" s="12">
        <v>0</v>
      </c>
      <c r="AH33" s="16">
        <v>0</v>
      </c>
      <c r="AI33" s="17">
        <v>0</v>
      </c>
      <c r="AJ33" s="17">
        <v>0</v>
      </c>
      <c r="AK33" s="17">
        <v>0</v>
      </c>
      <c r="AL33" s="17">
        <v>0</v>
      </c>
      <c r="AM33" s="17">
        <v>0</v>
      </c>
      <c r="AN33" s="17">
        <v>0</v>
      </c>
      <c r="AO33" s="12">
        <v>0</v>
      </c>
    </row>
    <row r="34" spans="1:41" ht="13.15" customHeight="1" x14ac:dyDescent="0.3">
      <c r="A34" s="4" t="s">
        <v>24</v>
      </c>
      <c r="B34" s="92">
        <v>7423322.0499999989</v>
      </c>
      <c r="C34" s="87">
        <v>0</v>
      </c>
      <c r="D34" s="87">
        <v>167970.22</v>
      </c>
      <c r="E34" s="87">
        <v>0</v>
      </c>
      <c r="F34" s="87">
        <v>0</v>
      </c>
      <c r="G34" s="87">
        <v>208417.09000000003</v>
      </c>
      <c r="H34" s="87">
        <v>174777.47</v>
      </c>
      <c r="I34" s="93">
        <v>7974486.8299999991</v>
      </c>
      <c r="J34" s="16">
        <v>216.58</v>
      </c>
      <c r="K34" s="17">
        <v>0</v>
      </c>
      <c r="L34" s="17">
        <v>0</v>
      </c>
      <c r="M34" s="17">
        <v>0</v>
      </c>
      <c r="N34" s="17">
        <v>0</v>
      </c>
      <c r="O34" s="17">
        <v>0</v>
      </c>
      <c r="P34" s="17">
        <v>0</v>
      </c>
      <c r="Q34" s="12">
        <v>216.58</v>
      </c>
      <c r="R34" s="16">
        <v>0</v>
      </c>
      <c r="S34" s="17">
        <v>0</v>
      </c>
      <c r="T34" s="17">
        <v>0</v>
      </c>
      <c r="U34" s="17">
        <v>0</v>
      </c>
      <c r="V34" s="17">
        <v>0</v>
      </c>
      <c r="W34" s="17">
        <v>0</v>
      </c>
      <c r="X34" s="17">
        <v>0</v>
      </c>
      <c r="Y34" s="12">
        <v>0</v>
      </c>
      <c r="Z34" s="16">
        <v>7018532.9299999997</v>
      </c>
      <c r="AA34" s="17">
        <v>0</v>
      </c>
      <c r="AB34" s="17">
        <v>167970.22</v>
      </c>
      <c r="AC34" s="17">
        <v>0</v>
      </c>
      <c r="AD34" s="17">
        <v>0</v>
      </c>
      <c r="AE34" s="17">
        <v>208235.95</v>
      </c>
      <c r="AF34" s="17">
        <v>9666</v>
      </c>
      <c r="AG34" s="12">
        <v>7404405.0999999996</v>
      </c>
      <c r="AH34" s="16">
        <v>404572.53999999911</v>
      </c>
      <c r="AI34" s="17">
        <v>0</v>
      </c>
      <c r="AJ34" s="17">
        <v>0</v>
      </c>
      <c r="AK34" s="17">
        <v>0</v>
      </c>
      <c r="AL34" s="17">
        <v>0</v>
      </c>
      <c r="AM34" s="17">
        <v>181.14</v>
      </c>
      <c r="AN34" s="17">
        <v>165111.47</v>
      </c>
      <c r="AO34" s="12">
        <v>569865.14999999909</v>
      </c>
    </row>
    <row r="35" spans="1:41" x14ac:dyDescent="0.3">
      <c r="A35" s="4" t="s">
        <v>25</v>
      </c>
      <c r="B35" s="92">
        <v>0</v>
      </c>
      <c r="C35" s="87">
        <v>0</v>
      </c>
      <c r="D35" s="87">
        <v>349160</v>
      </c>
      <c r="E35" s="87">
        <v>0</v>
      </c>
      <c r="F35" s="87">
        <v>0</v>
      </c>
      <c r="G35" s="87">
        <v>0</v>
      </c>
      <c r="H35" s="87">
        <v>157120.72</v>
      </c>
      <c r="I35" s="93">
        <v>506280.72</v>
      </c>
      <c r="J35" s="16">
        <v>0</v>
      </c>
      <c r="K35" s="17">
        <v>0</v>
      </c>
      <c r="L35" s="17">
        <v>0</v>
      </c>
      <c r="M35" s="17">
        <v>0</v>
      </c>
      <c r="N35" s="17">
        <v>0</v>
      </c>
      <c r="O35" s="17">
        <v>0</v>
      </c>
      <c r="P35" s="17">
        <v>0</v>
      </c>
      <c r="Q35" s="12">
        <v>0</v>
      </c>
      <c r="R35" s="16">
        <v>0</v>
      </c>
      <c r="S35" s="17">
        <v>0</v>
      </c>
      <c r="T35" s="17">
        <v>0</v>
      </c>
      <c r="U35" s="17">
        <v>0</v>
      </c>
      <c r="V35" s="17">
        <v>0</v>
      </c>
      <c r="W35" s="17">
        <v>0</v>
      </c>
      <c r="X35" s="17">
        <v>135358</v>
      </c>
      <c r="Y35" s="12">
        <v>135358</v>
      </c>
      <c r="Z35" s="16">
        <v>0</v>
      </c>
      <c r="AA35" s="17">
        <v>0</v>
      </c>
      <c r="AB35" s="17">
        <v>0</v>
      </c>
      <c r="AC35" s="17">
        <v>0</v>
      </c>
      <c r="AD35" s="17">
        <v>0</v>
      </c>
      <c r="AE35" s="17">
        <v>0</v>
      </c>
      <c r="AF35" s="17">
        <v>0</v>
      </c>
      <c r="AG35" s="12">
        <v>0</v>
      </c>
      <c r="AH35" s="16">
        <v>0</v>
      </c>
      <c r="AI35" s="17">
        <v>0</v>
      </c>
      <c r="AJ35" s="17">
        <v>349160</v>
      </c>
      <c r="AK35" s="17">
        <v>0</v>
      </c>
      <c r="AL35" s="17">
        <v>0</v>
      </c>
      <c r="AM35" s="17">
        <v>0</v>
      </c>
      <c r="AN35" s="17">
        <v>21762.720000000001</v>
      </c>
      <c r="AO35" s="12">
        <v>370922.72</v>
      </c>
    </row>
    <row r="36" spans="1:41" x14ac:dyDescent="0.3">
      <c r="A36" s="4" t="s">
        <v>26</v>
      </c>
      <c r="B36" s="92">
        <v>9940272.5899999999</v>
      </c>
      <c r="C36" s="87">
        <v>1052274.67</v>
      </c>
      <c r="D36" s="87">
        <v>1199617</v>
      </c>
      <c r="E36" s="87">
        <v>0</v>
      </c>
      <c r="F36" s="87">
        <v>0</v>
      </c>
      <c r="G36" s="87">
        <v>0</v>
      </c>
      <c r="H36" s="87">
        <v>309022.56000000006</v>
      </c>
      <c r="I36" s="93">
        <v>12501186.82</v>
      </c>
      <c r="J36" s="16">
        <v>8576484.6500000004</v>
      </c>
      <c r="K36" s="17">
        <v>1052274.67</v>
      </c>
      <c r="L36" s="17">
        <v>0</v>
      </c>
      <c r="M36" s="17">
        <v>0</v>
      </c>
      <c r="N36" s="17">
        <v>0</v>
      </c>
      <c r="O36" s="17">
        <v>0</v>
      </c>
      <c r="P36" s="17">
        <v>163300.17000000001</v>
      </c>
      <c r="Q36" s="12">
        <v>9792059.4900000002</v>
      </c>
      <c r="R36" s="16">
        <v>185787.1</v>
      </c>
      <c r="S36" s="17">
        <v>0</v>
      </c>
      <c r="T36" s="17">
        <v>1199617</v>
      </c>
      <c r="U36" s="17">
        <v>0</v>
      </c>
      <c r="V36" s="17">
        <v>0</v>
      </c>
      <c r="W36" s="17">
        <v>0</v>
      </c>
      <c r="X36" s="17">
        <v>0</v>
      </c>
      <c r="Y36" s="12">
        <v>1385404.1</v>
      </c>
      <c r="Z36" s="16">
        <v>1178000.8400000001</v>
      </c>
      <c r="AA36" s="17">
        <v>0</v>
      </c>
      <c r="AB36" s="17">
        <v>0</v>
      </c>
      <c r="AC36" s="17">
        <v>0</v>
      </c>
      <c r="AD36" s="17">
        <v>0</v>
      </c>
      <c r="AE36" s="17">
        <v>0</v>
      </c>
      <c r="AF36" s="17">
        <v>0</v>
      </c>
      <c r="AG36" s="12">
        <v>1178000.8400000001</v>
      </c>
      <c r="AH36" s="16">
        <v>0</v>
      </c>
      <c r="AI36" s="17">
        <v>0</v>
      </c>
      <c r="AJ36" s="17">
        <v>0</v>
      </c>
      <c r="AK36" s="17">
        <v>0</v>
      </c>
      <c r="AL36" s="17">
        <v>0</v>
      </c>
      <c r="AM36" s="17">
        <v>0</v>
      </c>
      <c r="AN36" s="17">
        <v>145722.39000000001</v>
      </c>
      <c r="AO36" s="12">
        <v>145722.39000000001</v>
      </c>
    </row>
    <row r="37" spans="1:41" x14ac:dyDescent="0.3">
      <c r="A37" s="4" t="s">
        <v>27</v>
      </c>
      <c r="B37" s="92">
        <v>6505090</v>
      </c>
      <c r="C37" s="87">
        <v>0</v>
      </c>
      <c r="D37" s="87">
        <v>217000</v>
      </c>
      <c r="E37" s="87">
        <v>0</v>
      </c>
      <c r="F37" s="87">
        <v>0</v>
      </c>
      <c r="G37" s="87">
        <v>0</v>
      </c>
      <c r="H37" s="87">
        <v>131324</v>
      </c>
      <c r="I37" s="93">
        <v>6853414</v>
      </c>
      <c r="J37" s="16">
        <v>6504597</v>
      </c>
      <c r="K37" s="17">
        <v>0</v>
      </c>
      <c r="L37" s="17">
        <v>217000</v>
      </c>
      <c r="M37" s="17">
        <v>0</v>
      </c>
      <c r="N37" s="17">
        <v>0</v>
      </c>
      <c r="O37" s="17">
        <v>0</v>
      </c>
      <c r="P37" s="17">
        <v>131324</v>
      </c>
      <c r="Q37" s="12">
        <v>6852921</v>
      </c>
      <c r="R37" s="16">
        <v>0</v>
      </c>
      <c r="S37" s="17">
        <v>0</v>
      </c>
      <c r="T37" s="17">
        <v>0</v>
      </c>
      <c r="U37" s="17">
        <v>0</v>
      </c>
      <c r="V37" s="17">
        <v>0</v>
      </c>
      <c r="W37" s="17">
        <v>0</v>
      </c>
      <c r="X37" s="17">
        <v>0</v>
      </c>
      <c r="Y37" s="12">
        <v>0</v>
      </c>
      <c r="Z37" s="16">
        <v>0</v>
      </c>
      <c r="AA37" s="17">
        <v>0</v>
      </c>
      <c r="AB37" s="17">
        <v>0</v>
      </c>
      <c r="AC37" s="17">
        <v>0</v>
      </c>
      <c r="AD37" s="17">
        <v>0</v>
      </c>
      <c r="AE37" s="17">
        <v>0</v>
      </c>
      <c r="AF37" s="17">
        <v>0</v>
      </c>
      <c r="AG37" s="12">
        <v>0</v>
      </c>
      <c r="AH37" s="16">
        <v>493</v>
      </c>
      <c r="AI37" s="17">
        <v>0</v>
      </c>
      <c r="AJ37" s="17">
        <v>0</v>
      </c>
      <c r="AK37" s="17">
        <v>0</v>
      </c>
      <c r="AL37" s="17">
        <v>0</v>
      </c>
      <c r="AM37" s="17">
        <v>0</v>
      </c>
      <c r="AN37" s="17">
        <v>0</v>
      </c>
      <c r="AO37" s="12">
        <v>493</v>
      </c>
    </row>
    <row r="38" spans="1:41" x14ac:dyDescent="0.3">
      <c r="A38" s="4" t="s">
        <v>28</v>
      </c>
      <c r="B38" s="92">
        <v>365286.87000000005</v>
      </c>
      <c r="C38" s="87">
        <v>0</v>
      </c>
      <c r="D38" s="87">
        <v>100505.51999999999</v>
      </c>
      <c r="E38" s="87">
        <v>0</v>
      </c>
      <c r="F38" s="87">
        <v>0</v>
      </c>
      <c r="G38" s="87">
        <v>0</v>
      </c>
      <c r="H38" s="87">
        <v>65463.58</v>
      </c>
      <c r="I38" s="93">
        <v>531255.97</v>
      </c>
      <c r="J38" s="16">
        <v>365286.87000000005</v>
      </c>
      <c r="K38" s="17">
        <v>0</v>
      </c>
      <c r="L38" s="17">
        <v>100505.51999999999</v>
      </c>
      <c r="M38" s="17">
        <v>0</v>
      </c>
      <c r="N38" s="17">
        <v>0</v>
      </c>
      <c r="O38" s="17">
        <v>0</v>
      </c>
      <c r="P38" s="17">
        <v>65463.58</v>
      </c>
      <c r="Q38" s="12">
        <v>531255.97</v>
      </c>
      <c r="R38" s="16">
        <v>0</v>
      </c>
      <c r="S38" s="17">
        <v>0</v>
      </c>
      <c r="T38" s="17">
        <v>0</v>
      </c>
      <c r="U38" s="17">
        <v>0</v>
      </c>
      <c r="V38" s="17">
        <v>0</v>
      </c>
      <c r="W38" s="17">
        <v>0</v>
      </c>
      <c r="X38" s="17">
        <v>0</v>
      </c>
      <c r="Y38" s="12">
        <v>0</v>
      </c>
      <c r="Z38" s="16">
        <v>0</v>
      </c>
      <c r="AA38" s="17">
        <v>0</v>
      </c>
      <c r="AB38" s="17">
        <v>0</v>
      </c>
      <c r="AC38" s="17">
        <v>0</v>
      </c>
      <c r="AD38" s="17">
        <v>0</v>
      </c>
      <c r="AE38" s="17">
        <v>0</v>
      </c>
      <c r="AF38" s="17">
        <v>0</v>
      </c>
      <c r="AG38" s="12">
        <v>0</v>
      </c>
      <c r="AH38" s="16">
        <v>0</v>
      </c>
      <c r="AI38" s="17">
        <v>0</v>
      </c>
      <c r="AJ38" s="17">
        <v>0</v>
      </c>
      <c r="AK38" s="17">
        <v>0</v>
      </c>
      <c r="AL38" s="17">
        <v>0</v>
      </c>
      <c r="AM38" s="17">
        <v>0</v>
      </c>
      <c r="AN38" s="17">
        <v>0</v>
      </c>
      <c r="AO38" s="12">
        <v>0</v>
      </c>
    </row>
    <row r="39" spans="1:41" x14ac:dyDescent="0.3">
      <c r="A39" s="4" t="s">
        <v>29</v>
      </c>
      <c r="B39" s="92">
        <v>133597</v>
      </c>
      <c r="C39" s="87">
        <v>411</v>
      </c>
      <c r="D39" s="87">
        <v>140000</v>
      </c>
      <c r="E39" s="87">
        <v>0</v>
      </c>
      <c r="F39" s="87">
        <v>0</v>
      </c>
      <c r="G39" s="87">
        <v>0</v>
      </c>
      <c r="H39" s="87">
        <v>26054</v>
      </c>
      <c r="I39" s="93">
        <v>300062</v>
      </c>
      <c r="J39" s="16">
        <v>90631</v>
      </c>
      <c r="K39" s="17">
        <v>411</v>
      </c>
      <c r="L39" s="17">
        <v>140000</v>
      </c>
      <c r="M39" s="17">
        <v>0</v>
      </c>
      <c r="N39" s="17">
        <v>0</v>
      </c>
      <c r="O39" s="17">
        <v>0</v>
      </c>
      <c r="P39" s="17">
        <v>26054</v>
      </c>
      <c r="Q39" s="12">
        <v>257096</v>
      </c>
      <c r="R39" s="16">
        <v>0</v>
      </c>
      <c r="S39" s="17">
        <v>0</v>
      </c>
      <c r="T39" s="17">
        <v>0</v>
      </c>
      <c r="U39" s="17">
        <v>0</v>
      </c>
      <c r="V39" s="17">
        <v>0</v>
      </c>
      <c r="W39" s="17">
        <v>0</v>
      </c>
      <c r="X39" s="17">
        <v>0</v>
      </c>
      <c r="Y39" s="12">
        <v>0</v>
      </c>
      <c r="Z39" s="16">
        <v>42966</v>
      </c>
      <c r="AA39" s="17">
        <v>0</v>
      </c>
      <c r="AB39" s="17">
        <v>0</v>
      </c>
      <c r="AC39" s="17">
        <v>0</v>
      </c>
      <c r="AD39" s="17">
        <v>0</v>
      </c>
      <c r="AE39" s="17">
        <v>0</v>
      </c>
      <c r="AF39" s="17">
        <v>0</v>
      </c>
      <c r="AG39" s="12">
        <v>42966</v>
      </c>
      <c r="AH39" s="16">
        <v>0</v>
      </c>
      <c r="AI39" s="17">
        <v>0</v>
      </c>
      <c r="AJ39" s="17">
        <v>0</v>
      </c>
      <c r="AK39" s="17">
        <v>0</v>
      </c>
      <c r="AL39" s="17">
        <v>0</v>
      </c>
      <c r="AM39" s="17">
        <v>0</v>
      </c>
      <c r="AN39" s="17">
        <v>0</v>
      </c>
      <c r="AO39" s="12">
        <v>0</v>
      </c>
    </row>
    <row r="40" spans="1:41" x14ac:dyDescent="0.3">
      <c r="A40" s="4" t="s">
        <v>30</v>
      </c>
      <c r="B40" s="92">
        <v>14240</v>
      </c>
      <c r="C40" s="87">
        <v>264756</v>
      </c>
      <c r="D40" s="87">
        <v>0</v>
      </c>
      <c r="E40" s="87">
        <v>0</v>
      </c>
      <c r="F40" s="87">
        <v>0</v>
      </c>
      <c r="G40" s="87">
        <v>0</v>
      </c>
      <c r="H40" s="87">
        <v>0</v>
      </c>
      <c r="I40" s="93">
        <v>278996</v>
      </c>
      <c r="J40" s="16">
        <v>14240</v>
      </c>
      <c r="K40" s="17">
        <v>0</v>
      </c>
      <c r="L40" s="17">
        <v>0</v>
      </c>
      <c r="M40" s="17">
        <v>0</v>
      </c>
      <c r="N40" s="17">
        <v>0</v>
      </c>
      <c r="O40" s="17">
        <v>0</v>
      </c>
      <c r="P40" s="17">
        <v>0</v>
      </c>
      <c r="Q40" s="12">
        <v>14240</v>
      </c>
      <c r="R40" s="16">
        <v>0</v>
      </c>
      <c r="S40" s="17">
        <v>264756</v>
      </c>
      <c r="T40" s="17">
        <v>0</v>
      </c>
      <c r="U40" s="17">
        <v>0</v>
      </c>
      <c r="V40" s="17">
        <v>0</v>
      </c>
      <c r="W40" s="17">
        <v>0</v>
      </c>
      <c r="X40" s="17">
        <v>0</v>
      </c>
      <c r="Y40" s="12">
        <v>264756</v>
      </c>
      <c r="Z40" s="16">
        <v>0</v>
      </c>
      <c r="AA40" s="17">
        <v>0</v>
      </c>
      <c r="AB40" s="17">
        <v>0</v>
      </c>
      <c r="AC40" s="17">
        <v>0</v>
      </c>
      <c r="AD40" s="17">
        <v>0</v>
      </c>
      <c r="AE40" s="17">
        <v>0</v>
      </c>
      <c r="AF40" s="17">
        <v>0</v>
      </c>
      <c r="AG40" s="12">
        <v>0</v>
      </c>
      <c r="AH40" s="16">
        <v>0</v>
      </c>
      <c r="AI40" s="17">
        <v>0</v>
      </c>
      <c r="AJ40" s="17">
        <v>0</v>
      </c>
      <c r="AK40" s="17">
        <v>0</v>
      </c>
      <c r="AL40" s="17">
        <v>0</v>
      </c>
      <c r="AM40" s="17">
        <v>0</v>
      </c>
      <c r="AN40" s="17">
        <v>0</v>
      </c>
      <c r="AO40" s="12">
        <v>0</v>
      </c>
    </row>
    <row r="41" spans="1:41" x14ac:dyDescent="0.3">
      <c r="A41" s="4" t="s">
        <v>31</v>
      </c>
      <c r="B41" s="92">
        <v>2988360</v>
      </c>
      <c r="C41" s="87">
        <v>0</v>
      </c>
      <c r="D41" s="87">
        <v>111458</v>
      </c>
      <c r="E41" s="87">
        <v>0</v>
      </c>
      <c r="F41" s="87">
        <v>0</v>
      </c>
      <c r="G41" s="87">
        <v>0</v>
      </c>
      <c r="H41" s="87">
        <v>0</v>
      </c>
      <c r="I41" s="93">
        <v>3099818</v>
      </c>
      <c r="J41" s="16">
        <v>2988360</v>
      </c>
      <c r="K41" s="17">
        <v>0</v>
      </c>
      <c r="L41" s="17">
        <v>11458</v>
      </c>
      <c r="M41" s="17">
        <v>0</v>
      </c>
      <c r="N41" s="17">
        <v>0</v>
      </c>
      <c r="O41" s="17">
        <v>0</v>
      </c>
      <c r="P41" s="17">
        <v>0</v>
      </c>
      <c r="Q41" s="12">
        <v>2999818</v>
      </c>
      <c r="R41" s="16">
        <v>0</v>
      </c>
      <c r="S41" s="17">
        <v>0</v>
      </c>
      <c r="T41" s="17">
        <v>100000</v>
      </c>
      <c r="U41" s="17">
        <v>0</v>
      </c>
      <c r="V41" s="17">
        <v>0</v>
      </c>
      <c r="W41" s="17">
        <v>0</v>
      </c>
      <c r="X41" s="17">
        <v>0</v>
      </c>
      <c r="Y41" s="12">
        <v>100000</v>
      </c>
      <c r="Z41" s="16">
        <v>0</v>
      </c>
      <c r="AA41" s="17">
        <v>0</v>
      </c>
      <c r="AB41" s="17">
        <v>0</v>
      </c>
      <c r="AC41" s="17">
        <v>0</v>
      </c>
      <c r="AD41" s="17">
        <v>0</v>
      </c>
      <c r="AE41" s="17">
        <v>0</v>
      </c>
      <c r="AF41" s="17">
        <v>0</v>
      </c>
      <c r="AG41" s="12">
        <v>0</v>
      </c>
      <c r="AH41" s="16">
        <v>0</v>
      </c>
      <c r="AI41" s="17">
        <v>0</v>
      </c>
      <c r="AJ41" s="17">
        <v>0</v>
      </c>
      <c r="AK41" s="17">
        <v>0</v>
      </c>
      <c r="AL41" s="17">
        <v>0</v>
      </c>
      <c r="AM41" s="17">
        <v>0</v>
      </c>
      <c r="AN41" s="17">
        <v>0</v>
      </c>
      <c r="AO41" s="12">
        <v>0</v>
      </c>
    </row>
    <row r="42" spans="1:41" x14ac:dyDescent="0.3">
      <c r="A42" s="4" t="s">
        <v>32</v>
      </c>
      <c r="B42" s="92">
        <v>2562134.0699999998</v>
      </c>
      <c r="C42" s="87">
        <v>460677</v>
      </c>
      <c r="D42" s="87">
        <v>100000</v>
      </c>
      <c r="E42" s="87">
        <v>0</v>
      </c>
      <c r="F42" s="87">
        <v>0</v>
      </c>
      <c r="G42" s="87">
        <v>0</v>
      </c>
      <c r="H42" s="87">
        <v>0</v>
      </c>
      <c r="I42" s="93">
        <v>3122811.07</v>
      </c>
      <c r="J42" s="16">
        <v>2543160.7399999998</v>
      </c>
      <c r="K42" s="17">
        <v>0</v>
      </c>
      <c r="L42" s="17">
        <v>100000</v>
      </c>
      <c r="M42" s="17">
        <v>0</v>
      </c>
      <c r="N42" s="17">
        <v>0</v>
      </c>
      <c r="O42" s="17">
        <v>0</v>
      </c>
      <c r="P42" s="17">
        <v>0</v>
      </c>
      <c r="Q42" s="12">
        <v>2643160.7399999998</v>
      </c>
      <c r="R42" s="16">
        <v>18973.330000000002</v>
      </c>
      <c r="S42" s="17">
        <v>460677</v>
      </c>
      <c r="T42" s="17">
        <v>0</v>
      </c>
      <c r="U42" s="17">
        <v>0</v>
      </c>
      <c r="V42" s="17">
        <v>0</v>
      </c>
      <c r="W42" s="17">
        <v>0</v>
      </c>
      <c r="X42" s="17">
        <v>0</v>
      </c>
      <c r="Y42" s="12">
        <v>479650.33</v>
      </c>
      <c r="Z42" s="16">
        <v>0</v>
      </c>
      <c r="AA42" s="17">
        <v>0</v>
      </c>
      <c r="AB42" s="17">
        <v>0</v>
      </c>
      <c r="AC42" s="17">
        <v>0</v>
      </c>
      <c r="AD42" s="17">
        <v>0</v>
      </c>
      <c r="AE42" s="17">
        <v>0</v>
      </c>
      <c r="AF42" s="17">
        <v>0</v>
      </c>
      <c r="AG42" s="12">
        <v>0</v>
      </c>
      <c r="AH42" s="16">
        <v>0</v>
      </c>
      <c r="AI42" s="17">
        <v>0</v>
      </c>
      <c r="AJ42" s="17">
        <v>0</v>
      </c>
      <c r="AK42" s="17">
        <v>0</v>
      </c>
      <c r="AL42" s="17">
        <v>0</v>
      </c>
      <c r="AM42" s="17">
        <v>0</v>
      </c>
      <c r="AN42" s="17">
        <v>0</v>
      </c>
      <c r="AO42" s="12">
        <v>0</v>
      </c>
    </row>
    <row r="43" spans="1:41" x14ac:dyDescent="0.3">
      <c r="A43" s="4" t="s">
        <v>33</v>
      </c>
      <c r="B43" s="92">
        <v>58319</v>
      </c>
      <c r="C43" s="87">
        <v>0</v>
      </c>
      <c r="D43" s="87">
        <v>0</v>
      </c>
      <c r="E43" s="87">
        <v>0</v>
      </c>
      <c r="F43" s="87">
        <v>0</v>
      </c>
      <c r="G43" s="87">
        <v>1888</v>
      </c>
      <c r="H43" s="87">
        <v>105924</v>
      </c>
      <c r="I43" s="93">
        <v>166131</v>
      </c>
      <c r="J43" s="16">
        <v>0</v>
      </c>
      <c r="K43" s="17">
        <v>0</v>
      </c>
      <c r="L43" s="17">
        <v>0</v>
      </c>
      <c r="M43" s="17">
        <v>0</v>
      </c>
      <c r="N43" s="17">
        <v>0</v>
      </c>
      <c r="O43" s="17">
        <v>0</v>
      </c>
      <c r="P43" s="17">
        <v>0</v>
      </c>
      <c r="Q43" s="12">
        <v>0</v>
      </c>
      <c r="R43" s="16">
        <v>58319</v>
      </c>
      <c r="S43" s="17">
        <v>0</v>
      </c>
      <c r="T43" s="17">
        <v>0</v>
      </c>
      <c r="U43" s="17">
        <v>0</v>
      </c>
      <c r="V43" s="17">
        <v>0</v>
      </c>
      <c r="W43" s="17">
        <v>1888</v>
      </c>
      <c r="X43" s="17">
        <v>84538</v>
      </c>
      <c r="Y43" s="12">
        <v>144745</v>
      </c>
      <c r="Z43" s="16">
        <v>0</v>
      </c>
      <c r="AA43" s="17">
        <v>0</v>
      </c>
      <c r="AB43" s="17">
        <v>0</v>
      </c>
      <c r="AC43" s="17">
        <v>0</v>
      </c>
      <c r="AD43" s="17">
        <v>0</v>
      </c>
      <c r="AE43" s="17">
        <v>0</v>
      </c>
      <c r="AF43" s="17">
        <v>21386</v>
      </c>
      <c r="AG43" s="12">
        <v>21386</v>
      </c>
      <c r="AH43" s="16">
        <v>0</v>
      </c>
      <c r="AI43" s="17">
        <v>0</v>
      </c>
      <c r="AJ43" s="17">
        <v>0</v>
      </c>
      <c r="AK43" s="17">
        <v>0</v>
      </c>
      <c r="AL43" s="17">
        <v>0</v>
      </c>
      <c r="AM43" s="17">
        <v>0</v>
      </c>
      <c r="AN43" s="17">
        <v>0</v>
      </c>
      <c r="AO43" s="12">
        <v>0</v>
      </c>
    </row>
    <row r="44" spans="1:41" x14ac:dyDescent="0.3">
      <c r="A44" s="4" t="s">
        <v>34</v>
      </c>
      <c r="B44" s="92">
        <v>729729</v>
      </c>
      <c r="C44" s="87">
        <v>0</v>
      </c>
      <c r="D44" s="87">
        <v>0</v>
      </c>
      <c r="E44" s="87">
        <v>0</v>
      </c>
      <c r="F44" s="87">
        <v>0</v>
      </c>
      <c r="G44" s="87">
        <v>0</v>
      </c>
      <c r="H44" s="87">
        <v>0</v>
      </c>
      <c r="I44" s="93">
        <v>729729</v>
      </c>
      <c r="J44" s="16">
        <v>729729</v>
      </c>
      <c r="K44" s="17">
        <v>0</v>
      </c>
      <c r="L44" s="17">
        <v>0</v>
      </c>
      <c r="M44" s="17">
        <v>0</v>
      </c>
      <c r="N44" s="17">
        <v>0</v>
      </c>
      <c r="O44" s="17">
        <v>0</v>
      </c>
      <c r="P44" s="17">
        <v>0</v>
      </c>
      <c r="Q44" s="12">
        <v>729729</v>
      </c>
      <c r="R44" s="16">
        <v>0</v>
      </c>
      <c r="S44" s="17">
        <v>0</v>
      </c>
      <c r="T44" s="17">
        <v>0</v>
      </c>
      <c r="U44" s="17">
        <v>0</v>
      </c>
      <c r="V44" s="17">
        <v>0</v>
      </c>
      <c r="W44" s="17">
        <v>0</v>
      </c>
      <c r="X44" s="17">
        <v>0</v>
      </c>
      <c r="Y44" s="12">
        <v>0</v>
      </c>
      <c r="Z44" s="16">
        <v>0</v>
      </c>
      <c r="AA44" s="17">
        <v>0</v>
      </c>
      <c r="AB44" s="17">
        <v>0</v>
      </c>
      <c r="AC44" s="17">
        <v>0</v>
      </c>
      <c r="AD44" s="17">
        <v>0</v>
      </c>
      <c r="AE44" s="17">
        <v>0</v>
      </c>
      <c r="AF44" s="17">
        <v>0</v>
      </c>
      <c r="AG44" s="12">
        <v>0</v>
      </c>
      <c r="AH44" s="16">
        <v>0</v>
      </c>
      <c r="AI44" s="17">
        <v>0</v>
      </c>
      <c r="AJ44" s="17">
        <v>0</v>
      </c>
      <c r="AK44" s="17">
        <v>0</v>
      </c>
      <c r="AL44" s="17">
        <v>0</v>
      </c>
      <c r="AM44" s="17">
        <v>0</v>
      </c>
      <c r="AN44" s="17">
        <v>0</v>
      </c>
      <c r="AO44" s="12">
        <v>0</v>
      </c>
    </row>
    <row r="45" spans="1:41" x14ac:dyDescent="0.3">
      <c r="A45" s="4" t="s">
        <v>35</v>
      </c>
      <c r="B45" s="92">
        <v>42782</v>
      </c>
      <c r="C45" s="87">
        <v>0</v>
      </c>
      <c r="D45" s="87">
        <v>721771</v>
      </c>
      <c r="E45" s="87">
        <v>0</v>
      </c>
      <c r="F45" s="87">
        <v>0</v>
      </c>
      <c r="G45" s="87">
        <v>0</v>
      </c>
      <c r="H45" s="87">
        <v>181075</v>
      </c>
      <c r="I45" s="93">
        <v>945628</v>
      </c>
      <c r="J45" s="16">
        <v>42782</v>
      </c>
      <c r="K45" s="17">
        <v>0</v>
      </c>
      <c r="L45" s="17">
        <v>721771</v>
      </c>
      <c r="M45" s="17">
        <v>0</v>
      </c>
      <c r="N45" s="17">
        <v>0</v>
      </c>
      <c r="O45" s="17">
        <v>0</v>
      </c>
      <c r="P45" s="17">
        <v>0</v>
      </c>
      <c r="Q45" s="12">
        <v>764553</v>
      </c>
      <c r="R45" s="16">
        <v>0</v>
      </c>
      <c r="S45" s="17">
        <v>0</v>
      </c>
      <c r="T45" s="17">
        <v>0</v>
      </c>
      <c r="U45" s="17">
        <v>0</v>
      </c>
      <c r="V45" s="17">
        <v>0</v>
      </c>
      <c r="W45" s="17">
        <v>0</v>
      </c>
      <c r="X45" s="17">
        <v>181075</v>
      </c>
      <c r="Y45" s="12">
        <v>181075</v>
      </c>
      <c r="Z45" s="16">
        <v>0</v>
      </c>
      <c r="AA45" s="17">
        <v>0</v>
      </c>
      <c r="AB45" s="17">
        <v>0</v>
      </c>
      <c r="AC45" s="17">
        <v>0</v>
      </c>
      <c r="AD45" s="17">
        <v>0</v>
      </c>
      <c r="AE45" s="17">
        <v>0</v>
      </c>
      <c r="AF45" s="17">
        <v>0</v>
      </c>
      <c r="AG45" s="12">
        <v>0</v>
      </c>
      <c r="AH45" s="16">
        <v>0</v>
      </c>
      <c r="AI45" s="17">
        <v>0</v>
      </c>
      <c r="AJ45" s="17">
        <v>0</v>
      </c>
      <c r="AK45" s="17">
        <v>0</v>
      </c>
      <c r="AL45" s="17">
        <v>0</v>
      </c>
      <c r="AM45" s="17">
        <v>0</v>
      </c>
      <c r="AN45" s="17">
        <v>0</v>
      </c>
      <c r="AO45" s="12">
        <v>0</v>
      </c>
    </row>
    <row r="46" spans="1:41" x14ac:dyDescent="0.3">
      <c r="A46" s="4" t="s">
        <v>36</v>
      </c>
      <c r="B46" s="92">
        <v>2361269.34</v>
      </c>
      <c r="C46" s="87">
        <v>0</v>
      </c>
      <c r="D46" s="87">
        <v>0</v>
      </c>
      <c r="E46" s="87">
        <v>0</v>
      </c>
      <c r="F46" s="87">
        <v>0</v>
      </c>
      <c r="G46" s="87">
        <v>-2100</v>
      </c>
      <c r="H46" s="87">
        <v>43788.800000000003</v>
      </c>
      <c r="I46" s="93">
        <v>2402958.14</v>
      </c>
      <c r="J46" s="16">
        <v>2361269.34</v>
      </c>
      <c r="K46" s="17">
        <v>0</v>
      </c>
      <c r="L46" s="17">
        <v>0</v>
      </c>
      <c r="M46" s="17">
        <v>0</v>
      </c>
      <c r="N46" s="17">
        <v>0</v>
      </c>
      <c r="O46" s="17">
        <v>-2100</v>
      </c>
      <c r="P46" s="17">
        <v>44260.160000000003</v>
      </c>
      <c r="Q46" s="12">
        <v>2403429.5</v>
      </c>
      <c r="R46" s="16">
        <v>0</v>
      </c>
      <c r="S46" s="17">
        <v>0</v>
      </c>
      <c r="T46" s="17">
        <v>0</v>
      </c>
      <c r="U46" s="17">
        <v>0</v>
      </c>
      <c r="V46" s="17">
        <v>0</v>
      </c>
      <c r="W46" s="17">
        <v>0</v>
      </c>
      <c r="X46" s="17">
        <v>0</v>
      </c>
      <c r="Y46" s="12">
        <v>0</v>
      </c>
      <c r="Z46" s="16">
        <v>0</v>
      </c>
      <c r="AA46" s="17">
        <v>0</v>
      </c>
      <c r="AB46" s="17">
        <v>0</v>
      </c>
      <c r="AC46" s="17">
        <v>0</v>
      </c>
      <c r="AD46" s="17">
        <v>0</v>
      </c>
      <c r="AE46" s="17">
        <v>0</v>
      </c>
      <c r="AF46" s="17">
        <v>0</v>
      </c>
      <c r="AG46" s="12">
        <v>0</v>
      </c>
      <c r="AH46" s="16">
        <v>0</v>
      </c>
      <c r="AI46" s="17">
        <v>0</v>
      </c>
      <c r="AJ46" s="17">
        <v>0</v>
      </c>
      <c r="AK46" s="17">
        <v>0</v>
      </c>
      <c r="AL46" s="17">
        <v>0</v>
      </c>
      <c r="AM46" s="17">
        <v>0</v>
      </c>
      <c r="AN46" s="17">
        <v>-471.36</v>
      </c>
      <c r="AO46" s="12">
        <v>-471.36</v>
      </c>
    </row>
    <row r="47" spans="1:41" x14ac:dyDescent="0.3">
      <c r="A47" s="4" t="s">
        <v>37</v>
      </c>
      <c r="B47" s="92">
        <v>91530.16</v>
      </c>
      <c r="C47" s="87">
        <v>4865.3999999999996</v>
      </c>
      <c r="D47" s="87">
        <v>44191.92</v>
      </c>
      <c r="E47" s="87">
        <v>0</v>
      </c>
      <c r="F47" s="87">
        <v>0</v>
      </c>
      <c r="G47" s="87">
        <v>0</v>
      </c>
      <c r="H47" s="87">
        <v>0</v>
      </c>
      <c r="I47" s="93">
        <v>140587.48000000001</v>
      </c>
      <c r="J47" s="16">
        <v>58830.76</v>
      </c>
      <c r="K47" s="17">
        <v>4865.3999999999996</v>
      </c>
      <c r="L47" s="17">
        <v>44191.92</v>
      </c>
      <c r="M47" s="17">
        <v>0</v>
      </c>
      <c r="N47" s="17">
        <v>0</v>
      </c>
      <c r="O47" s="17">
        <v>0</v>
      </c>
      <c r="P47" s="17">
        <v>0</v>
      </c>
      <c r="Q47" s="12">
        <v>107888.08</v>
      </c>
      <c r="R47" s="16">
        <v>32430</v>
      </c>
      <c r="S47" s="17">
        <v>0</v>
      </c>
      <c r="T47" s="17">
        <v>0</v>
      </c>
      <c r="U47" s="17">
        <v>0</v>
      </c>
      <c r="V47" s="17">
        <v>0</v>
      </c>
      <c r="W47" s="17">
        <v>0</v>
      </c>
      <c r="X47" s="17">
        <v>0</v>
      </c>
      <c r="Y47" s="12">
        <v>32430</v>
      </c>
      <c r="Z47" s="16">
        <v>269.39999999999998</v>
      </c>
      <c r="AA47" s="17">
        <v>0</v>
      </c>
      <c r="AB47" s="17">
        <v>0</v>
      </c>
      <c r="AC47" s="17">
        <v>0</v>
      </c>
      <c r="AD47" s="17">
        <v>0</v>
      </c>
      <c r="AE47" s="17">
        <v>0</v>
      </c>
      <c r="AF47" s="17">
        <v>0</v>
      </c>
      <c r="AG47" s="12">
        <v>269.39999999999998</v>
      </c>
      <c r="AH47" s="16">
        <v>0</v>
      </c>
      <c r="AI47" s="17">
        <v>0</v>
      </c>
      <c r="AJ47" s="17">
        <v>0</v>
      </c>
      <c r="AK47" s="17">
        <v>0</v>
      </c>
      <c r="AL47" s="17">
        <v>0</v>
      </c>
      <c r="AM47" s="17">
        <v>0</v>
      </c>
      <c r="AN47" s="17">
        <v>0</v>
      </c>
      <c r="AO47" s="12">
        <v>0</v>
      </c>
    </row>
    <row r="48" spans="1:41" x14ac:dyDescent="0.3">
      <c r="A48" s="4" t="s">
        <v>38</v>
      </c>
      <c r="B48" s="92">
        <v>752519.91999999993</v>
      </c>
      <c r="C48" s="87">
        <v>0</v>
      </c>
      <c r="D48" s="87">
        <v>477569.73</v>
      </c>
      <c r="E48" s="87">
        <v>0</v>
      </c>
      <c r="F48" s="87">
        <v>0</v>
      </c>
      <c r="G48" s="87">
        <v>70.5</v>
      </c>
      <c r="H48" s="87">
        <v>396399.64</v>
      </c>
      <c r="I48" s="93">
        <v>1626559.79</v>
      </c>
      <c r="J48" s="16">
        <v>451532.55199999997</v>
      </c>
      <c r="K48" s="17">
        <v>0</v>
      </c>
      <c r="L48" s="17">
        <v>372980.83799999999</v>
      </c>
      <c r="M48" s="17">
        <v>0</v>
      </c>
      <c r="N48" s="17">
        <v>0</v>
      </c>
      <c r="O48" s="17">
        <v>0</v>
      </c>
      <c r="P48" s="17">
        <v>241997.82600000003</v>
      </c>
      <c r="Q48" s="12">
        <v>1066511.216</v>
      </c>
      <c r="R48" s="16">
        <v>300987.36800000002</v>
      </c>
      <c r="S48" s="17">
        <v>0</v>
      </c>
      <c r="T48" s="17">
        <v>104588.89199999999</v>
      </c>
      <c r="U48" s="17">
        <v>0</v>
      </c>
      <c r="V48" s="17">
        <v>0</v>
      </c>
      <c r="W48" s="17">
        <v>0</v>
      </c>
      <c r="X48" s="17">
        <v>154270.084</v>
      </c>
      <c r="Y48" s="12">
        <v>559846.34400000004</v>
      </c>
      <c r="Z48" s="16">
        <v>0</v>
      </c>
      <c r="AA48" s="17">
        <v>0</v>
      </c>
      <c r="AB48" s="17">
        <v>0</v>
      </c>
      <c r="AC48" s="17">
        <v>0</v>
      </c>
      <c r="AD48" s="17">
        <v>0</v>
      </c>
      <c r="AE48" s="17">
        <v>0</v>
      </c>
      <c r="AF48" s="17">
        <v>0</v>
      </c>
      <c r="AG48" s="12">
        <v>0</v>
      </c>
      <c r="AH48" s="16">
        <v>0</v>
      </c>
      <c r="AI48" s="17">
        <v>0</v>
      </c>
      <c r="AJ48" s="17">
        <v>0</v>
      </c>
      <c r="AK48" s="17">
        <v>0</v>
      </c>
      <c r="AL48" s="17">
        <v>0</v>
      </c>
      <c r="AM48" s="17">
        <v>70.5</v>
      </c>
      <c r="AN48" s="17">
        <v>131.72999999999999</v>
      </c>
      <c r="AO48" s="12">
        <v>202.23</v>
      </c>
    </row>
    <row r="49" spans="1:41" x14ac:dyDescent="0.3">
      <c r="A49" s="4" t="s">
        <v>39</v>
      </c>
      <c r="B49" s="92">
        <v>38504</v>
      </c>
      <c r="C49" s="87">
        <v>0</v>
      </c>
      <c r="D49" s="87">
        <v>0</v>
      </c>
      <c r="E49" s="87">
        <v>0</v>
      </c>
      <c r="F49" s="87">
        <v>0</v>
      </c>
      <c r="G49" s="87">
        <v>0</v>
      </c>
      <c r="H49" s="87">
        <v>0</v>
      </c>
      <c r="I49" s="93">
        <v>38504</v>
      </c>
      <c r="J49" s="16">
        <v>38504</v>
      </c>
      <c r="K49" s="17">
        <v>0</v>
      </c>
      <c r="L49" s="17">
        <v>0</v>
      </c>
      <c r="M49" s="17">
        <v>0</v>
      </c>
      <c r="N49" s="17">
        <v>0</v>
      </c>
      <c r="O49" s="17">
        <v>0</v>
      </c>
      <c r="P49" s="17">
        <v>0</v>
      </c>
      <c r="Q49" s="12">
        <v>38504</v>
      </c>
      <c r="R49" s="16">
        <v>0</v>
      </c>
      <c r="S49" s="17">
        <v>0</v>
      </c>
      <c r="T49" s="17">
        <v>0</v>
      </c>
      <c r="U49" s="17">
        <v>0</v>
      </c>
      <c r="V49" s="17">
        <v>0</v>
      </c>
      <c r="W49" s="17">
        <v>0</v>
      </c>
      <c r="X49" s="17">
        <v>0</v>
      </c>
      <c r="Y49" s="12">
        <v>0</v>
      </c>
      <c r="Z49" s="16">
        <v>0</v>
      </c>
      <c r="AA49" s="17">
        <v>0</v>
      </c>
      <c r="AB49" s="17">
        <v>0</v>
      </c>
      <c r="AC49" s="17">
        <v>0</v>
      </c>
      <c r="AD49" s="17">
        <v>0</v>
      </c>
      <c r="AE49" s="17">
        <v>0</v>
      </c>
      <c r="AF49" s="17">
        <v>0</v>
      </c>
      <c r="AG49" s="12">
        <v>0</v>
      </c>
      <c r="AH49" s="16">
        <v>0</v>
      </c>
      <c r="AI49" s="17">
        <v>0</v>
      </c>
      <c r="AJ49" s="17">
        <v>0</v>
      </c>
      <c r="AK49" s="17">
        <v>0</v>
      </c>
      <c r="AL49" s="17">
        <v>0</v>
      </c>
      <c r="AM49" s="17">
        <v>0</v>
      </c>
      <c r="AN49" s="17">
        <v>0</v>
      </c>
      <c r="AO49" s="12">
        <v>0</v>
      </c>
    </row>
    <row r="50" spans="1:41" x14ac:dyDescent="0.3">
      <c r="A50" s="4" t="s">
        <v>40</v>
      </c>
      <c r="B50" s="92">
        <v>318959</v>
      </c>
      <c r="C50" s="87">
        <v>0</v>
      </c>
      <c r="D50" s="87">
        <v>68296</v>
      </c>
      <c r="E50" s="87">
        <v>0</v>
      </c>
      <c r="F50" s="87">
        <v>0</v>
      </c>
      <c r="G50" s="87">
        <v>35664</v>
      </c>
      <c r="H50" s="87">
        <v>0</v>
      </c>
      <c r="I50" s="93">
        <v>422919</v>
      </c>
      <c r="J50" s="16">
        <v>221263</v>
      </c>
      <c r="K50" s="17">
        <v>0</v>
      </c>
      <c r="L50" s="17">
        <v>0</v>
      </c>
      <c r="M50" s="17">
        <v>0</v>
      </c>
      <c r="N50" s="17">
        <v>0</v>
      </c>
      <c r="O50" s="17">
        <v>35664</v>
      </c>
      <c r="P50" s="17">
        <v>0</v>
      </c>
      <c r="Q50" s="12">
        <v>256927</v>
      </c>
      <c r="R50" s="16">
        <v>0</v>
      </c>
      <c r="S50" s="17">
        <v>0</v>
      </c>
      <c r="T50" s="17">
        <v>68296</v>
      </c>
      <c r="U50" s="17">
        <v>0</v>
      </c>
      <c r="V50" s="17">
        <v>0</v>
      </c>
      <c r="W50" s="17">
        <v>0</v>
      </c>
      <c r="X50" s="17">
        <v>0</v>
      </c>
      <c r="Y50" s="12">
        <v>68296</v>
      </c>
      <c r="Z50" s="16">
        <v>97696</v>
      </c>
      <c r="AA50" s="17">
        <v>0</v>
      </c>
      <c r="AB50" s="17">
        <v>0</v>
      </c>
      <c r="AC50" s="17">
        <v>0</v>
      </c>
      <c r="AD50" s="17">
        <v>0</v>
      </c>
      <c r="AE50" s="17">
        <v>0</v>
      </c>
      <c r="AF50" s="17">
        <v>0</v>
      </c>
      <c r="AG50" s="12">
        <v>97696</v>
      </c>
      <c r="AH50" s="16">
        <v>0</v>
      </c>
      <c r="AI50" s="17">
        <v>0</v>
      </c>
      <c r="AJ50" s="17">
        <v>0</v>
      </c>
      <c r="AK50" s="17">
        <v>0</v>
      </c>
      <c r="AL50" s="17">
        <v>0</v>
      </c>
      <c r="AM50" s="17">
        <v>0</v>
      </c>
      <c r="AN50" s="17">
        <v>0</v>
      </c>
      <c r="AO50" s="12">
        <v>0</v>
      </c>
    </row>
    <row r="51" spans="1:41" x14ac:dyDescent="0.3">
      <c r="A51" s="4" t="s">
        <v>41</v>
      </c>
      <c r="B51" s="92">
        <v>21466</v>
      </c>
      <c r="C51" s="87">
        <v>0</v>
      </c>
      <c r="D51" s="87">
        <v>0</v>
      </c>
      <c r="E51" s="87">
        <v>0</v>
      </c>
      <c r="F51" s="87">
        <v>0</v>
      </c>
      <c r="G51" s="87">
        <v>0</v>
      </c>
      <c r="H51" s="87">
        <v>390</v>
      </c>
      <c r="I51" s="93">
        <v>21856</v>
      </c>
      <c r="J51" s="16">
        <v>0</v>
      </c>
      <c r="K51" s="17">
        <v>0</v>
      </c>
      <c r="L51" s="17">
        <v>0</v>
      </c>
      <c r="M51" s="17">
        <v>0</v>
      </c>
      <c r="N51" s="17">
        <v>0</v>
      </c>
      <c r="O51" s="17">
        <v>0</v>
      </c>
      <c r="P51" s="17">
        <v>390</v>
      </c>
      <c r="Q51" s="12">
        <v>390</v>
      </c>
      <c r="R51" s="16">
        <v>21466</v>
      </c>
      <c r="S51" s="17">
        <v>0</v>
      </c>
      <c r="T51" s="17">
        <v>0</v>
      </c>
      <c r="U51" s="17">
        <v>0</v>
      </c>
      <c r="V51" s="17">
        <v>0</v>
      </c>
      <c r="W51" s="17">
        <v>0</v>
      </c>
      <c r="X51" s="17">
        <v>0</v>
      </c>
      <c r="Y51" s="12">
        <v>21466</v>
      </c>
      <c r="Z51" s="16">
        <v>0</v>
      </c>
      <c r="AA51" s="17">
        <v>0</v>
      </c>
      <c r="AB51" s="17">
        <v>0</v>
      </c>
      <c r="AC51" s="17">
        <v>0</v>
      </c>
      <c r="AD51" s="17">
        <v>0</v>
      </c>
      <c r="AE51" s="17">
        <v>0</v>
      </c>
      <c r="AF51" s="17">
        <v>0</v>
      </c>
      <c r="AG51" s="12">
        <v>0</v>
      </c>
      <c r="AH51" s="16">
        <v>0</v>
      </c>
      <c r="AI51" s="17">
        <v>0</v>
      </c>
      <c r="AJ51" s="17">
        <v>0</v>
      </c>
      <c r="AK51" s="17">
        <v>0</v>
      </c>
      <c r="AL51" s="17">
        <v>0</v>
      </c>
      <c r="AM51" s="17">
        <v>0</v>
      </c>
      <c r="AN51" s="17">
        <v>0</v>
      </c>
      <c r="AO51" s="12">
        <v>0</v>
      </c>
    </row>
    <row r="52" spans="1:41" x14ac:dyDescent="0.3">
      <c r="A52" s="4" t="s">
        <v>42</v>
      </c>
      <c r="B52" s="92">
        <v>0</v>
      </c>
      <c r="C52" s="87">
        <v>0</v>
      </c>
      <c r="D52" s="87">
        <v>288815.55</v>
      </c>
      <c r="E52" s="87">
        <v>0</v>
      </c>
      <c r="F52" s="87">
        <v>0</v>
      </c>
      <c r="G52" s="87">
        <v>0</v>
      </c>
      <c r="H52" s="87">
        <v>0</v>
      </c>
      <c r="I52" s="93">
        <v>288815.55</v>
      </c>
      <c r="J52" s="16">
        <v>0</v>
      </c>
      <c r="K52" s="17">
        <v>0</v>
      </c>
      <c r="L52" s="17">
        <v>0</v>
      </c>
      <c r="M52" s="17">
        <v>0</v>
      </c>
      <c r="N52" s="17">
        <v>0</v>
      </c>
      <c r="O52" s="17">
        <v>0</v>
      </c>
      <c r="P52" s="17">
        <v>0</v>
      </c>
      <c r="Q52" s="12">
        <v>0</v>
      </c>
      <c r="R52" s="16">
        <v>0</v>
      </c>
      <c r="S52" s="17">
        <v>0</v>
      </c>
      <c r="T52" s="17">
        <v>288815.55</v>
      </c>
      <c r="U52" s="17">
        <v>0</v>
      </c>
      <c r="V52" s="17">
        <v>0</v>
      </c>
      <c r="W52" s="17">
        <v>0</v>
      </c>
      <c r="X52" s="17">
        <v>0</v>
      </c>
      <c r="Y52" s="12">
        <v>288815.55</v>
      </c>
      <c r="Z52" s="16">
        <v>0</v>
      </c>
      <c r="AA52" s="17">
        <v>0</v>
      </c>
      <c r="AB52" s="17">
        <v>0</v>
      </c>
      <c r="AC52" s="17">
        <v>0</v>
      </c>
      <c r="AD52" s="17">
        <v>0</v>
      </c>
      <c r="AE52" s="17">
        <v>0</v>
      </c>
      <c r="AF52" s="17">
        <v>0</v>
      </c>
      <c r="AG52" s="12">
        <v>0</v>
      </c>
      <c r="AH52" s="16">
        <v>0</v>
      </c>
      <c r="AI52" s="17">
        <v>0</v>
      </c>
      <c r="AJ52" s="17">
        <v>0</v>
      </c>
      <c r="AK52" s="17">
        <v>0</v>
      </c>
      <c r="AL52" s="17">
        <v>0</v>
      </c>
      <c r="AM52" s="17">
        <v>0</v>
      </c>
      <c r="AN52" s="17">
        <v>0</v>
      </c>
      <c r="AO52" s="12">
        <v>0</v>
      </c>
    </row>
    <row r="53" spans="1:41" x14ac:dyDescent="0.3">
      <c r="A53" s="4" t="s">
        <v>43</v>
      </c>
      <c r="B53" s="92">
        <v>0</v>
      </c>
      <c r="C53" s="87">
        <v>0</v>
      </c>
      <c r="D53" s="87">
        <v>0</v>
      </c>
      <c r="E53" s="87">
        <v>0</v>
      </c>
      <c r="F53" s="87">
        <v>0</v>
      </c>
      <c r="G53" s="87">
        <v>0</v>
      </c>
      <c r="H53" s="87">
        <v>0</v>
      </c>
      <c r="I53" s="93">
        <v>0</v>
      </c>
      <c r="J53" s="16">
        <v>0</v>
      </c>
      <c r="K53" s="17">
        <v>0</v>
      </c>
      <c r="L53" s="17">
        <v>0</v>
      </c>
      <c r="M53" s="17">
        <v>0</v>
      </c>
      <c r="N53" s="17">
        <v>0</v>
      </c>
      <c r="O53" s="17">
        <v>0</v>
      </c>
      <c r="P53" s="17">
        <v>0</v>
      </c>
      <c r="Q53" s="12">
        <v>0</v>
      </c>
      <c r="R53" s="16">
        <v>0</v>
      </c>
      <c r="S53" s="17">
        <v>0</v>
      </c>
      <c r="T53" s="17">
        <v>0</v>
      </c>
      <c r="U53" s="17">
        <v>0</v>
      </c>
      <c r="V53" s="17">
        <v>0</v>
      </c>
      <c r="W53" s="17">
        <v>0</v>
      </c>
      <c r="X53" s="17">
        <v>0</v>
      </c>
      <c r="Y53" s="12">
        <v>0</v>
      </c>
      <c r="Z53" s="16">
        <v>0</v>
      </c>
      <c r="AA53" s="17">
        <v>0</v>
      </c>
      <c r="AB53" s="17">
        <v>0</v>
      </c>
      <c r="AC53" s="17">
        <v>0</v>
      </c>
      <c r="AD53" s="17">
        <v>0</v>
      </c>
      <c r="AE53" s="17">
        <v>0</v>
      </c>
      <c r="AF53" s="17">
        <v>0</v>
      </c>
      <c r="AG53" s="12">
        <v>0</v>
      </c>
      <c r="AH53" s="16">
        <v>0</v>
      </c>
      <c r="AI53" s="17">
        <v>0</v>
      </c>
      <c r="AJ53" s="17">
        <v>0</v>
      </c>
      <c r="AK53" s="17">
        <v>0</v>
      </c>
      <c r="AL53" s="17">
        <v>0</v>
      </c>
      <c r="AM53" s="17">
        <v>0</v>
      </c>
      <c r="AN53" s="17">
        <v>0</v>
      </c>
      <c r="AO53" s="12">
        <v>0</v>
      </c>
    </row>
    <row r="54" spans="1:41" x14ac:dyDescent="0.3">
      <c r="A54" s="4" t="s">
        <v>263</v>
      </c>
      <c r="B54" s="92">
        <v>7020.6200000000008</v>
      </c>
      <c r="C54" s="87">
        <v>0</v>
      </c>
      <c r="D54" s="87">
        <v>161500</v>
      </c>
      <c r="E54" s="87">
        <v>0</v>
      </c>
      <c r="F54" s="87">
        <v>0</v>
      </c>
      <c r="G54" s="87">
        <v>0</v>
      </c>
      <c r="H54" s="87">
        <v>3943772.87</v>
      </c>
      <c r="I54" s="93">
        <v>4112293.49</v>
      </c>
      <c r="J54" s="16">
        <v>7020.6200000000008</v>
      </c>
      <c r="K54" s="17">
        <v>0</v>
      </c>
      <c r="L54" s="17">
        <v>0</v>
      </c>
      <c r="M54" s="17">
        <v>0</v>
      </c>
      <c r="N54" s="17">
        <v>0</v>
      </c>
      <c r="O54" s="17">
        <v>0</v>
      </c>
      <c r="P54" s="17">
        <v>3943772.87</v>
      </c>
      <c r="Q54" s="12">
        <v>3950793.49</v>
      </c>
      <c r="R54" s="16">
        <v>0</v>
      </c>
      <c r="S54" s="17">
        <v>0</v>
      </c>
      <c r="T54" s="17">
        <v>161500</v>
      </c>
      <c r="U54" s="17">
        <v>0</v>
      </c>
      <c r="V54" s="17">
        <v>0</v>
      </c>
      <c r="W54" s="17">
        <v>0</v>
      </c>
      <c r="X54" s="17">
        <v>0</v>
      </c>
      <c r="Y54" s="12">
        <v>161500</v>
      </c>
      <c r="Z54" s="16">
        <v>0</v>
      </c>
      <c r="AA54" s="17">
        <v>0</v>
      </c>
      <c r="AB54" s="17">
        <v>0</v>
      </c>
      <c r="AC54" s="17">
        <v>0</v>
      </c>
      <c r="AD54" s="17">
        <v>0</v>
      </c>
      <c r="AE54" s="17">
        <v>0</v>
      </c>
      <c r="AF54" s="17">
        <v>0</v>
      </c>
      <c r="AG54" s="12">
        <v>0</v>
      </c>
      <c r="AH54" s="16">
        <v>0</v>
      </c>
      <c r="AI54" s="17">
        <v>0</v>
      </c>
      <c r="AJ54" s="17">
        <v>0</v>
      </c>
      <c r="AK54" s="17">
        <v>0</v>
      </c>
      <c r="AL54" s="17">
        <v>0</v>
      </c>
      <c r="AM54" s="17">
        <v>0</v>
      </c>
      <c r="AN54" s="17">
        <v>0</v>
      </c>
      <c r="AO54" s="12">
        <v>0</v>
      </c>
    </row>
    <row r="55" spans="1:41" x14ac:dyDescent="0.3">
      <c r="A55" s="4" t="s">
        <v>44</v>
      </c>
      <c r="B55" s="92">
        <v>1714282</v>
      </c>
      <c r="C55" s="87">
        <v>0</v>
      </c>
      <c r="D55" s="87">
        <v>178000</v>
      </c>
      <c r="E55" s="87">
        <v>0</v>
      </c>
      <c r="F55" s="87">
        <v>0</v>
      </c>
      <c r="G55" s="87">
        <v>169000</v>
      </c>
      <c r="H55" s="87">
        <v>3000</v>
      </c>
      <c r="I55" s="93">
        <v>2064282</v>
      </c>
      <c r="J55" s="16">
        <v>1714282</v>
      </c>
      <c r="K55" s="17">
        <v>0</v>
      </c>
      <c r="L55" s="17">
        <v>0</v>
      </c>
      <c r="M55" s="17">
        <v>0</v>
      </c>
      <c r="N55" s="17">
        <v>0</v>
      </c>
      <c r="O55" s="17">
        <v>138000</v>
      </c>
      <c r="P55" s="17">
        <v>3000</v>
      </c>
      <c r="Q55" s="12">
        <v>1855282</v>
      </c>
      <c r="R55" s="16">
        <v>0</v>
      </c>
      <c r="S55" s="17">
        <v>0</v>
      </c>
      <c r="T55" s="17">
        <v>178000</v>
      </c>
      <c r="U55" s="17">
        <v>0</v>
      </c>
      <c r="V55" s="17">
        <v>0</v>
      </c>
      <c r="W55" s="17">
        <v>0</v>
      </c>
      <c r="X55" s="17">
        <v>0</v>
      </c>
      <c r="Y55" s="12">
        <v>178000</v>
      </c>
      <c r="Z55" s="16">
        <v>0</v>
      </c>
      <c r="AA55" s="17">
        <v>0</v>
      </c>
      <c r="AB55" s="17">
        <v>0</v>
      </c>
      <c r="AC55" s="17">
        <v>0</v>
      </c>
      <c r="AD55" s="17">
        <v>0</v>
      </c>
      <c r="AE55" s="17">
        <v>31000</v>
      </c>
      <c r="AF55" s="17">
        <v>0</v>
      </c>
      <c r="AG55" s="12">
        <v>31000</v>
      </c>
      <c r="AH55" s="16">
        <v>0</v>
      </c>
      <c r="AI55" s="17">
        <v>0</v>
      </c>
      <c r="AJ55" s="17">
        <v>0</v>
      </c>
      <c r="AK55" s="17">
        <v>0</v>
      </c>
      <c r="AL55" s="17">
        <v>0</v>
      </c>
      <c r="AM55" s="17">
        <v>0</v>
      </c>
      <c r="AN55" s="17">
        <v>0</v>
      </c>
      <c r="AO55" s="12">
        <v>0</v>
      </c>
    </row>
    <row r="56" spans="1:41" x14ac:dyDescent="0.3">
      <c r="A56" s="4" t="s">
        <v>45</v>
      </c>
      <c r="B56" s="92">
        <v>677898.58000000007</v>
      </c>
      <c r="C56" s="87">
        <v>0</v>
      </c>
      <c r="D56" s="87">
        <v>178410.73</v>
      </c>
      <c r="E56" s="87">
        <v>0</v>
      </c>
      <c r="F56" s="87">
        <v>0</v>
      </c>
      <c r="G56" s="87">
        <v>251094.48</v>
      </c>
      <c r="H56" s="87">
        <v>6629.04</v>
      </c>
      <c r="I56" s="93">
        <v>1114032.83</v>
      </c>
      <c r="J56" s="16">
        <v>677898.58000000007</v>
      </c>
      <c r="K56" s="17">
        <v>0</v>
      </c>
      <c r="L56" s="17">
        <v>148410.73000000001</v>
      </c>
      <c r="M56" s="17">
        <v>0</v>
      </c>
      <c r="N56" s="17">
        <v>0</v>
      </c>
      <c r="O56" s="17">
        <v>211223.86</v>
      </c>
      <c r="P56" s="17">
        <v>0</v>
      </c>
      <c r="Q56" s="12">
        <v>1037533.17</v>
      </c>
      <c r="R56" s="16">
        <v>0</v>
      </c>
      <c r="S56" s="17">
        <v>0</v>
      </c>
      <c r="T56" s="17">
        <v>0</v>
      </c>
      <c r="U56" s="17">
        <v>0</v>
      </c>
      <c r="V56" s="17">
        <v>0</v>
      </c>
      <c r="W56" s="17">
        <v>0</v>
      </c>
      <c r="X56" s="17">
        <v>0</v>
      </c>
      <c r="Y56" s="12">
        <v>0</v>
      </c>
      <c r="Z56" s="16">
        <v>0</v>
      </c>
      <c r="AA56" s="17">
        <v>0</v>
      </c>
      <c r="AB56" s="17">
        <v>0</v>
      </c>
      <c r="AC56" s="17">
        <v>0</v>
      </c>
      <c r="AD56" s="17">
        <v>0</v>
      </c>
      <c r="AE56" s="17">
        <v>2020.4</v>
      </c>
      <c r="AF56" s="17">
        <v>0</v>
      </c>
      <c r="AG56" s="12">
        <v>2020.4</v>
      </c>
      <c r="AH56" s="16">
        <v>0</v>
      </c>
      <c r="AI56" s="17">
        <v>0</v>
      </c>
      <c r="AJ56" s="17">
        <v>30000</v>
      </c>
      <c r="AK56" s="17">
        <v>0</v>
      </c>
      <c r="AL56" s="17">
        <v>0</v>
      </c>
      <c r="AM56" s="17">
        <v>37850.22000000003</v>
      </c>
      <c r="AN56" s="17">
        <v>6629.04</v>
      </c>
      <c r="AO56" s="12">
        <v>74479.260000000024</v>
      </c>
    </row>
    <row r="57" spans="1:41" x14ac:dyDescent="0.3">
      <c r="A57" s="4" t="s">
        <v>46</v>
      </c>
      <c r="B57" s="92">
        <v>1287375</v>
      </c>
      <c r="C57" s="87">
        <v>0</v>
      </c>
      <c r="D57" s="87">
        <v>393638</v>
      </c>
      <c r="E57" s="87">
        <v>0</v>
      </c>
      <c r="F57" s="87">
        <v>0</v>
      </c>
      <c r="G57" s="87">
        <v>0</v>
      </c>
      <c r="H57" s="87">
        <v>128862</v>
      </c>
      <c r="I57" s="93">
        <v>1809875</v>
      </c>
      <c r="J57" s="16">
        <v>1258200</v>
      </c>
      <c r="K57" s="17">
        <v>0</v>
      </c>
      <c r="L57" s="17">
        <v>0</v>
      </c>
      <c r="M57" s="17">
        <v>0</v>
      </c>
      <c r="N57" s="17">
        <v>0</v>
      </c>
      <c r="O57" s="17">
        <v>0</v>
      </c>
      <c r="P57" s="17">
        <v>0</v>
      </c>
      <c r="Q57" s="12">
        <v>1258200</v>
      </c>
      <c r="R57" s="16">
        <v>9359</v>
      </c>
      <c r="S57" s="17">
        <v>0</v>
      </c>
      <c r="T57" s="17">
        <v>393638</v>
      </c>
      <c r="U57" s="17">
        <v>0</v>
      </c>
      <c r="V57" s="17">
        <v>0</v>
      </c>
      <c r="W57" s="17">
        <v>0</v>
      </c>
      <c r="X57" s="17">
        <v>128768</v>
      </c>
      <c r="Y57" s="12">
        <v>531765</v>
      </c>
      <c r="Z57" s="16">
        <v>19816</v>
      </c>
      <c r="AA57" s="17">
        <v>0</v>
      </c>
      <c r="AB57" s="17">
        <v>0</v>
      </c>
      <c r="AC57" s="17">
        <v>0</v>
      </c>
      <c r="AD57" s="17">
        <v>0</v>
      </c>
      <c r="AE57" s="17">
        <v>0</v>
      </c>
      <c r="AF57" s="17">
        <v>0</v>
      </c>
      <c r="AG57" s="12">
        <v>19816</v>
      </c>
      <c r="AH57" s="16">
        <v>0</v>
      </c>
      <c r="AI57" s="17">
        <v>0</v>
      </c>
      <c r="AJ57" s="17">
        <v>0</v>
      </c>
      <c r="AK57" s="17">
        <v>0</v>
      </c>
      <c r="AL57" s="17">
        <v>0</v>
      </c>
      <c r="AM57" s="17">
        <v>0</v>
      </c>
      <c r="AN57" s="17">
        <v>94</v>
      </c>
      <c r="AO57" s="12">
        <v>94</v>
      </c>
    </row>
    <row r="58" spans="1:41" x14ac:dyDescent="0.3">
      <c r="A58" s="4" t="s">
        <v>47</v>
      </c>
      <c r="B58" s="92">
        <v>4307326</v>
      </c>
      <c r="C58" s="87">
        <v>0</v>
      </c>
      <c r="D58" s="87">
        <v>29000</v>
      </c>
      <c r="E58" s="87">
        <v>0</v>
      </c>
      <c r="F58" s="87">
        <v>0</v>
      </c>
      <c r="G58" s="87">
        <v>0</v>
      </c>
      <c r="H58" s="87">
        <v>215181</v>
      </c>
      <c r="I58" s="93">
        <v>4551507</v>
      </c>
      <c r="J58" s="16">
        <v>4307326</v>
      </c>
      <c r="K58" s="17">
        <v>0</v>
      </c>
      <c r="L58" s="17">
        <v>0</v>
      </c>
      <c r="M58" s="17">
        <v>0</v>
      </c>
      <c r="N58" s="17">
        <v>0</v>
      </c>
      <c r="O58" s="17">
        <v>0</v>
      </c>
      <c r="P58" s="17">
        <v>391130</v>
      </c>
      <c r="Q58" s="12">
        <v>4698456</v>
      </c>
      <c r="R58" s="16">
        <v>0</v>
      </c>
      <c r="S58" s="17">
        <v>0</v>
      </c>
      <c r="T58" s="17">
        <v>29000</v>
      </c>
      <c r="U58" s="17">
        <v>0</v>
      </c>
      <c r="V58" s="17">
        <v>0</v>
      </c>
      <c r="W58" s="17">
        <v>0</v>
      </c>
      <c r="X58" s="17">
        <v>12271</v>
      </c>
      <c r="Y58" s="12">
        <v>41271</v>
      </c>
      <c r="Z58" s="16">
        <v>0</v>
      </c>
      <c r="AA58" s="17">
        <v>0</v>
      </c>
      <c r="AB58" s="17">
        <v>0</v>
      </c>
      <c r="AC58" s="17">
        <v>0</v>
      </c>
      <c r="AD58" s="17">
        <v>0</v>
      </c>
      <c r="AE58" s="17">
        <v>0</v>
      </c>
      <c r="AF58" s="17">
        <v>0</v>
      </c>
      <c r="AG58" s="12">
        <v>0</v>
      </c>
      <c r="AH58" s="16">
        <v>0</v>
      </c>
      <c r="AI58" s="17">
        <v>0</v>
      </c>
      <c r="AJ58" s="17">
        <v>0</v>
      </c>
      <c r="AK58" s="17">
        <v>0</v>
      </c>
      <c r="AL58" s="17">
        <v>0</v>
      </c>
      <c r="AM58" s="17">
        <v>0</v>
      </c>
      <c r="AN58" s="17">
        <v>-188220</v>
      </c>
      <c r="AO58" s="12">
        <v>-188220</v>
      </c>
    </row>
    <row r="59" spans="1:41" x14ac:dyDescent="0.3">
      <c r="A59" s="4" t="s">
        <v>48</v>
      </c>
      <c r="B59" s="92">
        <v>824630.18999999983</v>
      </c>
      <c r="C59" s="87">
        <v>251986.13</v>
      </c>
      <c r="D59" s="87">
        <v>0</v>
      </c>
      <c r="E59" s="87">
        <v>0</v>
      </c>
      <c r="F59" s="87">
        <v>0</v>
      </c>
      <c r="G59" s="87">
        <v>0</v>
      </c>
      <c r="H59" s="87">
        <v>58689.7</v>
      </c>
      <c r="I59" s="93">
        <v>1135306.0199999998</v>
      </c>
      <c r="J59" s="16">
        <v>824630.18999999983</v>
      </c>
      <c r="K59" s="17">
        <v>0</v>
      </c>
      <c r="L59" s="17">
        <v>0</v>
      </c>
      <c r="M59" s="17">
        <v>0</v>
      </c>
      <c r="N59" s="17">
        <v>0</v>
      </c>
      <c r="O59" s="17">
        <v>0</v>
      </c>
      <c r="P59" s="17">
        <v>0</v>
      </c>
      <c r="Q59" s="12">
        <v>824630.18999999983</v>
      </c>
      <c r="R59" s="16">
        <v>0</v>
      </c>
      <c r="S59" s="17">
        <v>251986.13</v>
      </c>
      <c r="T59" s="17">
        <v>0</v>
      </c>
      <c r="U59" s="17">
        <v>0</v>
      </c>
      <c r="V59" s="17">
        <v>0</v>
      </c>
      <c r="W59" s="17">
        <v>0</v>
      </c>
      <c r="X59" s="17">
        <v>58689.7</v>
      </c>
      <c r="Y59" s="12">
        <v>310675.83</v>
      </c>
      <c r="Z59" s="16">
        <v>0</v>
      </c>
      <c r="AA59" s="17">
        <v>0</v>
      </c>
      <c r="AB59" s="17">
        <v>0</v>
      </c>
      <c r="AC59" s="17">
        <v>0</v>
      </c>
      <c r="AD59" s="17">
        <v>0</v>
      </c>
      <c r="AE59" s="17">
        <v>0</v>
      </c>
      <c r="AF59" s="17">
        <v>0</v>
      </c>
      <c r="AG59" s="12">
        <v>0</v>
      </c>
      <c r="AH59" s="16">
        <v>0</v>
      </c>
      <c r="AI59" s="17">
        <v>0</v>
      </c>
      <c r="AJ59" s="17">
        <v>0</v>
      </c>
      <c r="AK59" s="17">
        <v>0</v>
      </c>
      <c r="AL59" s="17">
        <v>0</v>
      </c>
      <c r="AM59" s="17">
        <v>0</v>
      </c>
      <c r="AN59" s="17">
        <v>0</v>
      </c>
      <c r="AO59" s="12">
        <v>0</v>
      </c>
    </row>
    <row r="60" spans="1:41" x14ac:dyDescent="0.3">
      <c r="A60" s="4" t="s">
        <v>49</v>
      </c>
      <c r="B60" s="92">
        <v>419096</v>
      </c>
      <c r="C60" s="87">
        <v>0</v>
      </c>
      <c r="D60" s="87">
        <v>28022</v>
      </c>
      <c r="E60" s="87">
        <v>0</v>
      </c>
      <c r="F60" s="87">
        <v>0</v>
      </c>
      <c r="G60" s="87">
        <v>0</v>
      </c>
      <c r="H60" s="87">
        <v>265914</v>
      </c>
      <c r="I60" s="93">
        <v>713032</v>
      </c>
      <c r="J60" s="16">
        <v>419096</v>
      </c>
      <c r="K60" s="17">
        <v>0</v>
      </c>
      <c r="L60" s="17">
        <v>28022</v>
      </c>
      <c r="M60" s="17">
        <v>0</v>
      </c>
      <c r="N60" s="17">
        <v>0</v>
      </c>
      <c r="O60" s="17">
        <v>0</v>
      </c>
      <c r="P60" s="17">
        <v>174562</v>
      </c>
      <c r="Q60" s="12">
        <v>621680</v>
      </c>
      <c r="R60" s="16">
        <v>0</v>
      </c>
      <c r="S60" s="17">
        <v>0</v>
      </c>
      <c r="T60" s="17">
        <v>0</v>
      </c>
      <c r="U60" s="17">
        <v>0</v>
      </c>
      <c r="V60" s="17">
        <v>0</v>
      </c>
      <c r="W60" s="17">
        <v>0</v>
      </c>
      <c r="X60" s="17">
        <v>63838</v>
      </c>
      <c r="Y60" s="12">
        <v>63838</v>
      </c>
      <c r="Z60" s="16">
        <v>0</v>
      </c>
      <c r="AA60" s="17">
        <v>0</v>
      </c>
      <c r="AB60" s="17">
        <v>0</v>
      </c>
      <c r="AC60" s="17">
        <v>0</v>
      </c>
      <c r="AD60" s="17">
        <v>0</v>
      </c>
      <c r="AE60" s="17">
        <v>0</v>
      </c>
      <c r="AF60" s="17">
        <v>0</v>
      </c>
      <c r="AG60" s="12">
        <v>0</v>
      </c>
      <c r="AH60" s="16">
        <v>0</v>
      </c>
      <c r="AI60" s="17">
        <v>0</v>
      </c>
      <c r="AJ60" s="17">
        <v>0</v>
      </c>
      <c r="AK60" s="17">
        <v>0</v>
      </c>
      <c r="AL60" s="17">
        <v>0</v>
      </c>
      <c r="AM60" s="17">
        <v>0</v>
      </c>
      <c r="AN60" s="17">
        <v>27514</v>
      </c>
      <c r="AO60" s="12">
        <v>27514</v>
      </c>
    </row>
    <row r="61" spans="1:41" x14ac:dyDescent="0.3">
      <c r="A61" s="4" t="s">
        <v>50</v>
      </c>
      <c r="B61" s="92">
        <v>1133.6400000000001</v>
      </c>
      <c r="C61" s="87">
        <v>0</v>
      </c>
      <c r="D61" s="87">
        <v>0</v>
      </c>
      <c r="E61" s="87">
        <v>0</v>
      </c>
      <c r="F61" s="87">
        <v>0</v>
      </c>
      <c r="G61" s="87">
        <v>0</v>
      </c>
      <c r="H61" s="87">
        <v>45.45</v>
      </c>
      <c r="I61" s="93">
        <v>1179.0900000000001</v>
      </c>
      <c r="J61" s="16">
        <v>0</v>
      </c>
      <c r="K61" s="17">
        <v>0</v>
      </c>
      <c r="L61" s="17">
        <v>0</v>
      </c>
      <c r="M61" s="17">
        <v>0</v>
      </c>
      <c r="N61" s="17">
        <v>0</v>
      </c>
      <c r="O61" s="17">
        <v>0</v>
      </c>
      <c r="P61" s="17">
        <v>0</v>
      </c>
      <c r="Q61" s="12">
        <v>0</v>
      </c>
      <c r="R61" s="16">
        <v>0</v>
      </c>
      <c r="S61" s="17">
        <v>0</v>
      </c>
      <c r="T61" s="17">
        <v>0</v>
      </c>
      <c r="U61" s="17">
        <v>0</v>
      </c>
      <c r="V61" s="17">
        <v>0</v>
      </c>
      <c r="W61" s="17">
        <v>0</v>
      </c>
      <c r="X61" s="17">
        <v>45.45</v>
      </c>
      <c r="Y61" s="12">
        <v>45.45</v>
      </c>
      <c r="Z61" s="16">
        <v>0</v>
      </c>
      <c r="AA61" s="17">
        <v>0</v>
      </c>
      <c r="AB61" s="17">
        <v>0</v>
      </c>
      <c r="AC61" s="17">
        <v>0</v>
      </c>
      <c r="AD61" s="17">
        <v>0</v>
      </c>
      <c r="AE61" s="17">
        <v>0</v>
      </c>
      <c r="AF61" s="17">
        <v>0</v>
      </c>
      <c r="AG61" s="12">
        <v>0</v>
      </c>
      <c r="AH61" s="16">
        <v>1133.6400000000001</v>
      </c>
      <c r="AI61" s="17">
        <v>0</v>
      </c>
      <c r="AJ61" s="17">
        <v>0</v>
      </c>
      <c r="AK61" s="17">
        <v>0</v>
      </c>
      <c r="AL61" s="17">
        <v>0</v>
      </c>
      <c r="AM61" s="17">
        <v>0</v>
      </c>
      <c r="AN61" s="17">
        <v>0</v>
      </c>
      <c r="AO61" s="12">
        <v>1133.6400000000001</v>
      </c>
    </row>
    <row r="62" spans="1:41" x14ac:dyDescent="0.3">
      <c r="A62" s="4" t="s">
        <v>51</v>
      </c>
      <c r="B62" s="92">
        <v>11841286.129999999</v>
      </c>
      <c r="C62" s="87">
        <v>0</v>
      </c>
      <c r="D62" s="87">
        <v>1467519.7</v>
      </c>
      <c r="E62" s="87">
        <v>0</v>
      </c>
      <c r="F62" s="87">
        <v>0</v>
      </c>
      <c r="G62" s="87">
        <v>0</v>
      </c>
      <c r="H62" s="87">
        <v>305917.40999999997</v>
      </c>
      <c r="I62" s="93">
        <v>13614723.24</v>
      </c>
      <c r="J62" s="16">
        <v>6633723.7300000004</v>
      </c>
      <c r="K62" s="17">
        <v>0</v>
      </c>
      <c r="L62" s="17">
        <v>82500</v>
      </c>
      <c r="M62" s="17">
        <v>0</v>
      </c>
      <c r="N62" s="17">
        <v>0</v>
      </c>
      <c r="O62" s="17">
        <v>0</v>
      </c>
      <c r="P62" s="17">
        <v>0</v>
      </c>
      <c r="Q62" s="12">
        <v>6716223.7300000004</v>
      </c>
      <c r="R62" s="16">
        <v>5160981.22</v>
      </c>
      <c r="S62" s="17">
        <v>0</v>
      </c>
      <c r="T62" s="17">
        <v>1382034.7</v>
      </c>
      <c r="U62" s="17">
        <v>0</v>
      </c>
      <c r="V62" s="17">
        <v>0</v>
      </c>
      <c r="W62" s="17">
        <v>0</v>
      </c>
      <c r="X62" s="17">
        <v>305917.40999999997</v>
      </c>
      <c r="Y62" s="12">
        <v>6848933.3300000001</v>
      </c>
      <c r="Z62" s="16">
        <v>0</v>
      </c>
      <c r="AA62" s="17">
        <v>0</v>
      </c>
      <c r="AB62" s="17">
        <v>0</v>
      </c>
      <c r="AC62" s="17">
        <v>0</v>
      </c>
      <c r="AD62" s="17">
        <v>0</v>
      </c>
      <c r="AE62" s="17">
        <v>0</v>
      </c>
      <c r="AF62" s="17">
        <v>0</v>
      </c>
      <c r="AG62" s="12">
        <v>0</v>
      </c>
      <c r="AH62" s="16">
        <v>46581.18</v>
      </c>
      <c r="AI62" s="17">
        <v>0</v>
      </c>
      <c r="AJ62" s="17">
        <v>2985</v>
      </c>
      <c r="AK62" s="17">
        <v>0</v>
      </c>
      <c r="AL62" s="17">
        <v>0</v>
      </c>
      <c r="AM62" s="17">
        <v>0</v>
      </c>
      <c r="AN62" s="17">
        <v>0</v>
      </c>
      <c r="AO62" s="12">
        <v>49566.18</v>
      </c>
    </row>
    <row r="63" spans="1:41" x14ac:dyDescent="0.3">
      <c r="A63" s="4" t="s">
        <v>52</v>
      </c>
      <c r="B63" s="92">
        <v>384435</v>
      </c>
      <c r="C63" s="87">
        <v>0</v>
      </c>
      <c r="D63" s="87">
        <v>51376</v>
      </c>
      <c r="E63" s="87">
        <v>0</v>
      </c>
      <c r="F63" s="87">
        <v>0</v>
      </c>
      <c r="G63" s="87">
        <v>573</v>
      </c>
      <c r="H63" s="87">
        <v>0</v>
      </c>
      <c r="I63" s="93">
        <v>436384</v>
      </c>
      <c r="J63" s="16">
        <v>384435</v>
      </c>
      <c r="K63" s="17">
        <v>0</v>
      </c>
      <c r="L63" s="17">
        <v>0</v>
      </c>
      <c r="M63" s="17">
        <v>0</v>
      </c>
      <c r="N63" s="17">
        <v>0</v>
      </c>
      <c r="O63" s="17">
        <v>573</v>
      </c>
      <c r="P63" s="17">
        <v>0</v>
      </c>
      <c r="Q63" s="12">
        <v>385008</v>
      </c>
      <c r="R63" s="16">
        <v>0</v>
      </c>
      <c r="S63" s="17">
        <v>0</v>
      </c>
      <c r="T63" s="17">
        <v>51376</v>
      </c>
      <c r="U63" s="17">
        <v>0</v>
      </c>
      <c r="V63" s="17">
        <v>0</v>
      </c>
      <c r="W63" s="17">
        <v>0</v>
      </c>
      <c r="X63" s="17">
        <v>0</v>
      </c>
      <c r="Y63" s="12">
        <v>51376</v>
      </c>
      <c r="Z63" s="16">
        <v>0</v>
      </c>
      <c r="AA63" s="17">
        <v>0</v>
      </c>
      <c r="AB63" s="17">
        <v>0</v>
      </c>
      <c r="AC63" s="17">
        <v>0</v>
      </c>
      <c r="AD63" s="17">
        <v>0</v>
      </c>
      <c r="AE63" s="17">
        <v>0</v>
      </c>
      <c r="AF63" s="17">
        <v>0</v>
      </c>
      <c r="AG63" s="12">
        <v>0</v>
      </c>
      <c r="AH63" s="16">
        <v>0</v>
      </c>
      <c r="AI63" s="17">
        <v>0</v>
      </c>
      <c r="AJ63" s="17">
        <v>0</v>
      </c>
      <c r="AK63" s="17">
        <v>0</v>
      </c>
      <c r="AL63" s="17">
        <v>0</v>
      </c>
      <c r="AM63" s="17">
        <v>0</v>
      </c>
      <c r="AN63" s="17">
        <v>0</v>
      </c>
      <c r="AO63" s="12">
        <v>0</v>
      </c>
    </row>
    <row r="64" spans="1:41" x14ac:dyDescent="0.3">
      <c r="A64" s="4" t="s">
        <v>53</v>
      </c>
      <c r="B64" s="92">
        <v>294088</v>
      </c>
      <c r="C64" s="87">
        <v>0</v>
      </c>
      <c r="D64" s="87">
        <v>0</v>
      </c>
      <c r="E64" s="87">
        <v>0</v>
      </c>
      <c r="F64" s="87">
        <v>112887</v>
      </c>
      <c r="G64" s="87">
        <v>50500</v>
      </c>
      <c r="H64" s="87">
        <v>0</v>
      </c>
      <c r="I64" s="93">
        <v>457475</v>
      </c>
      <c r="J64" s="16">
        <v>294088</v>
      </c>
      <c r="K64" s="17">
        <v>0</v>
      </c>
      <c r="L64" s="17">
        <v>0</v>
      </c>
      <c r="M64" s="17">
        <v>0</v>
      </c>
      <c r="N64" s="17">
        <v>112887</v>
      </c>
      <c r="O64" s="17">
        <v>0</v>
      </c>
      <c r="P64" s="17">
        <v>0</v>
      </c>
      <c r="Q64" s="12">
        <v>406975</v>
      </c>
      <c r="R64" s="16">
        <v>0</v>
      </c>
      <c r="S64" s="17">
        <v>0</v>
      </c>
      <c r="T64" s="17">
        <v>0</v>
      </c>
      <c r="U64" s="17">
        <v>0</v>
      </c>
      <c r="V64" s="17">
        <v>0</v>
      </c>
      <c r="W64" s="17">
        <v>0</v>
      </c>
      <c r="X64" s="17">
        <v>0</v>
      </c>
      <c r="Y64" s="12">
        <v>0</v>
      </c>
      <c r="Z64" s="16">
        <v>0</v>
      </c>
      <c r="AA64" s="17">
        <v>0</v>
      </c>
      <c r="AB64" s="17">
        <v>0</v>
      </c>
      <c r="AC64" s="17">
        <v>0</v>
      </c>
      <c r="AD64" s="17">
        <v>0</v>
      </c>
      <c r="AE64" s="17">
        <v>0</v>
      </c>
      <c r="AF64" s="17">
        <v>0</v>
      </c>
      <c r="AG64" s="12">
        <v>0</v>
      </c>
      <c r="AH64" s="16">
        <v>0</v>
      </c>
      <c r="AI64" s="17">
        <v>0</v>
      </c>
      <c r="AJ64" s="17">
        <v>0</v>
      </c>
      <c r="AK64" s="17">
        <v>0</v>
      </c>
      <c r="AL64" s="17">
        <v>0</v>
      </c>
      <c r="AM64" s="17">
        <v>50500</v>
      </c>
      <c r="AN64" s="17">
        <v>0</v>
      </c>
      <c r="AO64" s="12">
        <v>50500</v>
      </c>
    </row>
    <row r="65" spans="1:41" x14ac:dyDescent="0.3">
      <c r="A65" s="4" t="s">
        <v>54</v>
      </c>
      <c r="B65" s="92">
        <v>896779</v>
      </c>
      <c r="C65" s="87">
        <v>0</v>
      </c>
      <c r="D65" s="87">
        <v>130943</v>
      </c>
      <c r="E65" s="87">
        <v>0</v>
      </c>
      <c r="F65" s="87">
        <v>0</v>
      </c>
      <c r="G65" s="87">
        <v>123329</v>
      </c>
      <c r="H65" s="87">
        <v>0</v>
      </c>
      <c r="I65" s="93">
        <v>1151051</v>
      </c>
      <c r="J65" s="16">
        <v>796018</v>
      </c>
      <c r="K65" s="17">
        <v>0</v>
      </c>
      <c r="L65" s="17">
        <v>0</v>
      </c>
      <c r="M65" s="17">
        <v>0</v>
      </c>
      <c r="N65" s="17">
        <v>0</v>
      </c>
      <c r="O65" s="17">
        <v>0</v>
      </c>
      <c r="P65" s="17">
        <v>0</v>
      </c>
      <c r="Q65" s="12">
        <v>796018</v>
      </c>
      <c r="R65" s="16">
        <v>54383</v>
      </c>
      <c r="S65" s="17">
        <v>0</v>
      </c>
      <c r="T65" s="17">
        <v>130943</v>
      </c>
      <c r="U65" s="17">
        <v>0</v>
      </c>
      <c r="V65" s="17">
        <v>0</v>
      </c>
      <c r="W65" s="17">
        <v>101643</v>
      </c>
      <c r="X65" s="17">
        <v>0</v>
      </c>
      <c r="Y65" s="12">
        <v>286969</v>
      </c>
      <c r="Z65" s="16">
        <v>46378</v>
      </c>
      <c r="AA65" s="17">
        <v>0</v>
      </c>
      <c r="AB65" s="17">
        <v>0</v>
      </c>
      <c r="AC65" s="17">
        <v>0</v>
      </c>
      <c r="AD65" s="17">
        <v>0</v>
      </c>
      <c r="AE65" s="17">
        <v>0</v>
      </c>
      <c r="AF65" s="17">
        <v>0</v>
      </c>
      <c r="AG65" s="12">
        <v>46378</v>
      </c>
      <c r="AH65" s="16">
        <v>0</v>
      </c>
      <c r="AI65" s="17">
        <v>0</v>
      </c>
      <c r="AJ65" s="17">
        <v>0</v>
      </c>
      <c r="AK65" s="17">
        <v>0</v>
      </c>
      <c r="AL65" s="17">
        <v>0</v>
      </c>
      <c r="AM65" s="17">
        <v>21686</v>
      </c>
      <c r="AN65" s="17">
        <v>0</v>
      </c>
      <c r="AO65" s="12">
        <v>21686</v>
      </c>
    </row>
    <row r="66" spans="1:41" x14ac:dyDescent="0.3">
      <c r="A66" s="4" t="s">
        <v>55</v>
      </c>
      <c r="B66" s="92">
        <v>492000</v>
      </c>
      <c r="C66" s="87">
        <v>0</v>
      </c>
      <c r="D66" s="87">
        <v>20000</v>
      </c>
      <c r="E66" s="87">
        <v>0</v>
      </c>
      <c r="F66" s="87">
        <v>0</v>
      </c>
      <c r="G66" s="87">
        <v>0</v>
      </c>
      <c r="H66" s="87">
        <v>62000</v>
      </c>
      <c r="I66" s="93">
        <v>574000</v>
      </c>
      <c r="J66" s="16">
        <v>71000</v>
      </c>
      <c r="K66" s="17">
        <v>0</v>
      </c>
      <c r="L66" s="17">
        <v>0</v>
      </c>
      <c r="M66" s="17">
        <v>0</v>
      </c>
      <c r="N66" s="17">
        <v>0</v>
      </c>
      <c r="O66" s="17">
        <v>0</v>
      </c>
      <c r="P66" s="17">
        <v>0</v>
      </c>
      <c r="Q66" s="12">
        <v>71000</v>
      </c>
      <c r="R66" s="16">
        <v>421000</v>
      </c>
      <c r="S66" s="17">
        <v>0</v>
      </c>
      <c r="T66" s="17">
        <v>0</v>
      </c>
      <c r="U66" s="17">
        <v>0</v>
      </c>
      <c r="V66" s="17">
        <v>0</v>
      </c>
      <c r="W66" s="17">
        <v>0</v>
      </c>
      <c r="X66" s="17">
        <v>61000</v>
      </c>
      <c r="Y66" s="12">
        <v>482000</v>
      </c>
      <c r="Z66" s="16">
        <v>0</v>
      </c>
      <c r="AA66" s="17">
        <v>0</v>
      </c>
      <c r="AB66" s="17">
        <v>0</v>
      </c>
      <c r="AC66" s="17">
        <v>0</v>
      </c>
      <c r="AD66" s="17">
        <v>0</v>
      </c>
      <c r="AE66" s="17">
        <v>0</v>
      </c>
      <c r="AF66" s="17">
        <v>0</v>
      </c>
      <c r="AG66" s="12">
        <v>0</v>
      </c>
      <c r="AH66" s="16">
        <v>0</v>
      </c>
      <c r="AI66" s="17">
        <v>0</v>
      </c>
      <c r="AJ66" s="17">
        <v>20000</v>
      </c>
      <c r="AK66" s="17">
        <v>0</v>
      </c>
      <c r="AL66" s="17">
        <v>0</v>
      </c>
      <c r="AM66" s="17">
        <v>0</v>
      </c>
      <c r="AN66" s="17">
        <v>1000</v>
      </c>
      <c r="AO66" s="12">
        <v>21000</v>
      </c>
    </row>
    <row r="67" spans="1:41" x14ac:dyDescent="0.3">
      <c r="A67" s="4" t="s">
        <v>56</v>
      </c>
      <c r="B67" s="92">
        <v>29455</v>
      </c>
      <c r="C67" s="87">
        <v>0</v>
      </c>
      <c r="D67" s="87">
        <v>140000</v>
      </c>
      <c r="E67" s="87">
        <v>0</v>
      </c>
      <c r="F67" s="87">
        <v>0</v>
      </c>
      <c r="G67" s="87">
        <v>0</v>
      </c>
      <c r="H67" s="87">
        <v>4215</v>
      </c>
      <c r="I67" s="93">
        <v>173670</v>
      </c>
      <c r="J67" s="16">
        <v>29455</v>
      </c>
      <c r="K67" s="17">
        <v>0</v>
      </c>
      <c r="L67" s="17">
        <v>140000</v>
      </c>
      <c r="M67" s="17">
        <v>0</v>
      </c>
      <c r="N67" s="17">
        <v>0</v>
      </c>
      <c r="O67" s="17">
        <v>0</v>
      </c>
      <c r="P67" s="17">
        <v>4215</v>
      </c>
      <c r="Q67" s="12">
        <v>173670</v>
      </c>
      <c r="R67" s="16">
        <v>0</v>
      </c>
      <c r="S67" s="17">
        <v>0</v>
      </c>
      <c r="T67" s="17">
        <v>0</v>
      </c>
      <c r="U67" s="17">
        <v>0</v>
      </c>
      <c r="V67" s="17">
        <v>0</v>
      </c>
      <c r="W67" s="17">
        <v>0</v>
      </c>
      <c r="X67" s="17">
        <v>0</v>
      </c>
      <c r="Y67" s="12">
        <v>0</v>
      </c>
      <c r="Z67" s="16">
        <v>0</v>
      </c>
      <c r="AA67" s="17">
        <v>0</v>
      </c>
      <c r="AB67" s="17">
        <v>0</v>
      </c>
      <c r="AC67" s="17">
        <v>0</v>
      </c>
      <c r="AD67" s="17">
        <v>0</v>
      </c>
      <c r="AE67" s="17">
        <v>0</v>
      </c>
      <c r="AF67" s="17">
        <v>0</v>
      </c>
      <c r="AG67" s="12">
        <v>0</v>
      </c>
      <c r="AH67" s="16">
        <v>0</v>
      </c>
      <c r="AI67" s="17">
        <v>0</v>
      </c>
      <c r="AJ67" s="17">
        <v>0</v>
      </c>
      <c r="AK67" s="17">
        <v>0</v>
      </c>
      <c r="AL67" s="17">
        <v>0</v>
      </c>
      <c r="AM67" s="17">
        <v>0</v>
      </c>
      <c r="AN67" s="17">
        <v>0</v>
      </c>
      <c r="AO67" s="12">
        <v>0</v>
      </c>
    </row>
    <row r="68" spans="1:41" x14ac:dyDescent="0.3">
      <c r="A68" s="4" t="s">
        <v>57</v>
      </c>
      <c r="B68" s="92">
        <v>288003.84000000003</v>
      </c>
      <c r="C68" s="87">
        <v>0</v>
      </c>
      <c r="D68" s="87">
        <v>272213.65000000002</v>
      </c>
      <c r="E68" s="87">
        <v>0</v>
      </c>
      <c r="F68" s="87">
        <v>0</v>
      </c>
      <c r="G68" s="87">
        <v>0</v>
      </c>
      <c r="H68" s="87">
        <v>0</v>
      </c>
      <c r="I68" s="93">
        <v>560217.49</v>
      </c>
      <c r="J68" s="16">
        <v>288003.84000000003</v>
      </c>
      <c r="K68" s="17">
        <v>0</v>
      </c>
      <c r="L68" s="17">
        <v>0</v>
      </c>
      <c r="M68" s="17">
        <v>0</v>
      </c>
      <c r="N68" s="17">
        <v>0</v>
      </c>
      <c r="O68" s="17">
        <v>0</v>
      </c>
      <c r="P68" s="17">
        <v>0</v>
      </c>
      <c r="Q68" s="12">
        <v>288003.84000000003</v>
      </c>
      <c r="R68" s="16">
        <v>0</v>
      </c>
      <c r="S68" s="17">
        <v>0</v>
      </c>
      <c r="T68" s="17">
        <v>272213.65000000002</v>
      </c>
      <c r="U68" s="17">
        <v>0</v>
      </c>
      <c r="V68" s="17">
        <v>0</v>
      </c>
      <c r="W68" s="17">
        <v>0</v>
      </c>
      <c r="X68" s="17">
        <v>0</v>
      </c>
      <c r="Y68" s="12">
        <v>272213.65000000002</v>
      </c>
      <c r="Z68" s="16">
        <v>0</v>
      </c>
      <c r="AA68" s="17">
        <v>0</v>
      </c>
      <c r="AB68" s="17">
        <v>0</v>
      </c>
      <c r="AC68" s="17">
        <v>0</v>
      </c>
      <c r="AD68" s="17">
        <v>0</v>
      </c>
      <c r="AE68" s="17">
        <v>0</v>
      </c>
      <c r="AF68" s="17">
        <v>0</v>
      </c>
      <c r="AG68" s="12">
        <v>0</v>
      </c>
      <c r="AH68" s="16">
        <v>0</v>
      </c>
      <c r="AI68" s="17">
        <v>0</v>
      </c>
      <c r="AJ68" s="17">
        <v>0</v>
      </c>
      <c r="AK68" s="17">
        <v>0</v>
      </c>
      <c r="AL68" s="17">
        <v>0</v>
      </c>
      <c r="AM68" s="17">
        <v>0</v>
      </c>
      <c r="AN68" s="17">
        <v>0</v>
      </c>
      <c r="AO68" s="12">
        <v>0</v>
      </c>
    </row>
    <row r="69" spans="1:41" x14ac:dyDescent="0.3">
      <c r="A69" s="4" t="s">
        <v>58</v>
      </c>
      <c r="B69" s="92">
        <v>21321.54</v>
      </c>
      <c r="C69" s="87">
        <v>0</v>
      </c>
      <c r="D69" s="87">
        <v>0</v>
      </c>
      <c r="E69" s="87">
        <v>0</v>
      </c>
      <c r="F69" s="87">
        <v>0</v>
      </c>
      <c r="G69" s="87">
        <v>0</v>
      </c>
      <c r="H69" s="87">
        <v>0</v>
      </c>
      <c r="I69" s="93">
        <v>21321.54</v>
      </c>
      <c r="J69" s="16">
        <v>21321.54</v>
      </c>
      <c r="K69" s="17">
        <v>0</v>
      </c>
      <c r="L69" s="17">
        <v>0</v>
      </c>
      <c r="M69" s="17">
        <v>0</v>
      </c>
      <c r="N69" s="17">
        <v>0</v>
      </c>
      <c r="O69" s="17">
        <v>0</v>
      </c>
      <c r="P69" s="17">
        <v>0</v>
      </c>
      <c r="Q69" s="12">
        <v>21321.54</v>
      </c>
      <c r="R69" s="16">
        <v>0</v>
      </c>
      <c r="S69" s="17">
        <v>0</v>
      </c>
      <c r="T69" s="17">
        <v>0</v>
      </c>
      <c r="U69" s="17">
        <v>0</v>
      </c>
      <c r="V69" s="17">
        <v>0</v>
      </c>
      <c r="W69" s="17">
        <v>0</v>
      </c>
      <c r="X69" s="17">
        <v>0</v>
      </c>
      <c r="Y69" s="12">
        <v>0</v>
      </c>
      <c r="Z69" s="16">
        <v>0</v>
      </c>
      <c r="AA69" s="17">
        <v>0</v>
      </c>
      <c r="AB69" s="17">
        <v>0</v>
      </c>
      <c r="AC69" s="17">
        <v>0</v>
      </c>
      <c r="AD69" s="17">
        <v>0</v>
      </c>
      <c r="AE69" s="17">
        <v>0</v>
      </c>
      <c r="AF69" s="17">
        <v>0</v>
      </c>
      <c r="AG69" s="12">
        <v>0</v>
      </c>
      <c r="AH69" s="16">
        <v>0</v>
      </c>
      <c r="AI69" s="17">
        <v>0</v>
      </c>
      <c r="AJ69" s="17">
        <v>0</v>
      </c>
      <c r="AK69" s="17">
        <v>0</v>
      </c>
      <c r="AL69" s="17">
        <v>0</v>
      </c>
      <c r="AM69" s="17">
        <v>0</v>
      </c>
      <c r="AN69" s="17">
        <v>0</v>
      </c>
      <c r="AO69" s="12">
        <v>0</v>
      </c>
    </row>
    <row r="70" spans="1:41" x14ac:dyDescent="0.3">
      <c r="A70" s="4" t="s">
        <v>59</v>
      </c>
      <c r="B70" s="92">
        <v>28.929000000000002</v>
      </c>
      <c r="C70" s="87">
        <v>0</v>
      </c>
      <c r="D70" s="87">
        <v>13613.5</v>
      </c>
      <c r="E70" s="87">
        <v>0</v>
      </c>
      <c r="F70" s="87">
        <v>0</v>
      </c>
      <c r="G70" s="87">
        <v>0</v>
      </c>
      <c r="H70" s="87">
        <v>0</v>
      </c>
      <c r="I70" s="93">
        <v>13642.429</v>
      </c>
      <c r="J70" s="16">
        <v>0</v>
      </c>
      <c r="K70" s="17">
        <v>0</v>
      </c>
      <c r="L70" s="17">
        <v>0</v>
      </c>
      <c r="M70" s="17">
        <v>0</v>
      </c>
      <c r="N70" s="17">
        <v>0</v>
      </c>
      <c r="O70" s="17">
        <v>0</v>
      </c>
      <c r="P70" s="17">
        <v>0</v>
      </c>
      <c r="Q70" s="12">
        <v>0</v>
      </c>
      <c r="R70" s="16">
        <v>28.929000000000002</v>
      </c>
      <c r="S70" s="17">
        <v>0</v>
      </c>
      <c r="T70" s="17">
        <v>13613.5</v>
      </c>
      <c r="U70" s="17">
        <v>0</v>
      </c>
      <c r="V70" s="17">
        <v>0</v>
      </c>
      <c r="W70" s="17">
        <v>0</v>
      </c>
      <c r="X70" s="17">
        <v>0</v>
      </c>
      <c r="Y70" s="12">
        <v>13642.429</v>
      </c>
      <c r="Z70" s="16">
        <v>0</v>
      </c>
      <c r="AA70" s="17">
        <v>0</v>
      </c>
      <c r="AB70" s="17">
        <v>0</v>
      </c>
      <c r="AC70" s="17">
        <v>0</v>
      </c>
      <c r="AD70" s="17">
        <v>0</v>
      </c>
      <c r="AE70" s="17">
        <v>0</v>
      </c>
      <c r="AF70" s="17">
        <v>0</v>
      </c>
      <c r="AG70" s="12">
        <v>0</v>
      </c>
      <c r="AH70" s="16">
        <v>0</v>
      </c>
      <c r="AI70" s="17">
        <v>0</v>
      </c>
      <c r="AJ70" s="17">
        <v>0</v>
      </c>
      <c r="AK70" s="17">
        <v>0</v>
      </c>
      <c r="AL70" s="17">
        <v>0</v>
      </c>
      <c r="AM70" s="17">
        <v>0</v>
      </c>
      <c r="AN70" s="17">
        <v>0</v>
      </c>
      <c r="AO70" s="12">
        <v>0</v>
      </c>
    </row>
    <row r="71" spans="1:41" x14ac:dyDescent="0.3">
      <c r="A71" s="4" t="s">
        <v>60</v>
      </c>
      <c r="B71" s="92">
        <v>2260558</v>
      </c>
      <c r="C71" s="87">
        <v>0</v>
      </c>
      <c r="D71" s="87">
        <v>248124.24869722873</v>
      </c>
      <c r="E71" s="87">
        <v>0</v>
      </c>
      <c r="F71" s="87">
        <v>0</v>
      </c>
      <c r="G71" s="87">
        <v>14166</v>
      </c>
      <c r="H71" s="87">
        <v>0</v>
      </c>
      <c r="I71" s="93">
        <v>2522848.2486972287</v>
      </c>
      <c r="J71" s="16">
        <v>2260558</v>
      </c>
      <c r="K71" s="17">
        <v>0</v>
      </c>
      <c r="L71" s="17">
        <v>0</v>
      </c>
      <c r="M71" s="17">
        <v>0</v>
      </c>
      <c r="N71" s="17">
        <v>0</v>
      </c>
      <c r="O71" s="17">
        <v>14166</v>
      </c>
      <c r="P71" s="17">
        <v>0</v>
      </c>
      <c r="Q71" s="12">
        <v>2274724</v>
      </c>
      <c r="R71" s="16">
        <v>0</v>
      </c>
      <c r="S71" s="17">
        <v>0</v>
      </c>
      <c r="T71" s="17">
        <v>248124.24869722873</v>
      </c>
      <c r="U71" s="17">
        <v>0</v>
      </c>
      <c r="V71" s="17">
        <v>0</v>
      </c>
      <c r="W71" s="17">
        <v>0</v>
      </c>
      <c r="X71" s="17">
        <v>0</v>
      </c>
      <c r="Y71" s="12">
        <v>248124.24869722873</v>
      </c>
      <c r="Z71" s="16">
        <v>0</v>
      </c>
      <c r="AA71" s="17">
        <v>0</v>
      </c>
      <c r="AB71" s="17">
        <v>0</v>
      </c>
      <c r="AC71" s="17">
        <v>0</v>
      </c>
      <c r="AD71" s="17">
        <v>0</v>
      </c>
      <c r="AE71" s="17">
        <v>0</v>
      </c>
      <c r="AF71" s="17">
        <v>0</v>
      </c>
      <c r="AG71" s="12">
        <v>0</v>
      </c>
      <c r="AH71" s="16">
        <v>0</v>
      </c>
      <c r="AI71" s="17">
        <v>0</v>
      </c>
      <c r="AJ71" s="17">
        <v>0</v>
      </c>
      <c r="AK71" s="17">
        <v>0</v>
      </c>
      <c r="AL71" s="17">
        <v>0</v>
      </c>
      <c r="AM71" s="17">
        <v>0</v>
      </c>
      <c r="AN71" s="17">
        <v>0</v>
      </c>
      <c r="AO71" s="12">
        <v>0</v>
      </c>
    </row>
    <row r="72" spans="1:41" x14ac:dyDescent="0.3">
      <c r="A72" s="4" t="s">
        <v>61</v>
      </c>
      <c r="B72" s="92">
        <v>1212643</v>
      </c>
      <c r="C72" s="87">
        <v>0</v>
      </c>
      <c r="D72" s="87">
        <v>0</v>
      </c>
      <c r="E72" s="87">
        <v>0</v>
      </c>
      <c r="F72" s="87">
        <v>0</v>
      </c>
      <c r="G72" s="87">
        <v>0</v>
      </c>
      <c r="H72" s="87">
        <v>810261</v>
      </c>
      <c r="I72" s="93">
        <v>2022904</v>
      </c>
      <c r="J72" s="16">
        <v>1206770</v>
      </c>
      <c r="K72" s="17">
        <v>0</v>
      </c>
      <c r="L72" s="17">
        <v>0</v>
      </c>
      <c r="M72" s="17">
        <v>0</v>
      </c>
      <c r="N72" s="17">
        <v>0</v>
      </c>
      <c r="O72" s="17">
        <v>0</v>
      </c>
      <c r="P72" s="17">
        <v>810261</v>
      </c>
      <c r="Q72" s="12">
        <v>2017031</v>
      </c>
      <c r="R72" s="16">
        <v>5873</v>
      </c>
      <c r="S72" s="17">
        <v>0</v>
      </c>
      <c r="T72" s="17">
        <v>0</v>
      </c>
      <c r="U72" s="17">
        <v>0</v>
      </c>
      <c r="V72" s="17">
        <v>0</v>
      </c>
      <c r="W72" s="17">
        <v>0</v>
      </c>
      <c r="X72" s="17">
        <v>0</v>
      </c>
      <c r="Y72" s="12">
        <v>5873</v>
      </c>
      <c r="Z72" s="16">
        <v>0</v>
      </c>
      <c r="AA72" s="17">
        <v>0</v>
      </c>
      <c r="AB72" s="17">
        <v>0</v>
      </c>
      <c r="AC72" s="17">
        <v>0</v>
      </c>
      <c r="AD72" s="17">
        <v>0</v>
      </c>
      <c r="AE72" s="17">
        <v>0</v>
      </c>
      <c r="AF72" s="17">
        <v>0</v>
      </c>
      <c r="AG72" s="12">
        <v>0</v>
      </c>
      <c r="AH72" s="16">
        <v>0</v>
      </c>
      <c r="AI72" s="17">
        <v>0</v>
      </c>
      <c r="AJ72" s="17">
        <v>0</v>
      </c>
      <c r="AK72" s="17">
        <v>0</v>
      </c>
      <c r="AL72" s="17">
        <v>0</v>
      </c>
      <c r="AM72" s="17">
        <v>0</v>
      </c>
      <c r="AN72" s="17">
        <v>0</v>
      </c>
      <c r="AO72" s="12">
        <v>0</v>
      </c>
    </row>
    <row r="73" spans="1:41" x14ac:dyDescent="0.3">
      <c r="A73" s="4" t="s">
        <v>62</v>
      </c>
      <c r="B73" s="92">
        <v>1235565.94</v>
      </c>
      <c r="C73" s="87">
        <v>0</v>
      </c>
      <c r="D73" s="87">
        <v>13409.55</v>
      </c>
      <c r="E73" s="87">
        <v>0</v>
      </c>
      <c r="F73" s="87">
        <v>0</v>
      </c>
      <c r="G73" s="87">
        <v>436.18</v>
      </c>
      <c r="H73" s="87">
        <v>146343.63</v>
      </c>
      <c r="I73" s="93">
        <v>1395755.2999999998</v>
      </c>
      <c r="J73" s="16">
        <v>1157634.94</v>
      </c>
      <c r="K73" s="17">
        <v>0</v>
      </c>
      <c r="L73" s="17">
        <v>0</v>
      </c>
      <c r="M73" s="17">
        <v>0</v>
      </c>
      <c r="N73" s="17">
        <v>0</v>
      </c>
      <c r="O73" s="17">
        <v>436.18</v>
      </c>
      <c r="P73" s="17">
        <v>85334.81</v>
      </c>
      <c r="Q73" s="12">
        <v>1243405.93</v>
      </c>
      <c r="R73" s="16">
        <v>77931</v>
      </c>
      <c r="S73" s="17">
        <v>0</v>
      </c>
      <c r="T73" s="17">
        <v>0</v>
      </c>
      <c r="U73" s="17">
        <v>0</v>
      </c>
      <c r="V73" s="17">
        <v>0</v>
      </c>
      <c r="W73" s="17">
        <v>0</v>
      </c>
      <c r="X73" s="17">
        <v>0</v>
      </c>
      <c r="Y73" s="12">
        <v>77931</v>
      </c>
      <c r="Z73" s="16">
        <v>0</v>
      </c>
      <c r="AA73" s="17">
        <v>0</v>
      </c>
      <c r="AB73" s="17">
        <v>0</v>
      </c>
      <c r="AC73" s="17">
        <v>0</v>
      </c>
      <c r="AD73" s="17">
        <v>0</v>
      </c>
      <c r="AE73" s="17">
        <v>0</v>
      </c>
      <c r="AF73" s="17">
        <v>0</v>
      </c>
      <c r="AG73" s="12">
        <v>0</v>
      </c>
      <c r="AH73" s="16">
        <v>0</v>
      </c>
      <c r="AI73" s="17">
        <v>0</v>
      </c>
      <c r="AJ73" s="17">
        <v>13409.55</v>
      </c>
      <c r="AK73" s="17">
        <v>0</v>
      </c>
      <c r="AL73" s="17">
        <v>0</v>
      </c>
      <c r="AM73" s="17">
        <v>0</v>
      </c>
      <c r="AN73" s="17">
        <v>61008.82</v>
      </c>
      <c r="AO73" s="12">
        <v>74418.37</v>
      </c>
    </row>
    <row r="74" spans="1:41" x14ac:dyDescent="0.3">
      <c r="A74" s="4" t="s">
        <v>63</v>
      </c>
      <c r="B74" s="92">
        <v>148372.54</v>
      </c>
      <c r="C74" s="87">
        <v>0</v>
      </c>
      <c r="D74" s="87">
        <v>3390.29</v>
      </c>
      <c r="E74" s="87">
        <v>0</v>
      </c>
      <c r="F74" s="87">
        <v>0</v>
      </c>
      <c r="G74" s="87">
        <v>0</v>
      </c>
      <c r="H74" s="87">
        <v>106833.85</v>
      </c>
      <c r="I74" s="93">
        <v>258596.68000000002</v>
      </c>
      <c r="J74" s="16">
        <v>148372.54</v>
      </c>
      <c r="K74" s="17">
        <v>0</v>
      </c>
      <c r="L74" s="17">
        <v>3390.29</v>
      </c>
      <c r="M74" s="17">
        <v>0</v>
      </c>
      <c r="N74" s="17">
        <v>0</v>
      </c>
      <c r="O74" s="17">
        <v>0</v>
      </c>
      <c r="P74" s="17">
        <v>106833.85</v>
      </c>
      <c r="Q74" s="12">
        <v>258596.68000000002</v>
      </c>
      <c r="R74" s="16">
        <v>0</v>
      </c>
      <c r="S74" s="17">
        <v>0</v>
      </c>
      <c r="T74" s="17">
        <v>0</v>
      </c>
      <c r="U74" s="17">
        <v>0</v>
      </c>
      <c r="V74" s="17">
        <v>0</v>
      </c>
      <c r="W74" s="17">
        <v>0</v>
      </c>
      <c r="X74" s="17">
        <v>0</v>
      </c>
      <c r="Y74" s="12">
        <v>0</v>
      </c>
      <c r="Z74" s="16">
        <v>0</v>
      </c>
      <c r="AA74" s="17">
        <v>0</v>
      </c>
      <c r="AB74" s="17">
        <v>0</v>
      </c>
      <c r="AC74" s="17">
        <v>0</v>
      </c>
      <c r="AD74" s="17">
        <v>0</v>
      </c>
      <c r="AE74" s="17">
        <v>0</v>
      </c>
      <c r="AF74" s="17">
        <v>0</v>
      </c>
      <c r="AG74" s="12">
        <v>0</v>
      </c>
      <c r="AH74" s="16">
        <v>0</v>
      </c>
      <c r="AI74" s="17">
        <v>0</v>
      </c>
      <c r="AJ74" s="17">
        <v>0</v>
      </c>
      <c r="AK74" s="17">
        <v>0</v>
      </c>
      <c r="AL74" s="17">
        <v>0</v>
      </c>
      <c r="AM74" s="17">
        <v>0</v>
      </c>
      <c r="AN74" s="17">
        <v>0</v>
      </c>
      <c r="AO74" s="12">
        <v>0</v>
      </c>
    </row>
    <row r="75" spans="1:41" x14ac:dyDescent="0.3">
      <c r="A75" s="4" t="s">
        <v>64</v>
      </c>
      <c r="B75" s="92">
        <v>3155059.46</v>
      </c>
      <c r="C75" s="87">
        <v>0</v>
      </c>
      <c r="D75" s="87">
        <v>217131.91</v>
      </c>
      <c r="E75" s="87">
        <v>0</v>
      </c>
      <c r="F75" s="87">
        <v>0</v>
      </c>
      <c r="G75" s="87">
        <v>0</v>
      </c>
      <c r="H75" s="87">
        <v>0</v>
      </c>
      <c r="I75" s="93">
        <v>3372191.3699999996</v>
      </c>
      <c r="J75" s="16">
        <v>3044125.92</v>
      </c>
      <c r="K75" s="17">
        <v>0</v>
      </c>
      <c r="L75" s="17">
        <v>194037.9</v>
      </c>
      <c r="M75" s="17">
        <v>0</v>
      </c>
      <c r="N75" s="17">
        <v>0</v>
      </c>
      <c r="O75" s="17">
        <v>0</v>
      </c>
      <c r="P75" s="17">
        <v>0</v>
      </c>
      <c r="Q75" s="12">
        <v>3238163.82</v>
      </c>
      <c r="R75" s="16">
        <v>110132.98</v>
      </c>
      <c r="S75" s="17">
        <v>0</v>
      </c>
      <c r="T75" s="17">
        <v>23094.01</v>
      </c>
      <c r="U75" s="17">
        <v>0</v>
      </c>
      <c r="V75" s="17">
        <v>0</v>
      </c>
      <c r="W75" s="17">
        <v>0</v>
      </c>
      <c r="X75" s="17">
        <v>0</v>
      </c>
      <c r="Y75" s="12">
        <v>133226.99</v>
      </c>
      <c r="Z75" s="16">
        <v>0</v>
      </c>
      <c r="AA75" s="17">
        <v>0</v>
      </c>
      <c r="AB75" s="17">
        <v>0</v>
      </c>
      <c r="AC75" s="17">
        <v>0</v>
      </c>
      <c r="AD75" s="17">
        <v>0</v>
      </c>
      <c r="AE75" s="17">
        <v>0</v>
      </c>
      <c r="AF75" s="17">
        <v>0</v>
      </c>
      <c r="AG75" s="12">
        <v>0</v>
      </c>
      <c r="AH75" s="16">
        <v>800.56</v>
      </c>
      <c r="AI75" s="17">
        <v>0</v>
      </c>
      <c r="AJ75" s="17">
        <v>0</v>
      </c>
      <c r="AK75" s="17">
        <v>0</v>
      </c>
      <c r="AL75" s="17">
        <v>0</v>
      </c>
      <c r="AM75" s="17">
        <v>0</v>
      </c>
      <c r="AN75" s="17">
        <v>0</v>
      </c>
      <c r="AO75" s="12">
        <v>800.56</v>
      </c>
    </row>
    <row r="76" spans="1:41" x14ac:dyDescent="0.3">
      <c r="A76" s="4" t="s">
        <v>65</v>
      </c>
      <c r="B76" s="92">
        <v>63296</v>
      </c>
      <c r="C76" s="87">
        <v>0</v>
      </c>
      <c r="D76" s="87">
        <v>142280</v>
      </c>
      <c r="E76" s="87">
        <v>0</v>
      </c>
      <c r="F76" s="87">
        <v>0</v>
      </c>
      <c r="G76" s="87">
        <v>296832</v>
      </c>
      <c r="H76" s="87">
        <v>10000</v>
      </c>
      <c r="I76" s="93">
        <v>512408</v>
      </c>
      <c r="J76" s="16">
        <v>50584</v>
      </c>
      <c r="K76" s="17">
        <v>0</v>
      </c>
      <c r="L76" s="17">
        <v>113824</v>
      </c>
      <c r="M76" s="17">
        <v>0</v>
      </c>
      <c r="N76" s="17">
        <v>0</v>
      </c>
      <c r="O76" s="17">
        <v>266574</v>
      </c>
      <c r="P76" s="17">
        <v>10000</v>
      </c>
      <c r="Q76" s="12">
        <v>440982</v>
      </c>
      <c r="R76" s="16">
        <v>7588</v>
      </c>
      <c r="S76" s="17">
        <v>0</v>
      </c>
      <c r="T76" s="17">
        <v>17074</v>
      </c>
      <c r="U76" s="17">
        <v>0</v>
      </c>
      <c r="V76" s="17">
        <v>0</v>
      </c>
      <c r="W76" s="17">
        <v>29619</v>
      </c>
      <c r="X76" s="17">
        <v>0</v>
      </c>
      <c r="Y76" s="12">
        <v>54281</v>
      </c>
      <c r="Z76" s="16">
        <v>5059</v>
      </c>
      <c r="AA76" s="17">
        <v>0</v>
      </c>
      <c r="AB76" s="17">
        <v>11382</v>
      </c>
      <c r="AC76" s="17">
        <v>0</v>
      </c>
      <c r="AD76" s="17">
        <v>0</v>
      </c>
      <c r="AE76" s="17">
        <v>0</v>
      </c>
      <c r="AF76" s="17">
        <v>0</v>
      </c>
      <c r="AG76" s="12">
        <v>16441</v>
      </c>
      <c r="AH76" s="16">
        <v>65</v>
      </c>
      <c r="AI76" s="17">
        <v>0</v>
      </c>
      <c r="AJ76" s="17">
        <v>0</v>
      </c>
      <c r="AK76" s="17">
        <v>0</v>
      </c>
      <c r="AL76" s="17">
        <v>0</v>
      </c>
      <c r="AM76" s="17">
        <v>639</v>
      </c>
      <c r="AN76" s="17">
        <v>0</v>
      </c>
      <c r="AO76" s="12">
        <v>704</v>
      </c>
    </row>
    <row r="77" spans="1:41" x14ac:dyDescent="0.3">
      <c r="A77" s="4" t="s">
        <v>66</v>
      </c>
      <c r="B77" s="92">
        <v>248202</v>
      </c>
      <c r="C77" s="87">
        <v>0</v>
      </c>
      <c r="D77" s="87">
        <v>138563</v>
      </c>
      <c r="E77" s="87">
        <v>0</v>
      </c>
      <c r="F77" s="87">
        <v>0</v>
      </c>
      <c r="G77" s="87">
        <v>0</v>
      </c>
      <c r="H77" s="87">
        <v>0</v>
      </c>
      <c r="I77" s="93">
        <v>386765</v>
      </c>
      <c r="J77" s="16">
        <v>248202</v>
      </c>
      <c r="K77" s="17">
        <v>0</v>
      </c>
      <c r="L77" s="17">
        <v>0</v>
      </c>
      <c r="M77" s="17">
        <v>0</v>
      </c>
      <c r="N77" s="17">
        <v>0</v>
      </c>
      <c r="O77" s="17">
        <v>0</v>
      </c>
      <c r="P77" s="17">
        <v>0</v>
      </c>
      <c r="Q77" s="12">
        <v>248202</v>
      </c>
      <c r="R77" s="16">
        <v>0</v>
      </c>
      <c r="S77" s="17">
        <v>0</v>
      </c>
      <c r="T77" s="17">
        <v>138563</v>
      </c>
      <c r="U77" s="17">
        <v>0</v>
      </c>
      <c r="V77" s="17">
        <v>0</v>
      </c>
      <c r="W77" s="17">
        <v>0</v>
      </c>
      <c r="X77" s="17">
        <v>0</v>
      </c>
      <c r="Y77" s="12">
        <v>138563</v>
      </c>
      <c r="Z77" s="16">
        <v>0</v>
      </c>
      <c r="AA77" s="17">
        <v>0</v>
      </c>
      <c r="AB77" s="17">
        <v>0</v>
      </c>
      <c r="AC77" s="17">
        <v>0</v>
      </c>
      <c r="AD77" s="17">
        <v>0</v>
      </c>
      <c r="AE77" s="17">
        <v>0</v>
      </c>
      <c r="AF77" s="17">
        <v>0</v>
      </c>
      <c r="AG77" s="12">
        <v>0</v>
      </c>
      <c r="AH77" s="16">
        <v>0</v>
      </c>
      <c r="AI77" s="17">
        <v>0</v>
      </c>
      <c r="AJ77" s="17">
        <v>0</v>
      </c>
      <c r="AK77" s="17">
        <v>0</v>
      </c>
      <c r="AL77" s="17">
        <v>0</v>
      </c>
      <c r="AM77" s="17">
        <v>0</v>
      </c>
      <c r="AN77" s="17">
        <v>0</v>
      </c>
      <c r="AO77" s="12">
        <v>0</v>
      </c>
    </row>
    <row r="78" spans="1:41" x14ac:dyDescent="0.3">
      <c r="A78" s="4" t="s">
        <v>67</v>
      </c>
      <c r="B78" s="92">
        <v>4787655.2300000004</v>
      </c>
      <c r="C78" s="87">
        <v>0</v>
      </c>
      <c r="D78" s="87">
        <v>318313.76</v>
      </c>
      <c r="E78" s="87">
        <v>0</v>
      </c>
      <c r="F78" s="87">
        <v>0</v>
      </c>
      <c r="G78" s="87">
        <v>10000</v>
      </c>
      <c r="H78" s="87">
        <v>2689059</v>
      </c>
      <c r="I78" s="93">
        <v>7805027.9900000002</v>
      </c>
      <c r="J78" s="16">
        <v>4787655.2300000004</v>
      </c>
      <c r="K78" s="17">
        <v>0</v>
      </c>
      <c r="L78" s="17">
        <v>318313.76</v>
      </c>
      <c r="M78" s="17">
        <v>0</v>
      </c>
      <c r="N78" s="17">
        <v>0</v>
      </c>
      <c r="O78" s="17">
        <v>10000</v>
      </c>
      <c r="P78" s="17">
        <v>2689059</v>
      </c>
      <c r="Q78" s="12">
        <v>7805027.9900000002</v>
      </c>
      <c r="R78" s="16">
        <v>0</v>
      </c>
      <c r="S78" s="17">
        <v>0</v>
      </c>
      <c r="T78" s="17">
        <v>0</v>
      </c>
      <c r="U78" s="17">
        <v>0</v>
      </c>
      <c r="V78" s="17">
        <v>0</v>
      </c>
      <c r="W78" s="17">
        <v>0</v>
      </c>
      <c r="X78" s="17">
        <v>0</v>
      </c>
      <c r="Y78" s="12">
        <v>0</v>
      </c>
      <c r="Z78" s="16">
        <v>0</v>
      </c>
      <c r="AA78" s="17">
        <v>0</v>
      </c>
      <c r="AB78" s="17">
        <v>0</v>
      </c>
      <c r="AC78" s="17">
        <v>0</v>
      </c>
      <c r="AD78" s="17">
        <v>0</v>
      </c>
      <c r="AE78" s="17">
        <v>0</v>
      </c>
      <c r="AF78" s="17">
        <v>0</v>
      </c>
      <c r="AG78" s="12">
        <v>0</v>
      </c>
      <c r="AH78" s="16">
        <v>0</v>
      </c>
      <c r="AI78" s="17">
        <v>0</v>
      </c>
      <c r="AJ78" s="17">
        <v>0</v>
      </c>
      <c r="AK78" s="17">
        <v>0</v>
      </c>
      <c r="AL78" s="17">
        <v>0</v>
      </c>
      <c r="AM78" s="17">
        <v>0</v>
      </c>
      <c r="AN78" s="17">
        <v>0</v>
      </c>
      <c r="AO78" s="12">
        <v>0</v>
      </c>
    </row>
    <row r="79" spans="1:41" x14ac:dyDescent="0.3">
      <c r="A79" s="4" t="s">
        <v>68</v>
      </c>
      <c r="B79" s="92">
        <v>1054.44</v>
      </c>
      <c r="C79" s="87">
        <v>0</v>
      </c>
      <c r="D79" s="87">
        <v>56000</v>
      </c>
      <c r="E79" s="87">
        <v>0</v>
      </c>
      <c r="F79" s="87">
        <v>0</v>
      </c>
      <c r="G79" s="87">
        <v>500</v>
      </c>
      <c r="H79" s="87">
        <v>1335.45</v>
      </c>
      <c r="I79" s="93">
        <v>58889.89</v>
      </c>
      <c r="J79" s="16">
        <v>45.45</v>
      </c>
      <c r="K79" s="17">
        <v>0</v>
      </c>
      <c r="L79" s="17">
        <v>0</v>
      </c>
      <c r="M79" s="17">
        <v>0</v>
      </c>
      <c r="N79" s="17">
        <v>0</v>
      </c>
      <c r="O79" s="17">
        <v>500</v>
      </c>
      <c r="P79" s="17">
        <v>1335.45</v>
      </c>
      <c r="Q79" s="12">
        <v>1880.9</v>
      </c>
      <c r="R79" s="16">
        <v>0</v>
      </c>
      <c r="S79" s="17">
        <v>0</v>
      </c>
      <c r="T79" s="17">
        <v>0</v>
      </c>
      <c r="U79" s="17">
        <v>0</v>
      </c>
      <c r="V79" s="17">
        <v>0</v>
      </c>
      <c r="W79" s="17">
        <v>0</v>
      </c>
      <c r="X79" s="17">
        <v>0</v>
      </c>
      <c r="Y79" s="12">
        <v>0</v>
      </c>
      <c r="Z79" s="16">
        <v>0</v>
      </c>
      <c r="AA79" s="17">
        <v>0</v>
      </c>
      <c r="AB79" s="17">
        <v>0</v>
      </c>
      <c r="AC79" s="17">
        <v>0</v>
      </c>
      <c r="AD79" s="17">
        <v>0</v>
      </c>
      <c r="AE79" s="17">
        <v>0</v>
      </c>
      <c r="AF79" s="17">
        <v>0</v>
      </c>
      <c r="AG79" s="12">
        <v>0</v>
      </c>
      <c r="AH79" s="16">
        <v>1008.99</v>
      </c>
      <c r="AI79" s="17">
        <v>0</v>
      </c>
      <c r="AJ79" s="17">
        <v>56000</v>
      </c>
      <c r="AK79" s="17">
        <v>0</v>
      </c>
      <c r="AL79" s="17">
        <v>0</v>
      </c>
      <c r="AM79" s="17">
        <v>0</v>
      </c>
      <c r="AN79" s="17">
        <v>0</v>
      </c>
      <c r="AO79" s="12">
        <v>57008.99</v>
      </c>
    </row>
    <row r="80" spans="1:41" x14ac:dyDescent="0.3">
      <c r="A80" s="4" t="s">
        <v>69</v>
      </c>
      <c r="B80" s="92">
        <v>2573118.9700000002</v>
      </c>
      <c r="C80" s="87">
        <v>3946.15</v>
      </c>
      <c r="D80" s="87">
        <v>290129.45999999996</v>
      </c>
      <c r="E80" s="87">
        <v>0</v>
      </c>
      <c r="F80" s="87">
        <v>0</v>
      </c>
      <c r="G80" s="87">
        <v>0</v>
      </c>
      <c r="H80" s="87">
        <v>47680.415999999997</v>
      </c>
      <c r="I80" s="93">
        <v>2914874.9960000003</v>
      </c>
      <c r="J80" s="16">
        <v>2407547.66</v>
      </c>
      <c r="K80" s="17">
        <v>0</v>
      </c>
      <c r="L80" s="17">
        <v>220129.46</v>
      </c>
      <c r="M80" s="17">
        <v>0</v>
      </c>
      <c r="N80" s="17">
        <v>0</v>
      </c>
      <c r="O80" s="17">
        <v>0</v>
      </c>
      <c r="P80" s="17">
        <v>38723</v>
      </c>
      <c r="Q80" s="12">
        <v>2666400.12</v>
      </c>
      <c r="R80" s="16">
        <v>0</v>
      </c>
      <c r="S80" s="17">
        <v>0</v>
      </c>
      <c r="T80" s="17">
        <v>70000</v>
      </c>
      <c r="U80" s="17">
        <v>0</v>
      </c>
      <c r="V80" s="17">
        <v>0</v>
      </c>
      <c r="W80" s="17">
        <v>0</v>
      </c>
      <c r="X80" s="17">
        <v>8925.7000000000007</v>
      </c>
      <c r="Y80" s="12">
        <v>78925.7</v>
      </c>
      <c r="Z80" s="16">
        <v>0</v>
      </c>
      <c r="AA80" s="17">
        <v>3946.15</v>
      </c>
      <c r="AB80" s="17">
        <v>0</v>
      </c>
      <c r="AC80" s="17">
        <v>0</v>
      </c>
      <c r="AD80" s="17">
        <v>0</v>
      </c>
      <c r="AE80" s="17">
        <v>0</v>
      </c>
      <c r="AF80" s="17">
        <v>0</v>
      </c>
      <c r="AG80" s="12">
        <v>3946.15</v>
      </c>
      <c r="AH80" s="16">
        <v>165571.31</v>
      </c>
      <c r="AI80" s="17">
        <v>0</v>
      </c>
      <c r="AJ80" s="17">
        <v>0</v>
      </c>
      <c r="AK80" s="17">
        <v>0</v>
      </c>
      <c r="AL80" s="17">
        <v>0</v>
      </c>
      <c r="AM80" s="17">
        <v>0</v>
      </c>
      <c r="AN80" s="17">
        <v>31.716000000000005</v>
      </c>
      <c r="AO80" s="12">
        <v>165603.02599999998</v>
      </c>
    </row>
    <row r="81" spans="1:41" x14ac:dyDescent="0.3">
      <c r="A81" s="4" t="s">
        <v>70</v>
      </c>
      <c r="B81" s="92">
        <v>45838</v>
      </c>
      <c r="C81" s="87">
        <v>0</v>
      </c>
      <c r="D81" s="87">
        <v>0</v>
      </c>
      <c r="E81" s="87">
        <v>0</v>
      </c>
      <c r="F81" s="87">
        <v>0</v>
      </c>
      <c r="G81" s="87">
        <v>0</v>
      </c>
      <c r="H81" s="87">
        <v>15149</v>
      </c>
      <c r="I81" s="93">
        <v>60987</v>
      </c>
      <c r="J81" s="16">
        <v>45838</v>
      </c>
      <c r="K81" s="17">
        <v>0</v>
      </c>
      <c r="L81" s="17">
        <v>0</v>
      </c>
      <c r="M81" s="17">
        <v>0</v>
      </c>
      <c r="N81" s="17">
        <v>0</v>
      </c>
      <c r="O81" s="17">
        <v>0</v>
      </c>
      <c r="P81" s="17">
        <v>15149</v>
      </c>
      <c r="Q81" s="12">
        <v>60987</v>
      </c>
      <c r="R81" s="16">
        <v>0</v>
      </c>
      <c r="S81" s="17">
        <v>0</v>
      </c>
      <c r="T81" s="17">
        <v>0</v>
      </c>
      <c r="U81" s="17">
        <v>0</v>
      </c>
      <c r="V81" s="17">
        <v>0</v>
      </c>
      <c r="W81" s="17">
        <v>0</v>
      </c>
      <c r="X81" s="17">
        <v>0</v>
      </c>
      <c r="Y81" s="12">
        <v>0</v>
      </c>
      <c r="Z81" s="16">
        <v>0</v>
      </c>
      <c r="AA81" s="17">
        <v>0</v>
      </c>
      <c r="AB81" s="17">
        <v>0</v>
      </c>
      <c r="AC81" s="17">
        <v>0</v>
      </c>
      <c r="AD81" s="17">
        <v>0</v>
      </c>
      <c r="AE81" s="17">
        <v>0</v>
      </c>
      <c r="AF81" s="17">
        <v>0</v>
      </c>
      <c r="AG81" s="12">
        <v>0</v>
      </c>
      <c r="AH81" s="16">
        <v>0</v>
      </c>
      <c r="AI81" s="17">
        <v>0</v>
      </c>
      <c r="AJ81" s="17">
        <v>0</v>
      </c>
      <c r="AK81" s="17">
        <v>0</v>
      </c>
      <c r="AL81" s="17">
        <v>0</v>
      </c>
      <c r="AM81" s="17">
        <v>0</v>
      </c>
      <c r="AN81" s="17">
        <v>0</v>
      </c>
      <c r="AO81" s="12">
        <v>0</v>
      </c>
    </row>
    <row r="82" spans="1:41" x14ac:dyDescent="0.3">
      <c r="A82" s="4" t="s">
        <v>71</v>
      </c>
      <c r="B82" s="92">
        <v>13912346.970333353</v>
      </c>
      <c r="C82" s="87">
        <v>0</v>
      </c>
      <c r="D82" s="87">
        <v>17000</v>
      </c>
      <c r="E82" s="87">
        <v>19595</v>
      </c>
      <c r="F82" s="87">
        <v>0</v>
      </c>
      <c r="G82" s="87">
        <v>242.73250461317042</v>
      </c>
      <c r="H82" s="87">
        <v>357697.56827433809</v>
      </c>
      <c r="I82" s="93">
        <v>14306882.271112304</v>
      </c>
      <c r="J82" s="16">
        <v>4644725.933494091</v>
      </c>
      <c r="K82" s="17">
        <v>0</v>
      </c>
      <c r="L82" s="17">
        <v>17000</v>
      </c>
      <c r="M82" s="17">
        <v>19595</v>
      </c>
      <c r="N82" s="17">
        <v>0</v>
      </c>
      <c r="O82" s="17">
        <v>0</v>
      </c>
      <c r="P82" s="17">
        <v>30599.859999999986</v>
      </c>
      <c r="Q82" s="12">
        <v>4711920.7934940914</v>
      </c>
      <c r="R82" s="16">
        <v>4975251.5965059102</v>
      </c>
      <c r="S82" s="17">
        <v>0</v>
      </c>
      <c r="T82" s="17">
        <v>0</v>
      </c>
      <c r="U82" s="17">
        <v>0</v>
      </c>
      <c r="V82" s="17">
        <v>0</v>
      </c>
      <c r="W82" s="17">
        <v>0</v>
      </c>
      <c r="X82" s="17">
        <v>326171.14</v>
      </c>
      <c r="Y82" s="12">
        <v>5301422.7365059098</v>
      </c>
      <c r="Z82" s="16">
        <v>4292369.47</v>
      </c>
      <c r="AA82" s="17">
        <v>0</v>
      </c>
      <c r="AB82" s="17">
        <v>0</v>
      </c>
      <c r="AC82" s="17">
        <v>0</v>
      </c>
      <c r="AD82" s="17">
        <v>0</v>
      </c>
      <c r="AE82" s="17">
        <v>0</v>
      </c>
      <c r="AF82" s="17">
        <v>0</v>
      </c>
      <c r="AG82" s="12">
        <v>4292369.47</v>
      </c>
      <c r="AH82" s="16">
        <v>-2.9666646860568371E-2</v>
      </c>
      <c r="AI82" s="17">
        <v>0</v>
      </c>
      <c r="AJ82" s="17">
        <v>0</v>
      </c>
      <c r="AK82" s="17">
        <v>0</v>
      </c>
      <c r="AL82" s="17">
        <v>0</v>
      </c>
      <c r="AM82" s="17">
        <v>242.73250461317042</v>
      </c>
      <c r="AN82" s="17">
        <v>926.56827433808792</v>
      </c>
      <c r="AO82" s="12">
        <v>1169.2711123043978</v>
      </c>
    </row>
    <row r="83" spans="1:41" x14ac:dyDescent="0.3">
      <c r="A83" s="4" t="s">
        <v>72</v>
      </c>
      <c r="B83" s="92">
        <v>4600486.82</v>
      </c>
      <c r="C83" s="87">
        <v>65236.648128120949</v>
      </c>
      <c r="D83" s="87">
        <v>0</v>
      </c>
      <c r="E83" s="87">
        <v>0</v>
      </c>
      <c r="F83" s="87">
        <v>0</v>
      </c>
      <c r="G83" s="87">
        <v>32722.362344793048</v>
      </c>
      <c r="H83" s="87">
        <v>1602.1389549545088</v>
      </c>
      <c r="I83" s="93">
        <v>4700047.9694278687</v>
      </c>
      <c r="J83" s="16">
        <v>1254010.21</v>
      </c>
      <c r="K83" s="17">
        <v>13461.51</v>
      </c>
      <c r="L83" s="17">
        <v>0</v>
      </c>
      <c r="M83" s="17">
        <v>0</v>
      </c>
      <c r="N83" s="17">
        <v>0</v>
      </c>
      <c r="O83" s="17">
        <v>8939.5300000000007</v>
      </c>
      <c r="P83" s="17">
        <v>0</v>
      </c>
      <c r="Q83" s="12">
        <v>1276411.25</v>
      </c>
      <c r="R83" s="16">
        <v>3314208.78</v>
      </c>
      <c r="S83" s="17">
        <v>17393.5</v>
      </c>
      <c r="T83" s="17">
        <v>0</v>
      </c>
      <c r="U83" s="17">
        <v>0</v>
      </c>
      <c r="V83" s="17">
        <v>0</v>
      </c>
      <c r="W83" s="17">
        <v>27601.200000000001</v>
      </c>
      <c r="X83" s="17">
        <v>0</v>
      </c>
      <c r="Y83" s="12">
        <v>3359203.48</v>
      </c>
      <c r="Z83" s="16">
        <v>32267.83</v>
      </c>
      <c r="AA83" s="17">
        <v>0</v>
      </c>
      <c r="AB83" s="17">
        <v>0</v>
      </c>
      <c r="AC83" s="17">
        <v>0</v>
      </c>
      <c r="AD83" s="17">
        <v>0</v>
      </c>
      <c r="AE83" s="17">
        <v>0</v>
      </c>
      <c r="AF83" s="17">
        <v>0</v>
      </c>
      <c r="AG83" s="12">
        <v>32267.83</v>
      </c>
      <c r="AH83" s="16">
        <v>0</v>
      </c>
      <c r="AI83" s="17">
        <v>34381.638128120947</v>
      </c>
      <c r="AJ83" s="17">
        <v>0</v>
      </c>
      <c r="AK83" s="17">
        <v>0</v>
      </c>
      <c r="AL83" s="17">
        <v>0</v>
      </c>
      <c r="AM83" s="17">
        <v>-3818.3676552069546</v>
      </c>
      <c r="AN83" s="17">
        <v>1602.1389549545088</v>
      </c>
      <c r="AO83" s="12">
        <v>32165.409427868501</v>
      </c>
    </row>
    <row r="84" spans="1:41" x14ac:dyDescent="0.3">
      <c r="A84" s="4" t="s">
        <v>73</v>
      </c>
      <c r="B84" s="92">
        <v>556036</v>
      </c>
      <c r="C84" s="87">
        <v>0</v>
      </c>
      <c r="D84" s="87">
        <v>53719</v>
      </c>
      <c r="E84" s="87">
        <v>0</v>
      </c>
      <c r="F84" s="87">
        <v>0</v>
      </c>
      <c r="G84" s="87">
        <v>0</v>
      </c>
      <c r="H84" s="87">
        <v>0</v>
      </c>
      <c r="I84" s="93">
        <v>609755</v>
      </c>
      <c r="J84" s="16">
        <v>261699</v>
      </c>
      <c r="K84" s="17">
        <v>0</v>
      </c>
      <c r="L84" s="17">
        <v>0</v>
      </c>
      <c r="M84" s="17">
        <v>0</v>
      </c>
      <c r="N84" s="17">
        <v>0</v>
      </c>
      <c r="O84" s="17">
        <v>0</v>
      </c>
      <c r="P84" s="17">
        <v>0</v>
      </c>
      <c r="Q84" s="12">
        <v>261699</v>
      </c>
      <c r="R84" s="16">
        <v>294337</v>
      </c>
      <c r="S84" s="17">
        <v>0</v>
      </c>
      <c r="T84" s="17">
        <v>53719</v>
      </c>
      <c r="U84" s="17">
        <v>0</v>
      </c>
      <c r="V84" s="17">
        <v>0</v>
      </c>
      <c r="W84" s="17">
        <v>0</v>
      </c>
      <c r="X84" s="17">
        <v>0</v>
      </c>
      <c r="Y84" s="12">
        <v>348056</v>
      </c>
      <c r="Z84" s="16">
        <v>0</v>
      </c>
      <c r="AA84" s="17">
        <v>0</v>
      </c>
      <c r="AB84" s="17">
        <v>0</v>
      </c>
      <c r="AC84" s="17">
        <v>0</v>
      </c>
      <c r="AD84" s="17">
        <v>0</v>
      </c>
      <c r="AE84" s="17">
        <v>0</v>
      </c>
      <c r="AF84" s="17">
        <v>0</v>
      </c>
      <c r="AG84" s="12">
        <v>0</v>
      </c>
      <c r="AH84" s="16">
        <v>0</v>
      </c>
      <c r="AI84" s="17">
        <v>0</v>
      </c>
      <c r="AJ84" s="17">
        <v>0</v>
      </c>
      <c r="AK84" s="17">
        <v>0</v>
      </c>
      <c r="AL84" s="17">
        <v>0</v>
      </c>
      <c r="AM84" s="17">
        <v>0</v>
      </c>
      <c r="AN84" s="17">
        <v>0</v>
      </c>
      <c r="AO84" s="12">
        <v>0</v>
      </c>
    </row>
    <row r="85" spans="1:41" x14ac:dyDescent="0.3">
      <c r="A85" s="4" t="s">
        <v>74</v>
      </c>
      <c r="B85" s="92">
        <v>39476420.929200098</v>
      </c>
      <c r="C85" s="87">
        <v>0</v>
      </c>
      <c r="D85" s="87">
        <v>0</v>
      </c>
      <c r="E85" s="87">
        <v>0</v>
      </c>
      <c r="F85" s="87">
        <v>0</v>
      </c>
      <c r="G85" s="87">
        <v>0</v>
      </c>
      <c r="H85" s="87">
        <v>1046600.7035738142</v>
      </c>
      <c r="I85" s="93">
        <v>40523021.632773913</v>
      </c>
      <c r="J85" s="16">
        <v>36794398.030758329</v>
      </c>
      <c r="K85" s="17">
        <v>0</v>
      </c>
      <c r="L85" s="17">
        <v>0</v>
      </c>
      <c r="M85" s="17">
        <v>0</v>
      </c>
      <c r="N85" s="17">
        <v>0</v>
      </c>
      <c r="O85" s="17">
        <v>0</v>
      </c>
      <c r="P85" s="17">
        <v>1046600.7035738142</v>
      </c>
      <c r="Q85" s="12">
        <v>37840998.734332144</v>
      </c>
      <c r="R85" s="16">
        <v>2682022.8984417724</v>
      </c>
      <c r="S85" s="17">
        <v>0</v>
      </c>
      <c r="T85" s="17">
        <v>0</v>
      </c>
      <c r="U85" s="17">
        <v>0</v>
      </c>
      <c r="V85" s="17">
        <v>0</v>
      </c>
      <c r="W85" s="17">
        <v>0</v>
      </c>
      <c r="X85" s="17">
        <v>0</v>
      </c>
      <c r="Y85" s="12">
        <v>2682022.8984417724</v>
      </c>
      <c r="Z85" s="16">
        <v>0</v>
      </c>
      <c r="AA85" s="17">
        <v>0</v>
      </c>
      <c r="AB85" s="17">
        <v>0</v>
      </c>
      <c r="AC85" s="17">
        <v>0</v>
      </c>
      <c r="AD85" s="17">
        <v>0</v>
      </c>
      <c r="AE85" s="17">
        <v>0</v>
      </c>
      <c r="AF85" s="17">
        <v>0</v>
      </c>
      <c r="AG85" s="12">
        <v>0</v>
      </c>
      <c r="AH85" s="16">
        <v>0</v>
      </c>
      <c r="AI85" s="17">
        <v>0</v>
      </c>
      <c r="AJ85" s="17">
        <v>0</v>
      </c>
      <c r="AK85" s="17">
        <v>0</v>
      </c>
      <c r="AL85" s="17">
        <v>0</v>
      </c>
      <c r="AM85" s="17">
        <v>0</v>
      </c>
      <c r="AN85" s="17">
        <v>0</v>
      </c>
      <c r="AO85" s="12">
        <v>0</v>
      </c>
    </row>
    <row r="86" spans="1:41" x14ac:dyDescent="0.3">
      <c r="A86" s="4" t="s">
        <v>75</v>
      </c>
      <c r="B86" s="92">
        <v>0</v>
      </c>
      <c r="C86" s="87">
        <v>0</v>
      </c>
      <c r="D86" s="87">
        <v>0</v>
      </c>
      <c r="E86" s="87">
        <v>0</v>
      </c>
      <c r="F86" s="87">
        <v>0</v>
      </c>
      <c r="G86" s="87">
        <v>0</v>
      </c>
      <c r="H86" s="87">
        <v>0</v>
      </c>
      <c r="I86" s="93">
        <v>0</v>
      </c>
      <c r="J86" s="16">
        <v>0</v>
      </c>
      <c r="K86" s="17">
        <v>0</v>
      </c>
      <c r="L86" s="17">
        <v>0</v>
      </c>
      <c r="M86" s="17">
        <v>0</v>
      </c>
      <c r="N86" s="17">
        <v>0</v>
      </c>
      <c r="O86" s="17">
        <v>0</v>
      </c>
      <c r="P86" s="17">
        <v>0</v>
      </c>
      <c r="Q86" s="12">
        <v>0</v>
      </c>
      <c r="R86" s="16">
        <v>0</v>
      </c>
      <c r="S86" s="17">
        <v>0</v>
      </c>
      <c r="T86" s="17">
        <v>0</v>
      </c>
      <c r="U86" s="17">
        <v>0</v>
      </c>
      <c r="V86" s="17">
        <v>0</v>
      </c>
      <c r="W86" s="17">
        <v>0</v>
      </c>
      <c r="X86" s="17">
        <v>0</v>
      </c>
      <c r="Y86" s="12">
        <v>0</v>
      </c>
      <c r="Z86" s="16">
        <v>0</v>
      </c>
      <c r="AA86" s="17">
        <v>0</v>
      </c>
      <c r="AB86" s="17">
        <v>0</v>
      </c>
      <c r="AC86" s="17">
        <v>0</v>
      </c>
      <c r="AD86" s="17">
        <v>0</v>
      </c>
      <c r="AE86" s="17">
        <v>0</v>
      </c>
      <c r="AF86" s="17">
        <v>0</v>
      </c>
      <c r="AG86" s="12">
        <v>0</v>
      </c>
      <c r="AH86" s="16">
        <v>0</v>
      </c>
      <c r="AI86" s="17">
        <v>0</v>
      </c>
      <c r="AJ86" s="17">
        <v>0</v>
      </c>
      <c r="AK86" s="17">
        <v>0</v>
      </c>
      <c r="AL86" s="17">
        <v>0</v>
      </c>
      <c r="AM86" s="17">
        <v>0</v>
      </c>
      <c r="AN86" s="17">
        <v>0</v>
      </c>
      <c r="AO86" s="12">
        <v>0</v>
      </c>
    </row>
    <row r="87" spans="1:41" x14ac:dyDescent="0.3">
      <c r="A87" s="4" t="s">
        <v>76</v>
      </c>
      <c r="B87" s="92">
        <v>4424.29</v>
      </c>
      <c r="C87" s="87">
        <v>0</v>
      </c>
      <c r="D87" s="87">
        <v>81111</v>
      </c>
      <c r="E87" s="87">
        <v>0</v>
      </c>
      <c r="F87" s="87">
        <v>0</v>
      </c>
      <c r="G87" s="87">
        <v>0</v>
      </c>
      <c r="H87" s="87">
        <v>81380.340000000011</v>
      </c>
      <c r="I87" s="93">
        <v>166915.63</v>
      </c>
      <c r="J87" s="16">
        <v>4424.29</v>
      </c>
      <c r="K87" s="17">
        <v>0</v>
      </c>
      <c r="L87" s="17">
        <v>0</v>
      </c>
      <c r="M87" s="17">
        <v>0</v>
      </c>
      <c r="N87" s="17">
        <v>0</v>
      </c>
      <c r="O87" s="17">
        <v>0</v>
      </c>
      <c r="P87" s="17">
        <v>81380.340000000011</v>
      </c>
      <c r="Q87" s="12">
        <v>85804.63</v>
      </c>
      <c r="R87" s="16">
        <v>0</v>
      </c>
      <c r="S87" s="17">
        <v>0</v>
      </c>
      <c r="T87" s="17">
        <v>78111</v>
      </c>
      <c r="U87" s="17">
        <v>0</v>
      </c>
      <c r="V87" s="17">
        <v>0</v>
      </c>
      <c r="W87" s="17">
        <v>0</v>
      </c>
      <c r="X87" s="17">
        <v>0</v>
      </c>
      <c r="Y87" s="12">
        <v>78111</v>
      </c>
      <c r="Z87" s="16">
        <v>0</v>
      </c>
      <c r="AA87" s="17">
        <v>0</v>
      </c>
      <c r="AB87" s="17">
        <v>0</v>
      </c>
      <c r="AC87" s="17">
        <v>0</v>
      </c>
      <c r="AD87" s="17">
        <v>0</v>
      </c>
      <c r="AE87" s="17">
        <v>0</v>
      </c>
      <c r="AF87" s="17">
        <v>0</v>
      </c>
      <c r="AG87" s="12">
        <v>0</v>
      </c>
      <c r="AH87" s="16">
        <v>0</v>
      </c>
      <c r="AI87" s="17">
        <v>0</v>
      </c>
      <c r="AJ87" s="17">
        <v>3000</v>
      </c>
      <c r="AK87" s="17">
        <v>0</v>
      </c>
      <c r="AL87" s="17">
        <v>0</v>
      </c>
      <c r="AM87" s="17">
        <v>0</v>
      </c>
      <c r="AN87" s="17">
        <v>0</v>
      </c>
      <c r="AO87" s="12">
        <v>3000</v>
      </c>
    </row>
    <row r="88" spans="1:41" x14ac:dyDescent="0.3">
      <c r="A88" s="4" t="s">
        <v>77</v>
      </c>
      <c r="B88" s="92">
        <v>120900</v>
      </c>
      <c r="C88" s="87">
        <v>12000</v>
      </c>
      <c r="D88" s="87">
        <v>207000</v>
      </c>
      <c r="E88" s="87">
        <v>0</v>
      </c>
      <c r="F88" s="87">
        <v>0</v>
      </c>
      <c r="G88" s="87">
        <v>0</v>
      </c>
      <c r="H88" s="87">
        <v>0</v>
      </c>
      <c r="I88" s="93">
        <v>339900</v>
      </c>
      <c r="J88" s="16">
        <v>120900</v>
      </c>
      <c r="K88" s="17">
        <v>0</v>
      </c>
      <c r="L88" s="17">
        <v>0</v>
      </c>
      <c r="M88" s="17">
        <v>0</v>
      </c>
      <c r="N88" s="17">
        <v>0</v>
      </c>
      <c r="O88" s="17">
        <v>0</v>
      </c>
      <c r="P88" s="17">
        <v>0</v>
      </c>
      <c r="Q88" s="12">
        <v>120900</v>
      </c>
      <c r="R88" s="16">
        <v>0</v>
      </c>
      <c r="S88" s="17">
        <v>12000</v>
      </c>
      <c r="T88" s="17">
        <v>0</v>
      </c>
      <c r="U88" s="17">
        <v>0</v>
      </c>
      <c r="V88" s="17">
        <v>0</v>
      </c>
      <c r="W88" s="17">
        <v>0</v>
      </c>
      <c r="X88" s="17">
        <v>0</v>
      </c>
      <c r="Y88" s="12">
        <v>12000</v>
      </c>
      <c r="Z88" s="16">
        <v>0</v>
      </c>
      <c r="AA88" s="17">
        <v>0</v>
      </c>
      <c r="AB88" s="17">
        <v>0</v>
      </c>
      <c r="AC88" s="17">
        <v>0</v>
      </c>
      <c r="AD88" s="17">
        <v>0</v>
      </c>
      <c r="AE88" s="17">
        <v>0</v>
      </c>
      <c r="AF88" s="17">
        <v>0</v>
      </c>
      <c r="AG88" s="12">
        <v>0</v>
      </c>
      <c r="AH88" s="16">
        <v>0</v>
      </c>
      <c r="AI88" s="17">
        <v>0</v>
      </c>
      <c r="AJ88" s="17">
        <v>207000</v>
      </c>
      <c r="AK88" s="17">
        <v>0</v>
      </c>
      <c r="AL88" s="17">
        <v>0</v>
      </c>
      <c r="AM88" s="17">
        <v>0</v>
      </c>
      <c r="AN88" s="17">
        <v>0</v>
      </c>
      <c r="AO88" s="12">
        <v>207000</v>
      </c>
    </row>
    <row r="89" spans="1:41"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row>
    <row r="90" spans="1:41" x14ac:dyDescent="0.3">
      <c r="A90" s="30"/>
      <c r="B90" s="31">
        <f>SUM(B9:B89)</f>
        <v>163536842.17819819</v>
      </c>
      <c r="C90" s="32">
        <f t="shared" ref="C90:AO90" si="0">SUM(C9:C89)</f>
        <v>2578309.7981281206</v>
      </c>
      <c r="D90" s="32">
        <f t="shared" ref="D90:E90" si="1">SUM(D9:D89)</f>
        <v>12416854.698697228</v>
      </c>
      <c r="E90" s="32">
        <f t="shared" si="1"/>
        <v>19595</v>
      </c>
      <c r="F90" s="32">
        <f t="shared" si="0"/>
        <v>115887</v>
      </c>
      <c r="G90" s="32">
        <f t="shared" si="0"/>
        <v>1760614.7983263512</v>
      </c>
      <c r="H90" s="32">
        <f t="shared" si="0"/>
        <v>13934428.886803105</v>
      </c>
      <c r="I90" s="33">
        <f t="shared" si="0"/>
        <v>194362532.36015299</v>
      </c>
      <c r="J90" s="31">
        <f t="shared" si="0"/>
        <v>130446198.97591718</v>
      </c>
      <c r="K90" s="32">
        <f t="shared" si="0"/>
        <v>1071012.5799999998</v>
      </c>
      <c r="L90" s="32">
        <f t="shared" ref="L90:M90" si="2">SUM(L9:L89)</f>
        <v>4715206.0379999997</v>
      </c>
      <c r="M90" s="32">
        <f t="shared" si="2"/>
        <v>19595</v>
      </c>
      <c r="N90" s="32">
        <f t="shared" si="0"/>
        <v>112887</v>
      </c>
      <c r="O90" s="32">
        <f t="shared" si="0"/>
        <v>1084440.233476945</v>
      </c>
      <c r="P90" s="32">
        <f t="shared" si="0"/>
        <v>11051853.119573811</v>
      </c>
      <c r="Q90" s="33">
        <f t="shared" si="0"/>
        <v>148501192.94696793</v>
      </c>
      <c r="R90" s="31">
        <f t="shared" si="0"/>
        <v>18065942.71194768</v>
      </c>
      <c r="S90" s="32">
        <f t="shared" si="0"/>
        <v>1466969.4300000002</v>
      </c>
      <c r="T90" s="32">
        <f t="shared" ref="T90:U90" si="3">SUM(T9:T89)</f>
        <v>6707074.8906972287</v>
      </c>
      <c r="U90" s="32">
        <f t="shared" si="3"/>
        <v>0</v>
      </c>
      <c r="V90" s="32">
        <f t="shared" si="0"/>
        <v>0</v>
      </c>
      <c r="W90" s="32">
        <f t="shared" si="0"/>
        <v>266377.81</v>
      </c>
      <c r="X90" s="32">
        <f t="shared" si="0"/>
        <v>2536088.1440000003</v>
      </c>
      <c r="Y90" s="33">
        <f t="shared" si="0"/>
        <v>29042452.986644909</v>
      </c>
      <c r="Z90" s="31">
        <f t="shared" si="0"/>
        <v>14236775.65</v>
      </c>
      <c r="AA90" s="32">
        <f t="shared" si="0"/>
        <v>3946.15</v>
      </c>
      <c r="AB90" s="32">
        <f t="shared" ref="AB90:AC90" si="4">SUM(AB9:AB89)</f>
        <v>311019.21999999997</v>
      </c>
      <c r="AC90" s="32">
        <f t="shared" si="4"/>
        <v>0</v>
      </c>
      <c r="AD90" s="32">
        <f t="shared" si="0"/>
        <v>0</v>
      </c>
      <c r="AE90" s="32">
        <f t="shared" si="0"/>
        <v>257404.35</v>
      </c>
      <c r="AF90" s="32">
        <f t="shared" si="0"/>
        <v>63438</v>
      </c>
      <c r="AG90" s="33">
        <f t="shared" si="0"/>
        <v>14872583.369999999</v>
      </c>
      <c r="AH90" s="31">
        <f t="shared" si="0"/>
        <v>787924.84033335233</v>
      </c>
      <c r="AI90" s="32">
        <f t="shared" si="0"/>
        <v>36381.638128120947</v>
      </c>
      <c r="AJ90" s="32">
        <f t="shared" ref="AJ90:AK90" si="5">SUM(AJ9:AJ89)</f>
        <v>683554.55</v>
      </c>
      <c r="AK90" s="32">
        <f t="shared" si="5"/>
        <v>0</v>
      </c>
      <c r="AL90" s="32">
        <f t="shared" si="0"/>
        <v>3000</v>
      </c>
      <c r="AM90" s="32">
        <f t="shared" si="0"/>
        <v>152392.40484940624</v>
      </c>
      <c r="AN90" s="32">
        <f t="shared" si="0"/>
        <v>283049.62322929257</v>
      </c>
      <c r="AO90" s="33">
        <f t="shared" si="0"/>
        <v>1946303.0565401718</v>
      </c>
    </row>
    <row r="91" spans="1:41"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sheetPr>
  <dimension ref="A1:CC106"/>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81" width="12.7265625" style="9"/>
    <col min="82" max="16384" width="12.7265625" style="6"/>
  </cols>
  <sheetData>
    <row r="1" spans="1:81" x14ac:dyDescent="0.3">
      <c r="A1" s="1" t="s">
        <v>324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row>
    <row r="2" spans="1:81" ht="15.5" x14ac:dyDescent="0.35">
      <c r="A2" s="2" t="s">
        <v>104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row>
    <row r="3" spans="1:81" x14ac:dyDescent="0.3">
      <c r="A3" s="28" t="str">
        <f>'Total Exp'!A3</f>
        <v>2019-20</v>
      </c>
    </row>
    <row r="4" spans="1:81" ht="15.5" x14ac:dyDescent="0.35">
      <c r="A4" s="82" t="s">
        <v>129</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3"/>
      <c r="AP4" s="85"/>
      <c r="AQ4" s="83"/>
      <c r="AR4" s="83"/>
      <c r="AS4" s="83"/>
      <c r="AT4" s="83"/>
      <c r="AU4" s="83"/>
      <c r="AV4" s="83"/>
      <c r="AW4" s="83"/>
      <c r="AX4" s="85"/>
      <c r="AY4" s="83"/>
      <c r="AZ4" s="83"/>
      <c r="BA4" s="83"/>
      <c r="BB4" s="83"/>
      <c r="BC4" s="83"/>
      <c r="BD4" s="83"/>
      <c r="BE4" s="83"/>
      <c r="BF4" s="85"/>
      <c r="BG4" s="83"/>
      <c r="BH4" s="83"/>
      <c r="BI4" s="83"/>
      <c r="BJ4" s="83"/>
      <c r="BK4" s="83"/>
      <c r="BL4" s="83"/>
      <c r="BM4" s="83"/>
      <c r="BN4" s="85"/>
      <c r="BO4" s="83"/>
      <c r="BP4" s="83"/>
      <c r="BQ4" s="83"/>
      <c r="BR4" s="83"/>
      <c r="BS4" s="83"/>
      <c r="BT4" s="83"/>
      <c r="BU4" s="83"/>
      <c r="BV4" s="85"/>
      <c r="BW4" s="83"/>
      <c r="BX4" s="83"/>
      <c r="BY4" s="83"/>
      <c r="BZ4" s="83"/>
      <c r="CA4" s="83"/>
      <c r="CB4" s="83"/>
      <c r="CC4" s="84" t="s">
        <v>285</v>
      </c>
    </row>
    <row r="5" spans="1:81" s="60" customFormat="1" ht="13" x14ac:dyDescent="0.3">
      <c r="A5" s="49"/>
      <c r="B5" s="65" t="s">
        <v>197</v>
      </c>
      <c r="C5" s="62"/>
      <c r="D5" s="62"/>
      <c r="E5" s="62"/>
      <c r="F5" s="62"/>
      <c r="G5" s="62"/>
      <c r="H5" s="62"/>
      <c r="I5" s="63"/>
      <c r="J5" s="64" t="s">
        <v>180</v>
      </c>
      <c r="K5" s="65"/>
      <c r="L5" s="65"/>
      <c r="M5" s="65"/>
      <c r="N5" s="65"/>
      <c r="O5" s="65"/>
      <c r="P5" s="65"/>
      <c r="Q5" s="66"/>
      <c r="R5" s="65" t="s">
        <v>181</v>
      </c>
      <c r="S5" s="65"/>
      <c r="T5" s="65"/>
      <c r="U5" s="65"/>
      <c r="V5" s="65"/>
      <c r="W5" s="65"/>
      <c r="X5" s="65"/>
      <c r="Y5" s="66"/>
      <c r="Z5" s="65" t="s">
        <v>182</v>
      </c>
      <c r="AA5" s="65"/>
      <c r="AB5" s="65"/>
      <c r="AC5" s="65"/>
      <c r="AD5" s="65"/>
      <c r="AE5" s="65"/>
      <c r="AF5" s="65"/>
      <c r="AG5" s="66"/>
      <c r="AH5" s="64" t="s">
        <v>186</v>
      </c>
      <c r="AI5" s="65"/>
      <c r="AJ5" s="65"/>
      <c r="AK5" s="65"/>
      <c r="AL5" s="65"/>
      <c r="AM5" s="65"/>
      <c r="AN5" s="65"/>
      <c r="AO5" s="66"/>
      <c r="AP5" s="65" t="s">
        <v>187</v>
      </c>
      <c r="AQ5" s="65"/>
      <c r="AR5" s="65"/>
      <c r="AS5" s="65"/>
      <c r="AT5" s="65"/>
      <c r="AU5" s="65"/>
      <c r="AV5" s="65"/>
      <c r="AW5" s="66"/>
      <c r="AX5" s="65" t="s">
        <v>188</v>
      </c>
      <c r="AY5" s="65"/>
      <c r="AZ5" s="65"/>
      <c r="BA5" s="65"/>
      <c r="BB5" s="65"/>
      <c r="BC5" s="65"/>
      <c r="BD5" s="65"/>
      <c r="BE5" s="66"/>
      <c r="BF5" s="64" t="s">
        <v>192</v>
      </c>
      <c r="BG5" s="65"/>
      <c r="BH5" s="65"/>
      <c r="BI5" s="65"/>
      <c r="BJ5" s="65"/>
      <c r="BK5" s="65"/>
      <c r="BL5" s="65"/>
      <c r="BM5" s="66"/>
      <c r="BN5" s="65" t="s">
        <v>193</v>
      </c>
      <c r="BO5" s="65"/>
      <c r="BP5" s="65"/>
      <c r="BQ5" s="65"/>
      <c r="BR5" s="65"/>
      <c r="BS5" s="65"/>
      <c r="BT5" s="65"/>
      <c r="BU5" s="66"/>
      <c r="BV5" s="64" t="s">
        <v>196</v>
      </c>
      <c r="BW5" s="65"/>
      <c r="BX5" s="65"/>
      <c r="BY5" s="65"/>
      <c r="BZ5" s="65"/>
      <c r="CA5" s="65"/>
      <c r="CB5" s="65"/>
      <c r="CC5" s="66"/>
    </row>
    <row r="6" spans="1:81" s="60" customFormat="1" ht="13" x14ac:dyDescent="0.3">
      <c r="A6" s="49"/>
      <c r="B6" s="50" t="str">
        <f>$A$4&amp;" Total"</f>
        <v>Traffic &amp; Street Management Total</v>
      </c>
      <c r="C6" s="51"/>
      <c r="D6" s="51"/>
      <c r="E6" s="51"/>
      <c r="F6" s="51"/>
      <c r="G6" s="51"/>
      <c r="H6" s="51"/>
      <c r="I6" s="52"/>
      <c r="J6" s="50" t="s">
        <v>183</v>
      </c>
      <c r="K6" s="51"/>
      <c r="L6" s="51"/>
      <c r="M6" s="51"/>
      <c r="N6" s="51"/>
      <c r="O6" s="51"/>
      <c r="P6" s="51"/>
      <c r="Q6" s="52"/>
      <c r="R6" s="51" t="s">
        <v>184</v>
      </c>
      <c r="S6" s="51"/>
      <c r="T6" s="51"/>
      <c r="U6" s="51"/>
      <c r="V6" s="51"/>
      <c r="W6" s="51"/>
      <c r="X6" s="51"/>
      <c r="Y6" s="52"/>
      <c r="Z6" s="51" t="s">
        <v>185</v>
      </c>
      <c r="AA6" s="51"/>
      <c r="AB6" s="51"/>
      <c r="AC6" s="51"/>
      <c r="AD6" s="51"/>
      <c r="AE6" s="51"/>
      <c r="AF6" s="51"/>
      <c r="AG6" s="52"/>
      <c r="AH6" s="50" t="s">
        <v>189</v>
      </c>
      <c r="AI6" s="51"/>
      <c r="AJ6" s="51"/>
      <c r="AK6" s="51"/>
      <c r="AL6" s="51"/>
      <c r="AM6" s="51"/>
      <c r="AN6" s="51"/>
      <c r="AO6" s="52"/>
      <c r="AP6" s="51" t="s">
        <v>190</v>
      </c>
      <c r="AQ6" s="51"/>
      <c r="AR6" s="51"/>
      <c r="AS6" s="51"/>
      <c r="AT6" s="51"/>
      <c r="AU6" s="51"/>
      <c r="AV6" s="51"/>
      <c r="AW6" s="52"/>
      <c r="AX6" s="51" t="s">
        <v>191</v>
      </c>
      <c r="AY6" s="51"/>
      <c r="AZ6" s="51"/>
      <c r="BA6" s="51"/>
      <c r="BB6" s="51"/>
      <c r="BC6" s="51"/>
      <c r="BD6" s="51"/>
      <c r="BE6" s="52"/>
      <c r="BF6" s="50" t="s">
        <v>194</v>
      </c>
      <c r="BG6" s="51"/>
      <c r="BH6" s="51"/>
      <c r="BI6" s="51"/>
      <c r="BJ6" s="51"/>
      <c r="BK6" s="51"/>
      <c r="BL6" s="51"/>
      <c r="BM6" s="52"/>
      <c r="BN6" s="51" t="s">
        <v>195</v>
      </c>
      <c r="BO6" s="51"/>
      <c r="BP6" s="51"/>
      <c r="BQ6" s="51"/>
      <c r="BR6" s="51"/>
      <c r="BS6" s="51"/>
      <c r="BT6" s="51"/>
      <c r="BU6" s="52"/>
      <c r="BV6" s="53" t="s">
        <v>141</v>
      </c>
      <c r="BW6" s="51"/>
      <c r="BX6" s="51"/>
      <c r="BY6" s="51"/>
      <c r="BZ6" s="51"/>
      <c r="CA6" s="51"/>
      <c r="CB6" s="51"/>
      <c r="CC6" s="52"/>
    </row>
    <row r="7" spans="1:81" s="59" customFormat="1" ht="21" x14ac:dyDescent="0.25">
      <c r="A7" s="57"/>
      <c r="B7" s="42" t="s">
        <v>105</v>
      </c>
      <c r="C7" s="43" t="s">
        <v>271</v>
      </c>
      <c r="D7" s="43" t="s">
        <v>272</v>
      </c>
      <c r="E7" s="43" t="s">
        <v>273</v>
      </c>
      <c r="F7" s="43" t="s">
        <v>274</v>
      </c>
      <c r="G7" s="43" t="s">
        <v>107</v>
      </c>
      <c r="H7" s="43" t="s">
        <v>108</v>
      </c>
      <c r="I7" s="58" t="s">
        <v>275</v>
      </c>
      <c r="J7" s="42" t="s">
        <v>105</v>
      </c>
      <c r="K7" s="43" t="s">
        <v>271</v>
      </c>
      <c r="L7" s="43" t="s">
        <v>272</v>
      </c>
      <c r="M7" s="43" t="s">
        <v>273</v>
      </c>
      <c r="N7" s="43" t="s">
        <v>274</v>
      </c>
      <c r="O7" s="43" t="s">
        <v>107</v>
      </c>
      <c r="P7" s="43" t="s">
        <v>108</v>
      </c>
      <c r="Q7" s="58" t="s">
        <v>275</v>
      </c>
      <c r="R7" s="42" t="s">
        <v>105</v>
      </c>
      <c r="S7" s="43" t="s">
        <v>271</v>
      </c>
      <c r="T7" s="43" t="s">
        <v>272</v>
      </c>
      <c r="U7" s="43" t="s">
        <v>273</v>
      </c>
      <c r="V7" s="43" t="s">
        <v>274</v>
      </c>
      <c r="W7" s="43" t="s">
        <v>107</v>
      </c>
      <c r="X7" s="43" t="s">
        <v>108</v>
      </c>
      <c r="Y7" s="58" t="s">
        <v>275</v>
      </c>
      <c r="Z7" s="42" t="s">
        <v>105</v>
      </c>
      <c r="AA7" s="43" t="s">
        <v>271</v>
      </c>
      <c r="AB7" s="43" t="s">
        <v>272</v>
      </c>
      <c r="AC7" s="43" t="s">
        <v>273</v>
      </c>
      <c r="AD7" s="43" t="s">
        <v>274</v>
      </c>
      <c r="AE7" s="43" t="s">
        <v>107</v>
      </c>
      <c r="AF7" s="43" t="s">
        <v>108</v>
      </c>
      <c r="AG7" s="58" t="s">
        <v>275</v>
      </c>
      <c r="AH7" s="42" t="s">
        <v>105</v>
      </c>
      <c r="AI7" s="43" t="s">
        <v>271</v>
      </c>
      <c r="AJ7" s="43" t="s">
        <v>272</v>
      </c>
      <c r="AK7" s="43" t="s">
        <v>273</v>
      </c>
      <c r="AL7" s="43" t="s">
        <v>274</v>
      </c>
      <c r="AM7" s="43" t="s">
        <v>107</v>
      </c>
      <c r="AN7" s="43" t="s">
        <v>108</v>
      </c>
      <c r="AO7" s="58" t="s">
        <v>275</v>
      </c>
      <c r="AP7" s="42" t="s">
        <v>105</v>
      </c>
      <c r="AQ7" s="43" t="s">
        <v>271</v>
      </c>
      <c r="AR7" s="43" t="s">
        <v>272</v>
      </c>
      <c r="AS7" s="43" t="s">
        <v>273</v>
      </c>
      <c r="AT7" s="43" t="s">
        <v>274</v>
      </c>
      <c r="AU7" s="43" t="s">
        <v>107</v>
      </c>
      <c r="AV7" s="43" t="s">
        <v>108</v>
      </c>
      <c r="AW7" s="58" t="s">
        <v>275</v>
      </c>
      <c r="AX7" s="42" t="s">
        <v>105</v>
      </c>
      <c r="AY7" s="43" t="s">
        <v>271</v>
      </c>
      <c r="AZ7" s="43" t="s">
        <v>272</v>
      </c>
      <c r="BA7" s="43" t="s">
        <v>273</v>
      </c>
      <c r="BB7" s="43" t="s">
        <v>274</v>
      </c>
      <c r="BC7" s="43" t="s">
        <v>107</v>
      </c>
      <c r="BD7" s="43" t="s">
        <v>108</v>
      </c>
      <c r="BE7" s="58" t="s">
        <v>275</v>
      </c>
      <c r="BF7" s="42" t="s">
        <v>105</v>
      </c>
      <c r="BG7" s="43" t="s">
        <v>271</v>
      </c>
      <c r="BH7" s="43" t="s">
        <v>272</v>
      </c>
      <c r="BI7" s="43" t="s">
        <v>273</v>
      </c>
      <c r="BJ7" s="43" t="s">
        <v>274</v>
      </c>
      <c r="BK7" s="43" t="s">
        <v>107</v>
      </c>
      <c r="BL7" s="43" t="s">
        <v>108</v>
      </c>
      <c r="BM7" s="58" t="s">
        <v>275</v>
      </c>
      <c r="BN7" s="42" t="s">
        <v>105</v>
      </c>
      <c r="BO7" s="43" t="s">
        <v>271</v>
      </c>
      <c r="BP7" s="43" t="s">
        <v>272</v>
      </c>
      <c r="BQ7" s="43" t="s">
        <v>273</v>
      </c>
      <c r="BR7" s="43" t="s">
        <v>274</v>
      </c>
      <c r="BS7" s="43" t="s">
        <v>107</v>
      </c>
      <c r="BT7" s="43" t="s">
        <v>108</v>
      </c>
      <c r="BU7" s="58" t="s">
        <v>275</v>
      </c>
      <c r="BV7" s="42" t="s">
        <v>105</v>
      </c>
      <c r="BW7" s="43" t="s">
        <v>271</v>
      </c>
      <c r="BX7" s="43" t="s">
        <v>272</v>
      </c>
      <c r="BY7" s="43" t="s">
        <v>273</v>
      </c>
      <c r="BZ7" s="43" t="s">
        <v>274</v>
      </c>
      <c r="CA7" s="43" t="s">
        <v>107</v>
      </c>
      <c r="CB7" s="43" t="s">
        <v>108</v>
      </c>
      <c r="CC7" s="58" t="s">
        <v>275</v>
      </c>
    </row>
    <row r="8" spans="1:81" s="59" customFormat="1" ht="10.5" x14ac:dyDescent="0.25">
      <c r="A8" s="67"/>
      <c r="B8" s="46" t="s">
        <v>109</v>
      </c>
      <c r="C8" s="47" t="s">
        <v>110</v>
      </c>
      <c r="D8" s="47" t="s">
        <v>111</v>
      </c>
      <c r="E8" s="47" t="s">
        <v>112</v>
      </c>
      <c r="F8" s="47" t="s">
        <v>113</v>
      </c>
      <c r="G8" s="47" t="s">
        <v>114</v>
      </c>
      <c r="H8" s="47" t="s">
        <v>115</v>
      </c>
      <c r="I8" s="48" t="s">
        <v>116</v>
      </c>
      <c r="J8" s="46" t="s">
        <v>109</v>
      </c>
      <c r="K8" s="47" t="s">
        <v>110</v>
      </c>
      <c r="L8" s="47" t="s">
        <v>111</v>
      </c>
      <c r="M8" s="47" t="s">
        <v>112</v>
      </c>
      <c r="N8" s="47" t="s">
        <v>113</v>
      </c>
      <c r="O8" s="47" t="s">
        <v>114</v>
      </c>
      <c r="P8" s="47" t="s">
        <v>115</v>
      </c>
      <c r="Q8" s="48" t="s">
        <v>116</v>
      </c>
      <c r="R8" s="46" t="s">
        <v>109</v>
      </c>
      <c r="S8" s="47" t="s">
        <v>110</v>
      </c>
      <c r="T8" s="47" t="s">
        <v>111</v>
      </c>
      <c r="U8" s="47" t="s">
        <v>112</v>
      </c>
      <c r="V8" s="47" t="s">
        <v>113</v>
      </c>
      <c r="W8" s="47" t="s">
        <v>114</v>
      </c>
      <c r="X8" s="47" t="s">
        <v>115</v>
      </c>
      <c r="Y8" s="48" t="s">
        <v>116</v>
      </c>
      <c r="Z8" s="46" t="s">
        <v>109</v>
      </c>
      <c r="AA8" s="47" t="s">
        <v>110</v>
      </c>
      <c r="AB8" s="47" t="s">
        <v>111</v>
      </c>
      <c r="AC8" s="47" t="s">
        <v>112</v>
      </c>
      <c r="AD8" s="47" t="s">
        <v>113</v>
      </c>
      <c r="AE8" s="47" t="s">
        <v>114</v>
      </c>
      <c r="AF8" s="47" t="s">
        <v>115</v>
      </c>
      <c r="AG8" s="48" t="s">
        <v>116</v>
      </c>
      <c r="AH8" s="46" t="s">
        <v>109</v>
      </c>
      <c r="AI8" s="47" t="s">
        <v>110</v>
      </c>
      <c r="AJ8" s="47" t="s">
        <v>111</v>
      </c>
      <c r="AK8" s="47" t="s">
        <v>112</v>
      </c>
      <c r="AL8" s="47" t="s">
        <v>113</v>
      </c>
      <c r="AM8" s="47" t="s">
        <v>114</v>
      </c>
      <c r="AN8" s="47" t="s">
        <v>115</v>
      </c>
      <c r="AO8" s="48" t="s">
        <v>116</v>
      </c>
      <c r="AP8" s="46" t="s">
        <v>109</v>
      </c>
      <c r="AQ8" s="47" t="s">
        <v>110</v>
      </c>
      <c r="AR8" s="47" t="s">
        <v>111</v>
      </c>
      <c r="AS8" s="47" t="s">
        <v>112</v>
      </c>
      <c r="AT8" s="47" t="s">
        <v>113</v>
      </c>
      <c r="AU8" s="47" t="s">
        <v>114</v>
      </c>
      <c r="AV8" s="47" t="s">
        <v>115</v>
      </c>
      <c r="AW8" s="48" t="s">
        <v>116</v>
      </c>
      <c r="AX8" s="46" t="s">
        <v>109</v>
      </c>
      <c r="AY8" s="47" t="s">
        <v>110</v>
      </c>
      <c r="AZ8" s="47" t="s">
        <v>111</v>
      </c>
      <c r="BA8" s="47" t="s">
        <v>112</v>
      </c>
      <c r="BB8" s="47" t="s">
        <v>113</v>
      </c>
      <c r="BC8" s="47" t="s">
        <v>114</v>
      </c>
      <c r="BD8" s="47" t="s">
        <v>115</v>
      </c>
      <c r="BE8" s="48" t="s">
        <v>116</v>
      </c>
      <c r="BF8" s="46" t="s">
        <v>109</v>
      </c>
      <c r="BG8" s="47" t="s">
        <v>110</v>
      </c>
      <c r="BH8" s="47" t="s">
        <v>111</v>
      </c>
      <c r="BI8" s="47" t="s">
        <v>112</v>
      </c>
      <c r="BJ8" s="47" t="s">
        <v>113</v>
      </c>
      <c r="BK8" s="47" t="s">
        <v>114</v>
      </c>
      <c r="BL8" s="47" t="s">
        <v>115</v>
      </c>
      <c r="BM8" s="48" t="s">
        <v>116</v>
      </c>
      <c r="BN8" s="46" t="s">
        <v>109</v>
      </c>
      <c r="BO8" s="47" t="s">
        <v>110</v>
      </c>
      <c r="BP8" s="47" t="s">
        <v>111</v>
      </c>
      <c r="BQ8" s="47" t="s">
        <v>112</v>
      </c>
      <c r="BR8" s="47" t="s">
        <v>113</v>
      </c>
      <c r="BS8" s="47" t="s">
        <v>114</v>
      </c>
      <c r="BT8" s="47" t="s">
        <v>115</v>
      </c>
      <c r="BU8" s="48" t="s">
        <v>116</v>
      </c>
      <c r="BV8" s="46" t="s">
        <v>109</v>
      </c>
      <c r="BW8" s="47" t="s">
        <v>110</v>
      </c>
      <c r="BX8" s="47" t="s">
        <v>111</v>
      </c>
      <c r="BY8" s="47" t="s">
        <v>112</v>
      </c>
      <c r="BZ8" s="47" t="s">
        <v>113</v>
      </c>
      <c r="CA8" s="47" t="s">
        <v>114</v>
      </c>
      <c r="CB8" s="47" t="s">
        <v>115</v>
      </c>
      <c r="CC8" s="48" t="s">
        <v>116</v>
      </c>
    </row>
    <row r="9" spans="1:81"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c r="BF9" s="14"/>
      <c r="BG9" s="15"/>
      <c r="BH9" s="15"/>
      <c r="BI9" s="15"/>
      <c r="BJ9" s="15"/>
      <c r="BK9" s="15"/>
      <c r="BL9" s="15"/>
      <c r="BM9" s="11"/>
      <c r="BN9" s="14"/>
      <c r="BO9" s="15"/>
      <c r="BP9" s="15"/>
      <c r="BQ9" s="15"/>
      <c r="BR9" s="15"/>
      <c r="BS9" s="15"/>
      <c r="BT9" s="15"/>
      <c r="BU9" s="11"/>
      <c r="BV9" s="14"/>
      <c r="BW9" s="15"/>
      <c r="BX9" s="15"/>
      <c r="BY9" s="15"/>
      <c r="BZ9" s="15"/>
      <c r="CA9" s="15"/>
      <c r="CB9" s="15"/>
      <c r="CC9" s="11"/>
    </row>
    <row r="10" spans="1:81" x14ac:dyDescent="0.3">
      <c r="A10" s="4" t="s">
        <v>0</v>
      </c>
      <c r="B10" s="92">
        <v>0</v>
      </c>
      <c r="C10" s="87">
        <v>37044</v>
      </c>
      <c r="D10" s="87">
        <v>171650.36</v>
      </c>
      <c r="E10" s="87">
        <v>0</v>
      </c>
      <c r="F10" s="87">
        <v>0</v>
      </c>
      <c r="G10" s="87">
        <v>0</v>
      </c>
      <c r="H10" s="87">
        <v>0</v>
      </c>
      <c r="I10" s="93">
        <v>208694.36</v>
      </c>
      <c r="J10" s="16">
        <v>0</v>
      </c>
      <c r="K10" s="17">
        <v>0</v>
      </c>
      <c r="L10" s="17">
        <v>171650.36</v>
      </c>
      <c r="M10" s="17">
        <v>0</v>
      </c>
      <c r="N10" s="17">
        <v>0</v>
      </c>
      <c r="O10" s="17">
        <v>0</v>
      </c>
      <c r="P10" s="17">
        <v>0</v>
      </c>
      <c r="Q10" s="12">
        <v>171650.36</v>
      </c>
      <c r="R10" s="16">
        <v>0</v>
      </c>
      <c r="S10" s="17">
        <v>0</v>
      </c>
      <c r="T10" s="17">
        <v>0</v>
      </c>
      <c r="U10" s="17">
        <v>0</v>
      </c>
      <c r="V10" s="17">
        <v>0</v>
      </c>
      <c r="W10" s="17">
        <v>0</v>
      </c>
      <c r="X10" s="17">
        <v>0</v>
      </c>
      <c r="Y10" s="12">
        <v>0</v>
      </c>
      <c r="Z10" s="16">
        <v>0</v>
      </c>
      <c r="AA10" s="17">
        <v>0</v>
      </c>
      <c r="AB10" s="17">
        <v>0</v>
      </c>
      <c r="AC10" s="17">
        <v>0</v>
      </c>
      <c r="AD10" s="17">
        <v>0</v>
      </c>
      <c r="AE10" s="17">
        <v>0</v>
      </c>
      <c r="AF10" s="17">
        <v>0</v>
      </c>
      <c r="AG10" s="12">
        <v>0</v>
      </c>
      <c r="AH10" s="16">
        <v>0</v>
      </c>
      <c r="AI10" s="17">
        <v>0</v>
      </c>
      <c r="AJ10" s="17">
        <v>0</v>
      </c>
      <c r="AK10" s="17">
        <v>0</v>
      </c>
      <c r="AL10" s="17">
        <v>0</v>
      </c>
      <c r="AM10" s="17">
        <v>0</v>
      </c>
      <c r="AN10" s="17">
        <v>0</v>
      </c>
      <c r="AO10" s="12">
        <v>0</v>
      </c>
      <c r="AP10" s="16">
        <v>0</v>
      </c>
      <c r="AQ10" s="17">
        <v>0</v>
      </c>
      <c r="AR10" s="17">
        <v>0</v>
      </c>
      <c r="AS10" s="17">
        <v>0</v>
      </c>
      <c r="AT10" s="17">
        <v>0</v>
      </c>
      <c r="AU10" s="17">
        <v>0</v>
      </c>
      <c r="AV10" s="17">
        <v>0</v>
      </c>
      <c r="AW10" s="12">
        <v>0</v>
      </c>
      <c r="AX10" s="16">
        <v>0</v>
      </c>
      <c r="AY10" s="17">
        <v>0</v>
      </c>
      <c r="AZ10" s="17">
        <v>0</v>
      </c>
      <c r="BA10" s="17">
        <v>0</v>
      </c>
      <c r="BB10" s="17">
        <v>0</v>
      </c>
      <c r="BC10" s="17">
        <v>0</v>
      </c>
      <c r="BD10" s="17">
        <v>0</v>
      </c>
      <c r="BE10" s="12">
        <v>0</v>
      </c>
      <c r="BF10" s="16">
        <v>0</v>
      </c>
      <c r="BG10" s="17">
        <v>0</v>
      </c>
      <c r="BH10" s="17">
        <v>0</v>
      </c>
      <c r="BI10" s="17">
        <v>0</v>
      </c>
      <c r="BJ10" s="17">
        <v>0</v>
      </c>
      <c r="BK10" s="17">
        <v>0</v>
      </c>
      <c r="BL10" s="17">
        <v>0</v>
      </c>
      <c r="BM10" s="12">
        <v>0</v>
      </c>
      <c r="BN10" s="16">
        <v>0</v>
      </c>
      <c r="BO10" s="17">
        <v>0</v>
      </c>
      <c r="BP10" s="17">
        <v>0</v>
      </c>
      <c r="BQ10" s="17">
        <v>0</v>
      </c>
      <c r="BR10" s="17">
        <v>0</v>
      </c>
      <c r="BS10" s="17">
        <v>0</v>
      </c>
      <c r="BT10" s="17">
        <v>0</v>
      </c>
      <c r="BU10" s="12">
        <v>0</v>
      </c>
      <c r="BV10" s="16">
        <v>0</v>
      </c>
      <c r="BW10" s="17">
        <v>37044</v>
      </c>
      <c r="BX10" s="17">
        <v>0</v>
      </c>
      <c r="BY10" s="17">
        <v>0</v>
      </c>
      <c r="BZ10" s="17">
        <v>0</v>
      </c>
      <c r="CA10" s="17">
        <v>0</v>
      </c>
      <c r="CB10" s="17">
        <v>0</v>
      </c>
      <c r="CC10" s="12">
        <v>37044</v>
      </c>
    </row>
    <row r="11" spans="1:81" x14ac:dyDescent="0.3">
      <c r="A11" s="4" t="s">
        <v>1</v>
      </c>
      <c r="B11" s="92">
        <v>48904.480000000003</v>
      </c>
      <c r="C11" s="87">
        <v>12348</v>
      </c>
      <c r="D11" s="87">
        <v>39468</v>
      </c>
      <c r="E11" s="87">
        <v>0</v>
      </c>
      <c r="F11" s="87">
        <v>0</v>
      </c>
      <c r="G11" s="87">
        <v>0</v>
      </c>
      <c r="H11" s="87">
        <v>0</v>
      </c>
      <c r="I11" s="93">
        <v>100720.48000000001</v>
      </c>
      <c r="J11" s="16">
        <v>0</v>
      </c>
      <c r="K11" s="17">
        <v>0</v>
      </c>
      <c r="L11" s="17">
        <v>0</v>
      </c>
      <c r="M11" s="17">
        <v>0</v>
      </c>
      <c r="N11" s="17">
        <v>0</v>
      </c>
      <c r="O11" s="17">
        <v>0</v>
      </c>
      <c r="P11" s="17">
        <v>0</v>
      </c>
      <c r="Q11" s="12">
        <v>0</v>
      </c>
      <c r="R11" s="16">
        <v>0</v>
      </c>
      <c r="S11" s="17">
        <v>0</v>
      </c>
      <c r="T11" s="17">
        <v>0</v>
      </c>
      <c r="U11" s="17">
        <v>0</v>
      </c>
      <c r="V11" s="17">
        <v>0</v>
      </c>
      <c r="W11" s="17">
        <v>0</v>
      </c>
      <c r="X11" s="17">
        <v>0</v>
      </c>
      <c r="Y11" s="12">
        <v>0</v>
      </c>
      <c r="Z11" s="16">
        <v>0</v>
      </c>
      <c r="AA11" s="17">
        <v>0</v>
      </c>
      <c r="AB11" s="17">
        <v>39468</v>
      </c>
      <c r="AC11" s="17">
        <v>0</v>
      </c>
      <c r="AD11" s="17">
        <v>0</v>
      </c>
      <c r="AE11" s="17">
        <v>0</v>
      </c>
      <c r="AF11" s="17">
        <v>0</v>
      </c>
      <c r="AG11" s="12">
        <v>39468</v>
      </c>
      <c r="AH11" s="16">
        <v>5753.5</v>
      </c>
      <c r="AI11" s="17">
        <v>0</v>
      </c>
      <c r="AJ11" s="17">
        <v>0</v>
      </c>
      <c r="AK11" s="17">
        <v>0</v>
      </c>
      <c r="AL11" s="17">
        <v>0</v>
      </c>
      <c r="AM11" s="17">
        <v>0</v>
      </c>
      <c r="AN11" s="17">
        <v>0</v>
      </c>
      <c r="AO11" s="12">
        <v>5753.5</v>
      </c>
      <c r="AP11" s="16">
        <v>43150.98</v>
      </c>
      <c r="AQ11" s="17">
        <v>0</v>
      </c>
      <c r="AR11" s="17">
        <v>0</v>
      </c>
      <c r="AS11" s="17">
        <v>0</v>
      </c>
      <c r="AT11" s="17">
        <v>0</v>
      </c>
      <c r="AU11" s="17">
        <v>0</v>
      </c>
      <c r="AV11" s="17">
        <v>0</v>
      </c>
      <c r="AW11" s="12">
        <v>43150.98</v>
      </c>
      <c r="AX11" s="16">
        <v>0</v>
      </c>
      <c r="AY11" s="17">
        <v>0</v>
      </c>
      <c r="AZ11" s="17">
        <v>0</v>
      </c>
      <c r="BA11" s="17">
        <v>0</v>
      </c>
      <c r="BB11" s="17">
        <v>0</v>
      </c>
      <c r="BC11" s="17">
        <v>0</v>
      </c>
      <c r="BD11" s="17">
        <v>0</v>
      </c>
      <c r="BE11" s="12">
        <v>0</v>
      </c>
      <c r="BF11" s="16">
        <v>0</v>
      </c>
      <c r="BG11" s="17">
        <v>0</v>
      </c>
      <c r="BH11" s="17">
        <v>0</v>
      </c>
      <c r="BI11" s="17">
        <v>0</v>
      </c>
      <c r="BJ11" s="17">
        <v>0</v>
      </c>
      <c r="BK11" s="17">
        <v>0</v>
      </c>
      <c r="BL11" s="17">
        <v>0</v>
      </c>
      <c r="BM11" s="12">
        <v>0</v>
      </c>
      <c r="BN11" s="16">
        <v>0</v>
      </c>
      <c r="BO11" s="17">
        <v>0</v>
      </c>
      <c r="BP11" s="17">
        <v>0</v>
      </c>
      <c r="BQ11" s="17">
        <v>0</v>
      </c>
      <c r="BR11" s="17">
        <v>0</v>
      </c>
      <c r="BS11" s="17">
        <v>0</v>
      </c>
      <c r="BT11" s="17">
        <v>0</v>
      </c>
      <c r="BU11" s="12">
        <v>0</v>
      </c>
      <c r="BV11" s="16">
        <v>0</v>
      </c>
      <c r="BW11" s="17">
        <v>12348</v>
      </c>
      <c r="BX11" s="17">
        <v>0</v>
      </c>
      <c r="BY11" s="17">
        <v>0</v>
      </c>
      <c r="BZ11" s="17">
        <v>0</v>
      </c>
      <c r="CA11" s="17">
        <v>0</v>
      </c>
      <c r="CB11" s="17">
        <v>0</v>
      </c>
      <c r="CC11" s="12">
        <v>12348</v>
      </c>
    </row>
    <row r="12" spans="1:81" x14ac:dyDescent="0.3">
      <c r="A12" s="4" t="s">
        <v>2</v>
      </c>
      <c r="B12" s="92">
        <v>4722980</v>
      </c>
      <c r="C12" s="87">
        <v>401310</v>
      </c>
      <c r="D12" s="87">
        <v>449542</v>
      </c>
      <c r="E12" s="87">
        <v>2620487</v>
      </c>
      <c r="F12" s="87">
        <v>0</v>
      </c>
      <c r="G12" s="87">
        <v>49371183</v>
      </c>
      <c r="H12" s="87">
        <v>932118</v>
      </c>
      <c r="I12" s="93">
        <v>58497620</v>
      </c>
      <c r="J12" s="16">
        <v>0</v>
      </c>
      <c r="K12" s="17">
        <v>0</v>
      </c>
      <c r="L12" s="17">
        <v>0</v>
      </c>
      <c r="M12" s="17">
        <v>0</v>
      </c>
      <c r="N12" s="17">
        <v>0</v>
      </c>
      <c r="O12" s="17">
        <v>0</v>
      </c>
      <c r="P12" s="17">
        <v>0</v>
      </c>
      <c r="Q12" s="12">
        <v>0</v>
      </c>
      <c r="R12" s="16">
        <v>0</v>
      </c>
      <c r="S12" s="17">
        <v>0</v>
      </c>
      <c r="T12" s="17">
        <v>0</v>
      </c>
      <c r="U12" s="17">
        <v>0</v>
      </c>
      <c r="V12" s="17">
        <v>0</v>
      </c>
      <c r="W12" s="17">
        <v>0</v>
      </c>
      <c r="X12" s="17">
        <v>0</v>
      </c>
      <c r="Y12" s="12">
        <v>0</v>
      </c>
      <c r="Z12" s="16">
        <v>0</v>
      </c>
      <c r="AA12" s="17">
        <v>0</v>
      </c>
      <c r="AB12" s="17">
        <v>0</v>
      </c>
      <c r="AC12" s="17">
        <v>0</v>
      </c>
      <c r="AD12" s="17">
        <v>0</v>
      </c>
      <c r="AE12" s="17">
        <v>0</v>
      </c>
      <c r="AF12" s="17">
        <v>0</v>
      </c>
      <c r="AG12" s="12">
        <v>0</v>
      </c>
      <c r="AH12" s="16">
        <v>4199817</v>
      </c>
      <c r="AI12" s="17">
        <v>0</v>
      </c>
      <c r="AJ12" s="17">
        <v>449542</v>
      </c>
      <c r="AK12" s="17">
        <v>0</v>
      </c>
      <c r="AL12" s="17">
        <v>0</v>
      </c>
      <c r="AM12" s="17">
        <v>0</v>
      </c>
      <c r="AN12" s="17">
        <v>5004</v>
      </c>
      <c r="AO12" s="12">
        <v>4654363</v>
      </c>
      <c r="AP12" s="16">
        <v>0</v>
      </c>
      <c r="AQ12" s="17">
        <v>0</v>
      </c>
      <c r="AR12" s="17">
        <v>0</v>
      </c>
      <c r="AS12" s="17">
        <v>0</v>
      </c>
      <c r="AT12" s="17">
        <v>0</v>
      </c>
      <c r="AU12" s="17">
        <v>0</v>
      </c>
      <c r="AV12" s="17">
        <v>0</v>
      </c>
      <c r="AW12" s="12">
        <v>0</v>
      </c>
      <c r="AX12" s="16">
        <v>174647</v>
      </c>
      <c r="AY12" s="17">
        <v>0</v>
      </c>
      <c r="AZ12" s="17">
        <v>0</v>
      </c>
      <c r="BA12" s="17">
        <v>0</v>
      </c>
      <c r="BB12" s="17">
        <v>0</v>
      </c>
      <c r="BC12" s="17">
        <v>0</v>
      </c>
      <c r="BD12" s="17">
        <v>0</v>
      </c>
      <c r="BE12" s="12">
        <v>174647</v>
      </c>
      <c r="BF12" s="16">
        <v>0</v>
      </c>
      <c r="BG12" s="17">
        <v>0</v>
      </c>
      <c r="BH12" s="17">
        <v>0</v>
      </c>
      <c r="BI12" s="17">
        <v>0</v>
      </c>
      <c r="BJ12" s="17">
        <v>0</v>
      </c>
      <c r="BK12" s="17">
        <v>0</v>
      </c>
      <c r="BL12" s="17">
        <v>0</v>
      </c>
      <c r="BM12" s="12">
        <v>0</v>
      </c>
      <c r="BN12" s="16">
        <v>12175</v>
      </c>
      <c r="BO12" s="17">
        <v>0</v>
      </c>
      <c r="BP12" s="17">
        <v>0</v>
      </c>
      <c r="BQ12" s="17">
        <v>0</v>
      </c>
      <c r="BR12" s="17">
        <v>0</v>
      </c>
      <c r="BS12" s="17">
        <v>0</v>
      </c>
      <c r="BT12" s="17">
        <v>39078</v>
      </c>
      <c r="BU12" s="12">
        <v>51253</v>
      </c>
      <c r="BV12" s="16">
        <v>336341</v>
      </c>
      <c r="BW12" s="17">
        <v>401310</v>
      </c>
      <c r="BX12" s="17">
        <v>0</v>
      </c>
      <c r="BY12" s="17">
        <v>2620487</v>
      </c>
      <c r="BZ12" s="17">
        <v>0</v>
      </c>
      <c r="CA12" s="17">
        <v>49371183</v>
      </c>
      <c r="CB12" s="17">
        <v>888036</v>
      </c>
      <c r="CC12" s="12">
        <v>53617357</v>
      </c>
    </row>
    <row r="13" spans="1:81" x14ac:dyDescent="0.3">
      <c r="A13" s="4" t="s">
        <v>3</v>
      </c>
      <c r="B13" s="92">
        <v>5353000</v>
      </c>
      <c r="C13" s="87">
        <v>475000</v>
      </c>
      <c r="D13" s="87">
        <v>473000</v>
      </c>
      <c r="E13" s="87">
        <v>0</v>
      </c>
      <c r="F13" s="87">
        <v>175000</v>
      </c>
      <c r="G13" s="87">
        <v>39000</v>
      </c>
      <c r="H13" s="87">
        <v>347000</v>
      </c>
      <c r="I13" s="93">
        <v>6862000</v>
      </c>
      <c r="J13" s="16">
        <v>113000</v>
      </c>
      <c r="K13" s="17">
        <v>0</v>
      </c>
      <c r="L13" s="17">
        <v>9000</v>
      </c>
      <c r="M13" s="17">
        <v>0</v>
      </c>
      <c r="N13" s="17">
        <v>172000</v>
      </c>
      <c r="O13" s="17">
        <v>5000</v>
      </c>
      <c r="P13" s="17">
        <v>19000</v>
      </c>
      <c r="Q13" s="12">
        <v>318000</v>
      </c>
      <c r="R13" s="16">
        <v>0</v>
      </c>
      <c r="S13" s="17">
        <v>0</v>
      </c>
      <c r="T13" s="17">
        <v>0</v>
      </c>
      <c r="U13" s="17">
        <v>0</v>
      </c>
      <c r="V13" s="17">
        <v>0</v>
      </c>
      <c r="W13" s="17">
        <v>0</v>
      </c>
      <c r="X13" s="17">
        <v>0</v>
      </c>
      <c r="Y13" s="12">
        <v>0</v>
      </c>
      <c r="Z13" s="16">
        <v>0</v>
      </c>
      <c r="AA13" s="17">
        <v>0</v>
      </c>
      <c r="AB13" s="17">
        <v>464000</v>
      </c>
      <c r="AC13" s="17">
        <v>0</v>
      </c>
      <c r="AD13" s="17">
        <v>0</v>
      </c>
      <c r="AE13" s="17">
        <v>3000</v>
      </c>
      <c r="AF13" s="17">
        <v>0</v>
      </c>
      <c r="AG13" s="12">
        <v>467000</v>
      </c>
      <c r="AH13" s="16">
        <v>3743000</v>
      </c>
      <c r="AI13" s="17">
        <v>0</v>
      </c>
      <c r="AJ13" s="17">
        <v>0</v>
      </c>
      <c r="AK13" s="17">
        <v>0</v>
      </c>
      <c r="AL13" s="17">
        <v>0</v>
      </c>
      <c r="AM13" s="17">
        <v>0</v>
      </c>
      <c r="AN13" s="17">
        <v>10000</v>
      </c>
      <c r="AO13" s="12">
        <v>3753000</v>
      </c>
      <c r="AP13" s="16">
        <v>1419000</v>
      </c>
      <c r="AQ13" s="17">
        <v>0</v>
      </c>
      <c r="AR13" s="17">
        <v>0</v>
      </c>
      <c r="AS13" s="17">
        <v>0</v>
      </c>
      <c r="AT13" s="17">
        <v>0</v>
      </c>
      <c r="AU13" s="17">
        <v>0</v>
      </c>
      <c r="AV13" s="17">
        <v>0</v>
      </c>
      <c r="AW13" s="12">
        <v>1419000</v>
      </c>
      <c r="AX13" s="16">
        <v>7000</v>
      </c>
      <c r="AY13" s="17">
        <v>0</v>
      </c>
      <c r="AZ13" s="17">
        <v>0</v>
      </c>
      <c r="BA13" s="17">
        <v>0</v>
      </c>
      <c r="BB13" s="17">
        <v>0</v>
      </c>
      <c r="BC13" s="17">
        <v>13000</v>
      </c>
      <c r="BD13" s="17">
        <v>0</v>
      </c>
      <c r="BE13" s="12">
        <v>20000</v>
      </c>
      <c r="BF13" s="16">
        <v>0</v>
      </c>
      <c r="BG13" s="17">
        <v>0</v>
      </c>
      <c r="BH13" s="17">
        <v>0</v>
      </c>
      <c r="BI13" s="17">
        <v>0</v>
      </c>
      <c r="BJ13" s="17">
        <v>0</v>
      </c>
      <c r="BK13" s="17">
        <v>0</v>
      </c>
      <c r="BL13" s="17">
        <v>0</v>
      </c>
      <c r="BM13" s="12">
        <v>0</v>
      </c>
      <c r="BN13" s="16">
        <v>0</v>
      </c>
      <c r="BO13" s="17">
        <v>33000</v>
      </c>
      <c r="BP13" s="17">
        <v>0</v>
      </c>
      <c r="BQ13" s="17">
        <v>0</v>
      </c>
      <c r="BR13" s="17">
        <v>0</v>
      </c>
      <c r="BS13" s="17">
        <v>7000</v>
      </c>
      <c r="BT13" s="17">
        <v>90000</v>
      </c>
      <c r="BU13" s="12">
        <v>130000</v>
      </c>
      <c r="BV13" s="16">
        <v>71000</v>
      </c>
      <c r="BW13" s="17">
        <v>442000</v>
      </c>
      <c r="BX13" s="17">
        <v>0</v>
      </c>
      <c r="BY13" s="17">
        <v>0</v>
      </c>
      <c r="BZ13" s="17">
        <v>3000</v>
      </c>
      <c r="CA13" s="17">
        <v>11000</v>
      </c>
      <c r="CB13" s="17">
        <v>228000</v>
      </c>
      <c r="CC13" s="12">
        <v>755000</v>
      </c>
    </row>
    <row r="14" spans="1:81" x14ac:dyDescent="0.3">
      <c r="A14" s="4" t="s">
        <v>4</v>
      </c>
      <c r="B14" s="92">
        <v>57105</v>
      </c>
      <c r="C14" s="87">
        <v>67914</v>
      </c>
      <c r="D14" s="87">
        <v>0</v>
      </c>
      <c r="E14" s="87">
        <v>0</v>
      </c>
      <c r="F14" s="87">
        <v>0</v>
      </c>
      <c r="G14" s="87">
        <v>0</v>
      </c>
      <c r="H14" s="87">
        <v>0</v>
      </c>
      <c r="I14" s="93">
        <v>125019</v>
      </c>
      <c r="J14" s="16">
        <v>0</v>
      </c>
      <c r="K14" s="17">
        <v>0</v>
      </c>
      <c r="L14" s="17">
        <v>0</v>
      </c>
      <c r="M14" s="17">
        <v>0</v>
      </c>
      <c r="N14" s="17">
        <v>0</v>
      </c>
      <c r="O14" s="17">
        <v>0</v>
      </c>
      <c r="P14" s="17">
        <v>0</v>
      </c>
      <c r="Q14" s="12">
        <v>0</v>
      </c>
      <c r="R14" s="16">
        <v>0</v>
      </c>
      <c r="S14" s="17">
        <v>0</v>
      </c>
      <c r="T14" s="17">
        <v>0</v>
      </c>
      <c r="U14" s="17">
        <v>0</v>
      </c>
      <c r="V14" s="17">
        <v>0</v>
      </c>
      <c r="W14" s="17">
        <v>0</v>
      </c>
      <c r="X14" s="17">
        <v>0</v>
      </c>
      <c r="Y14" s="12">
        <v>0</v>
      </c>
      <c r="Z14" s="16">
        <v>0</v>
      </c>
      <c r="AA14" s="17">
        <v>0</v>
      </c>
      <c r="AB14" s="17">
        <v>0</v>
      </c>
      <c r="AC14" s="17">
        <v>0</v>
      </c>
      <c r="AD14" s="17">
        <v>0</v>
      </c>
      <c r="AE14" s="17">
        <v>0</v>
      </c>
      <c r="AF14" s="17">
        <v>0</v>
      </c>
      <c r="AG14" s="12">
        <v>0</v>
      </c>
      <c r="AH14" s="16">
        <v>57105</v>
      </c>
      <c r="AI14" s="17">
        <v>0</v>
      </c>
      <c r="AJ14" s="17">
        <v>0</v>
      </c>
      <c r="AK14" s="17">
        <v>0</v>
      </c>
      <c r="AL14" s="17">
        <v>0</v>
      </c>
      <c r="AM14" s="17">
        <v>0</v>
      </c>
      <c r="AN14" s="17">
        <v>0</v>
      </c>
      <c r="AO14" s="12">
        <v>57105</v>
      </c>
      <c r="AP14" s="16">
        <v>0</v>
      </c>
      <c r="AQ14" s="17">
        <v>0</v>
      </c>
      <c r="AR14" s="17">
        <v>0</v>
      </c>
      <c r="AS14" s="17">
        <v>0</v>
      </c>
      <c r="AT14" s="17">
        <v>0</v>
      </c>
      <c r="AU14" s="17">
        <v>0</v>
      </c>
      <c r="AV14" s="17">
        <v>0</v>
      </c>
      <c r="AW14" s="12">
        <v>0</v>
      </c>
      <c r="AX14" s="16">
        <v>0</v>
      </c>
      <c r="AY14" s="17">
        <v>0</v>
      </c>
      <c r="AZ14" s="17">
        <v>0</v>
      </c>
      <c r="BA14" s="17">
        <v>0</v>
      </c>
      <c r="BB14" s="17">
        <v>0</v>
      </c>
      <c r="BC14" s="17">
        <v>0</v>
      </c>
      <c r="BD14" s="17">
        <v>0</v>
      </c>
      <c r="BE14" s="12">
        <v>0</v>
      </c>
      <c r="BF14" s="16">
        <v>0</v>
      </c>
      <c r="BG14" s="17">
        <v>0</v>
      </c>
      <c r="BH14" s="17">
        <v>0</v>
      </c>
      <c r="BI14" s="17">
        <v>0</v>
      </c>
      <c r="BJ14" s="17">
        <v>0</v>
      </c>
      <c r="BK14" s="17">
        <v>0</v>
      </c>
      <c r="BL14" s="17">
        <v>0</v>
      </c>
      <c r="BM14" s="12">
        <v>0</v>
      </c>
      <c r="BN14" s="16">
        <v>0</v>
      </c>
      <c r="BO14" s="17">
        <v>0</v>
      </c>
      <c r="BP14" s="17">
        <v>0</v>
      </c>
      <c r="BQ14" s="17">
        <v>0</v>
      </c>
      <c r="BR14" s="17">
        <v>0</v>
      </c>
      <c r="BS14" s="17">
        <v>0</v>
      </c>
      <c r="BT14" s="17">
        <v>0</v>
      </c>
      <c r="BU14" s="12">
        <v>0</v>
      </c>
      <c r="BV14" s="16">
        <v>0</v>
      </c>
      <c r="BW14" s="17">
        <v>67914</v>
      </c>
      <c r="BX14" s="17">
        <v>0</v>
      </c>
      <c r="BY14" s="17">
        <v>0</v>
      </c>
      <c r="BZ14" s="17">
        <v>0</v>
      </c>
      <c r="CA14" s="17">
        <v>0</v>
      </c>
      <c r="CB14" s="17">
        <v>0</v>
      </c>
      <c r="CC14" s="12">
        <v>67914</v>
      </c>
    </row>
    <row r="15" spans="1:81" x14ac:dyDescent="0.3">
      <c r="A15" s="4" t="s">
        <v>5</v>
      </c>
      <c r="B15" s="92">
        <v>199369.8</v>
      </c>
      <c r="C15" s="87">
        <v>185220</v>
      </c>
      <c r="D15" s="87">
        <v>26000</v>
      </c>
      <c r="E15" s="87">
        <v>0</v>
      </c>
      <c r="F15" s="87">
        <v>0</v>
      </c>
      <c r="G15" s="87">
        <v>0</v>
      </c>
      <c r="H15" s="87">
        <v>2415.5</v>
      </c>
      <c r="I15" s="93">
        <v>413005.3</v>
      </c>
      <c r="J15" s="16">
        <v>0</v>
      </c>
      <c r="K15" s="17">
        <v>0</v>
      </c>
      <c r="L15" s="17">
        <v>26000</v>
      </c>
      <c r="M15" s="17">
        <v>0</v>
      </c>
      <c r="N15" s="17">
        <v>0</v>
      </c>
      <c r="O15" s="17">
        <v>0</v>
      </c>
      <c r="P15" s="17">
        <v>0</v>
      </c>
      <c r="Q15" s="12">
        <v>26000</v>
      </c>
      <c r="R15" s="16">
        <v>0</v>
      </c>
      <c r="S15" s="17">
        <v>0</v>
      </c>
      <c r="T15" s="17">
        <v>0</v>
      </c>
      <c r="U15" s="17">
        <v>0</v>
      </c>
      <c r="V15" s="17">
        <v>0</v>
      </c>
      <c r="W15" s="17">
        <v>0</v>
      </c>
      <c r="X15" s="17">
        <v>0</v>
      </c>
      <c r="Y15" s="12">
        <v>0</v>
      </c>
      <c r="Z15" s="16">
        <v>0</v>
      </c>
      <c r="AA15" s="17">
        <v>0</v>
      </c>
      <c r="AB15" s="17">
        <v>0</v>
      </c>
      <c r="AC15" s="17">
        <v>0</v>
      </c>
      <c r="AD15" s="17">
        <v>0</v>
      </c>
      <c r="AE15" s="17">
        <v>0</v>
      </c>
      <c r="AF15" s="17">
        <v>0</v>
      </c>
      <c r="AG15" s="12">
        <v>0</v>
      </c>
      <c r="AH15" s="16">
        <v>197587</v>
      </c>
      <c r="AI15" s="17">
        <v>0</v>
      </c>
      <c r="AJ15" s="17">
        <v>0</v>
      </c>
      <c r="AK15" s="17">
        <v>0</v>
      </c>
      <c r="AL15" s="17">
        <v>0</v>
      </c>
      <c r="AM15" s="17">
        <v>0</v>
      </c>
      <c r="AN15" s="17">
        <v>0</v>
      </c>
      <c r="AO15" s="12">
        <v>197587</v>
      </c>
      <c r="AP15" s="16">
        <v>0</v>
      </c>
      <c r="AQ15" s="17">
        <v>0</v>
      </c>
      <c r="AR15" s="17">
        <v>0</v>
      </c>
      <c r="AS15" s="17">
        <v>0</v>
      </c>
      <c r="AT15" s="17">
        <v>0</v>
      </c>
      <c r="AU15" s="17">
        <v>0</v>
      </c>
      <c r="AV15" s="17">
        <v>0</v>
      </c>
      <c r="AW15" s="12">
        <v>0</v>
      </c>
      <c r="AX15" s="16">
        <v>0</v>
      </c>
      <c r="AY15" s="17">
        <v>0</v>
      </c>
      <c r="AZ15" s="17">
        <v>0</v>
      </c>
      <c r="BA15" s="17">
        <v>0</v>
      </c>
      <c r="BB15" s="17">
        <v>0</v>
      </c>
      <c r="BC15" s="17">
        <v>0</v>
      </c>
      <c r="BD15" s="17">
        <v>0</v>
      </c>
      <c r="BE15" s="12">
        <v>0</v>
      </c>
      <c r="BF15" s="16">
        <v>0</v>
      </c>
      <c r="BG15" s="17">
        <v>0</v>
      </c>
      <c r="BH15" s="17">
        <v>0</v>
      </c>
      <c r="BI15" s="17">
        <v>0</v>
      </c>
      <c r="BJ15" s="17">
        <v>0</v>
      </c>
      <c r="BK15" s="17">
        <v>0</v>
      </c>
      <c r="BL15" s="17">
        <v>0</v>
      </c>
      <c r="BM15" s="12">
        <v>0</v>
      </c>
      <c r="BN15" s="16">
        <v>0</v>
      </c>
      <c r="BO15" s="17">
        <v>0</v>
      </c>
      <c r="BP15" s="17">
        <v>0</v>
      </c>
      <c r="BQ15" s="17">
        <v>0</v>
      </c>
      <c r="BR15" s="17">
        <v>0</v>
      </c>
      <c r="BS15" s="17">
        <v>0</v>
      </c>
      <c r="BT15" s="17">
        <v>165</v>
      </c>
      <c r="BU15" s="12">
        <v>165</v>
      </c>
      <c r="BV15" s="16">
        <v>1782.8</v>
      </c>
      <c r="BW15" s="17">
        <v>185220</v>
      </c>
      <c r="BX15" s="17">
        <v>0</v>
      </c>
      <c r="BY15" s="17">
        <v>0</v>
      </c>
      <c r="BZ15" s="17">
        <v>0</v>
      </c>
      <c r="CA15" s="17">
        <v>0</v>
      </c>
      <c r="CB15" s="17">
        <v>2250.5</v>
      </c>
      <c r="CC15" s="12">
        <v>189253.3</v>
      </c>
    </row>
    <row r="16" spans="1:81" x14ac:dyDescent="0.3">
      <c r="A16" s="4" t="s">
        <v>6</v>
      </c>
      <c r="B16" s="92">
        <v>8002694.9500000002</v>
      </c>
      <c r="C16" s="87">
        <v>351918</v>
      </c>
      <c r="D16" s="87">
        <v>0</v>
      </c>
      <c r="E16" s="87">
        <v>0</v>
      </c>
      <c r="F16" s="87">
        <v>0</v>
      </c>
      <c r="G16" s="87">
        <v>134029.53999999998</v>
      </c>
      <c r="H16" s="87">
        <v>8010.51</v>
      </c>
      <c r="I16" s="93">
        <v>8496653</v>
      </c>
      <c r="J16" s="16">
        <v>0</v>
      </c>
      <c r="K16" s="17">
        <v>0</v>
      </c>
      <c r="L16" s="17">
        <v>0</v>
      </c>
      <c r="M16" s="17">
        <v>0</v>
      </c>
      <c r="N16" s="17">
        <v>0</v>
      </c>
      <c r="O16" s="17">
        <v>14964.33</v>
      </c>
      <c r="P16" s="17">
        <v>0</v>
      </c>
      <c r="Q16" s="12">
        <v>14964.33</v>
      </c>
      <c r="R16" s="16">
        <v>0</v>
      </c>
      <c r="S16" s="17">
        <v>0</v>
      </c>
      <c r="T16" s="17">
        <v>0</v>
      </c>
      <c r="U16" s="17">
        <v>0</v>
      </c>
      <c r="V16" s="17">
        <v>0</v>
      </c>
      <c r="W16" s="17">
        <v>0</v>
      </c>
      <c r="X16" s="17">
        <v>0</v>
      </c>
      <c r="Y16" s="12">
        <v>0</v>
      </c>
      <c r="Z16" s="16">
        <v>0</v>
      </c>
      <c r="AA16" s="17">
        <v>0</v>
      </c>
      <c r="AB16" s="17">
        <v>0</v>
      </c>
      <c r="AC16" s="17">
        <v>0</v>
      </c>
      <c r="AD16" s="17">
        <v>0</v>
      </c>
      <c r="AE16" s="17">
        <v>0</v>
      </c>
      <c r="AF16" s="17">
        <v>0</v>
      </c>
      <c r="AG16" s="12">
        <v>0</v>
      </c>
      <c r="AH16" s="16">
        <v>5280682.34</v>
      </c>
      <c r="AI16" s="17">
        <v>0</v>
      </c>
      <c r="AJ16" s="17">
        <v>0</v>
      </c>
      <c r="AK16" s="17">
        <v>0</v>
      </c>
      <c r="AL16" s="17">
        <v>0</v>
      </c>
      <c r="AM16" s="17">
        <v>0</v>
      </c>
      <c r="AN16" s="17">
        <v>0</v>
      </c>
      <c r="AO16" s="12">
        <v>5280682.34</v>
      </c>
      <c r="AP16" s="16">
        <v>1807928.36</v>
      </c>
      <c r="AQ16" s="17">
        <v>0</v>
      </c>
      <c r="AR16" s="17">
        <v>0</v>
      </c>
      <c r="AS16" s="17">
        <v>0</v>
      </c>
      <c r="AT16" s="17">
        <v>0</v>
      </c>
      <c r="AU16" s="17">
        <v>0</v>
      </c>
      <c r="AV16" s="17">
        <v>8010.51</v>
      </c>
      <c r="AW16" s="12">
        <v>1815938.87</v>
      </c>
      <c r="AX16" s="16">
        <v>0</v>
      </c>
      <c r="AY16" s="17">
        <v>0</v>
      </c>
      <c r="AZ16" s="17">
        <v>0</v>
      </c>
      <c r="BA16" s="17">
        <v>0</v>
      </c>
      <c r="BB16" s="17">
        <v>0</v>
      </c>
      <c r="BC16" s="17">
        <v>0</v>
      </c>
      <c r="BD16" s="17">
        <v>0</v>
      </c>
      <c r="BE16" s="12">
        <v>0</v>
      </c>
      <c r="BF16" s="16">
        <v>0</v>
      </c>
      <c r="BG16" s="17">
        <v>0</v>
      </c>
      <c r="BH16" s="17">
        <v>0</v>
      </c>
      <c r="BI16" s="17">
        <v>0</v>
      </c>
      <c r="BJ16" s="17">
        <v>0</v>
      </c>
      <c r="BK16" s="17">
        <v>0</v>
      </c>
      <c r="BL16" s="17">
        <v>0</v>
      </c>
      <c r="BM16" s="12">
        <v>0</v>
      </c>
      <c r="BN16" s="16">
        <v>0</v>
      </c>
      <c r="BO16" s="17">
        <v>0</v>
      </c>
      <c r="BP16" s="17">
        <v>0</v>
      </c>
      <c r="BQ16" s="17">
        <v>0</v>
      </c>
      <c r="BR16" s="17">
        <v>0</v>
      </c>
      <c r="BS16" s="17">
        <v>0</v>
      </c>
      <c r="BT16" s="17">
        <v>0</v>
      </c>
      <c r="BU16" s="12">
        <v>0</v>
      </c>
      <c r="BV16" s="16">
        <v>914084.25</v>
      </c>
      <c r="BW16" s="17">
        <v>351918</v>
      </c>
      <c r="BX16" s="17">
        <v>0</v>
      </c>
      <c r="BY16" s="17">
        <v>0</v>
      </c>
      <c r="BZ16" s="17">
        <v>0</v>
      </c>
      <c r="CA16" s="17">
        <v>119065.20999999999</v>
      </c>
      <c r="CB16" s="17">
        <v>0</v>
      </c>
      <c r="CC16" s="12">
        <v>1385067.46</v>
      </c>
    </row>
    <row r="17" spans="1:81" x14ac:dyDescent="0.3">
      <c r="A17" s="4" t="s">
        <v>7</v>
      </c>
      <c r="B17" s="92">
        <v>39103</v>
      </c>
      <c r="C17" s="87">
        <v>78578</v>
      </c>
      <c r="D17" s="87">
        <v>0</v>
      </c>
      <c r="E17" s="87">
        <v>0</v>
      </c>
      <c r="F17" s="87">
        <v>0</v>
      </c>
      <c r="G17" s="87">
        <v>1681</v>
      </c>
      <c r="H17" s="87">
        <v>0</v>
      </c>
      <c r="I17" s="93">
        <v>119362</v>
      </c>
      <c r="J17" s="16">
        <v>0</v>
      </c>
      <c r="K17" s="17">
        <v>0</v>
      </c>
      <c r="L17" s="17">
        <v>0</v>
      </c>
      <c r="M17" s="17">
        <v>0</v>
      </c>
      <c r="N17" s="17">
        <v>0</v>
      </c>
      <c r="O17" s="17">
        <v>0</v>
      </c>
      <c r="P17" s="17">
        <v>0</v>
      </c>
      <c r="Q17" s="12">
        <v>0</v>
      </c>
      <c r="R17" s="16">
        <v>0</v>
      </c>
      <c r="S17" s="17">
        <v>0</v>
      </c>
      <c r="T17" s="17">
        <v>0</v>
      </c>
      <c r="U17" s="17">
        <v>0</v>
      </c>
      <c r="V17" s="17">
        <v>0</v>
      </c>
      <c r="W17" s="17">
        <v>0</v>
      </c>
      <c r="X17" s="17">
        <v>0</v>
      </c>
      <c r="Y17" s="12">
        <v>0</v>
      </c>
      <c r="Z17" s="16">
        <v>0</v>
      </c>
      <c r="AA17" s="17">
        <v>78578</v>
      </c>
      <c r="AB17" s="17">
        <v>0</v>
      </c>
      <c r="AC17" s="17">
        <v>0</v>
      </c>
      <c r="AD17" s="17">
        <v>0</v>
      </c>
      <c r="AE17" s="17">
        <v>0</v>
      </c>
      <c r="AF17" s="17">
        <v>0</v>
      </c>
      <c r="AG17" s="12">
        <v>78578</v>
      </c>
      <c r="AH17" s="16">
        <v>0</v>
      </c>
      <c r="AI17" s="17">
        <v>0</v>
      </c>
      <c r="AJ17" s="17">
        <v>0</v>
      </c>
      <c r="AK17" s="17">
        <v>0</v>
      </c>
      <c r="AL17" s="17">
        <v>0</v>
      </c>
      <c r="AM17" s="17">
        <v>0</v>
      </c>
      <c r="AN17" s="17">
        <v>0</v>
      </c>
      <c r="AO17" s="12">
        <v>0</v>
      </c>
      <c r="AP17" s="16">
        <v>0</v>
      </c>
      <c r="AQ17" s="17">
        <v>0</v>
      </c>
      <c r="AR17" s="17">
        <v>0</v>
      </c>
      <c r="AS17" s="17">
        <v>0</v>
      </c>
      <c r="AT17" s="17">
        <v>0</v>
      </c>
      <c r="AU17" s="17">
        <v>0</v>
      </c>
      <c r="AV17" s="17">
        <v>0</v>
      </c>
      <c r="AW17" s="12">
        <v>0</v>
      </c>
      <c r="AX17" s="16">
        <v>0</v>
      </c>
      <c r="AY17" s="17">
        <v>0</v>
      </c>
      <c r="AZ17" s="17">
        <v>0</v>
      </c>
      <c r="BA17" s="17">
        <v>0</v>
      </c>
      <c r="BB17" s="17">
        <v>0</v>
      </c>
      <c r="BC17" s="17">
        <v>0</v>
      </c>
      <c r="BD17" s="17">
        <v>0</v>
      </c>
      <c r="BE17" s="12">
        <v>0</v>
      </c>
      <c r="BF17" s="16">
        <v>0</v>
      </c>
      <c r="BG17" s="17">
        <v>0</v>
      </c>
      <c r="BH17" s="17">
        <v>0</v>
      </c>
      <c r="BI17" s="17">
        <v>0</v>
      </c>
      <c r="BJ17" s="17">
        <v>0</v>
      </c>
      <c r="BK17" s="17">
        <v>0</v>
      </c>
      <c r="BL17" s="17">
        <v>0</v>
      </c>
      <c r="BM17" s="12">
        <v>0</v>
      </c>
      <c r="BN17" s="16">
        <v>0</v>
      </c>
      <c r="BO17" s="17">
        <v>0</v>
      </c>
      <c r="BP17" s="17">
        <v>0</v>
      </c>
      <c r="BQ17" s="17">
        <v>0</v>
      </c>
      <c r="BR17" s="17">
        <v>0</v>
      </c>
      <c r="BS17" s="17">
        <v>0</v>
      </c>
      <c r="BT17" s="17">
        <v>0</v>
      </c>
      <c r="BU17" s="12">
        <v>0</v>
      </c>
      <c r="BV17" s="16">
        <v>39103</v>
      </c>
      <c r="BW17" s="17">
        <v>0</v>
      </c>
      <c r="BX17" s="17">
        <v>0</v>
      </c>
      <c r="BY17" s="17">
        <v>0</v>
      </c>
      <c r="BZ17" s="17">
        <v>0</v>
      </c>
      <c r="CA17" s="17">
        <v>1681</v>
      </c>
      <c r="CB17" s="17">
        <v>0</v>
      </c>
      <c r="CC17" s="12">
        <v>40784</v>
      </c>
    </row>
    <row r="18" spans="1:81" x14ac:dyDescent="0.3">
      <c r="A18" s="4" t="s">
        <v>8</v>
      </c>
      <c r="B18" s="92">
        <v>11585519.860000001</v>
      </c>
      <c r="C18" s="87">
        <v>0</v>
      </c>
      <c r="D18" s="87">
        <v>761120</v>
      </c>
      <c r="E18" s="87">
        <v>0</v>
      </c>
      <c r="F18" s="87">
        <v>0</v>
      </c>
      <c r="G18" s="87">
        <v>98852.099999999991</v>
      </c>
      <c r="H18" s="87">
        <v>1586027.31</v>
      </c>
      <c r="I18" s="93">
        <v>14031519.27</v>
      </c>
      <c r="J18" s="16">
        <v>668186.82999999996</v>
      </c>
      <c r="K18" s="17">
        <v>0</v>
      </c>
      <c r="L18" s="17">
        <v>0</v>
      </c>
      <c r="M18" s="17">
        <v>0</v>
      </c>
      <c r="N18" s="17">
        <v>0</v>
      </c>
      <c r="O18" s="17">
        <v>7995</v>
      </c>
      <c r="P18" s="17">
        <v>444253.95</v>
      </c>
      <c r="Q18" s="12">
        <v>1120435.78</v>
      </c>
      <c r="R18" s="16">
        <v>0</v>
      </c>
      <c r="S18" s="17">
        <v>0</v>
      </c>
      <c r="T18" s="17">
        <v>0</v>
      </c>
      <c r="U18" s="17">
        <v>0</v>
      </c>
      <c r="V18" s="17">
        <v>0</v>
      </c>
      <c r="W18" s="17">
        <v>0</v>
      </c>
      <c r="X18" s="17">
        <v>0</v>
      </c>
      <c r="Y18" s="12">
        <v>0</v>
      </c>
      <c r="Z18" s="16">
        <v>7430.64</v>
      </c>
      <c r="AA18" s="17">
        <v>0</v>
      </c>
      <c r="AB18" s="17">
        <v>523269</v>
      </c>
      <c r="AC18" s="17">
        <v>0</v>
      </c>
      <c r="AD18" s="17">
        <v>0</v>
      </c>
      <c r="AE18" s="17">
        <v>86514.51</v>
      </c>
      <c r="AF18" s="17">
        <v>5800</v>
      </c>
      <c r="AG18" s="12">
        <v>623014.15</v>
      </c>
      <c r="AH18" s="16">
        <v>10909889.310000001</v>
      </c>
      <c r="AI18" s="17">
        <v>0</v>
      </c>
      <c r="AJ18" s="17">
        <v>0</v>
      </c>
      <c r="AK18" s="17">
        <v>0</v>
      </c>
      <c r="AL18" s="17">
        <v>0</v>
      </c>
      <c r="AM18" s="17">
        <v>0</v>
      </c>
      <c r="AN18" s="17">
        <v>0</v>
      </c>
      <c r="AO18" s="12">
        <v>10909889.310000001</v>
      </c>
      <c r="AP18" s="16">
        <v>0</v>
      </c>
      <c r="AQ18" s="17">
        <v>0</v>
      </c>
      <c r="AR18" s="17">
        <v>0</v>
      </c>
      <c r="AS18" s="17">
        <v>0</v>
      </c>
      <c r="AT18" s="17">
        <v>0</v>
      </c>
      <c r="AU18" s="17">
        <v>0</v>
      </c>
      <c r="AV18" s="17">
        <v>0</v>
      </c>
      <c r="AW18" s="12">
        <v>0</v>
      </c>
      <c r="AX18" s="16">
        <v>0</v>
      </c>
      <c r="AY18" s="17">
        <v>0</v>
      </c>
      <c r="AZ18" s="17">
        <v>6000</v>
      </c>
      <c r="BA18" s="17">
        <v>0</v>
      </c>
      <c r="BB18" s="17">
        <v>0</v>
      </c>
      <c r="BC18" s="17">
        <v>0</v>
      </c>
      <c r="BD18" s="17">
        <v>0</v>
      </c>
      <c r="BE18" s="12">
        <v>6000</v>
      </c>
      <c r="BF18" s="16">
        <v>0</v>
      </c>
      <c r="BG18" s="17">
        <v>0</v>
      </c>
      <c r="BH18" s="17">
        <v>8489</v>
      </c>
      <c r="BI18" s="17">
        <v>0</v>
      </c>
      <c r="BJ18" s="17">
        <v>0</v>
      </c>
      <c r="BK18" s="17">
        <v>0</v>
      </c>
      <c r="BL18" s="17">
        <v>0</v>
      </c>
      <c r="BM18" s="12">
        <v>8489</v>
      </c>
      <c r="BN18" s="16">
        <v>0</v>
      </c>
      <c r="BO18" s="17">
        <v>0</v>
      </c>
      <c r="BP18" s="17">
        <v>0</v>
      </c>
      <c r="BQ18" s="17">
        <v>0</v>
      </c>
      <c r="BR18" s="17">
        <v>0</v>
      </c>
      <c r="BS18" s="17">
        <v>0</v>
      </c>
      <c r="BT18" s="17">
        <v>0</v>
      </c>
      <c r="BU18" s="12">
        <v>0</v>
      </c>
      <c r="BV18" s="16">
        <v>13.079999999999984</v>
      </c>
      <c r="BW18" s="17">
        <v>0</v>
      </c>
      <c r="BX18" s="17">
        <v>223362</v>
      </c>
      <c r="BY18" s="17">
        <v>0</v>
      </c>
      <c r="BZ18" s="17">
        <v>0</v>
      </c>
      <c r="CA18" s="17">
        <v>4342.59</v>
      </c>
      <c r="CB18" s="17">
        <v>1135973.3600000001</v>
      </c>
      <c r="CC18" s="12">
        <v>1363691.03</v>
      </c>
    </row>
    <row r="19" spans="1:81" x14ac:dyDescent="0.3">
      <c r="A19" s="4" t="s">
        <v>9</v>
      </c>
      <c r="B19" s="92">
        <v>1688021</v>
      </c>
      <c r="C19" s="87">
        <v>648270</v>
      </c>
      <c r="D19" s="87">
        <v>290996</v>
      </c>
      <c r="E19" s="87">
        <v>0</v>
      </c>
      <c r="F19" s="87">
        <v>0</v>
      </c>
      <c r="G19" s="87">
        <v>46698</v>
      </c>
      <c r="H19" s="87">
        <v>314692</v>
      </c>
      <c r="I19" s="93">
        <v>2988677</v>
      </c>
      <c r="J19" s="16">
        <v>0</v>
      </c>
      <c r="K19" s="17">
        <v>0</v>
      </c>
      <c r="L19" s="17">
        <v>0</v>
      </c>
      <c r="M19" s="17">
        <v>0</v>
      </c>
      <c r="N19" s="17">
        <v>0</v>
      </c>
      <c r="O19" s="17">
        <v>752</v>
      </c>
      <c r="P19" s="17">
        <v>41770</v>
      </c>
      <c r="Q19" s="12">
        <v>42522</v>
      </c>
      <c r="R19" s="16">
        <v>0</v>
      </c>
      <c r="S19" s="17">
        <v>0</v>
      </c>
      <c r="T19" s="17">
        <v>0</v>
      </c>
      <c r="U19" s="17">
        <v>0</v>
      </c>
      <c r="V19" s="17">
        <v>0</v>
      </c>
      <c r="W19" s="17">
        <v>0</v>
      </c>
      <c r="X19" s="17">
        <v>0</v>
      </c>
      <c r="Y19" s="12">
        <v>0</v>
      </c>
      <c r="Z19" s="16">
        <v>0</v>
      </c>
      <c r="AA19" s="17">
        <v>0</v>
      </c>
      <c r="AB19" s="17">
        <v>0</v>
      </c>
      <c r="AC19" s="17">
        <v>0</v>
      </c>
      <c r="AD19" s="17">
        <v>0</v>
      </c>
      <c r="AE19" s="17">
        <v>491</v>
      </c>
      <c r="AF19" s="17">
        <v>0</v>
      </c>
      <c r="AG19" s="12">
        <v>491</v>
      </c>
      <c r="AH19" s="16">
        <v>1688021</v>
      </c>
      <c r="AI19" s="17">
        <v>0</v>
      </c>
      <c r="AJ19" s="17">
        <v>0</v>
      </c>
      <c r="AK19" s="17">
        <v>0</v>
      </c>
      <c r="AL19" s="17">
        <v>0</v>
      </c>
      <c r="AM19" s="17">
        <v>0</v>
      </c>
      <c r="AN19" s="17">
        <v>0</v>
      </c>
      <c r="AO19" s="12">
        <v>1688021</v>
      </c>
      <c r="AP19" s="16">
        <v>0</v>
      </c>
      <c r="AQ19" s="17">
        <v>0</v>
      </c>
      <c r="AR19" s="17">
        <v>0</v>
      </c>
      <c r="AS19" s="17">
        <v>0</v>
      </c>
      <c r="AT19" s="17">
        <v>0</v>
      </c>
      <c r="AU19" s="17">
        <v>0</v>
      </c>
      <c r="AV19" s="17">
        <v>172046</v>
      </c>
      <c r="AW19" s="12">
        <v>172046</v>
      </c>
      <c r="AX19" s="16">
        <v>0</v>
      </c>
      <c r="AY19" s="17">
        <v>0</v>
      </c>
      <c r="AZ19" s="17">
        <v>290996</v>
      </c>
      <c r="BA19" s="17">
        <v>0</v>
      </c>
      <c r="BB19" s="17">
        <v>0</v>
      </c>
      <c r="BC19" s="17">
        <v>45455</v>
      </c>
      <c r="BD19" s="17">
        <v>46883</v>
      </c>
      <c r="BE19" s="12">
        <v>383334</v>
      </c>
      <c r="BF19" s="16">
        <v>0</v>
      </c>
      <c r="BG19" s="17">
        <v>0</v>
      </c>
      <c r="BH19" s="17">
        <v>0</v>
      </c>
      <c r="BI19" s="17">
        <v>0</v>
      </c>
      <c r="BJ19" s="17">
        <v>0</v>
      </c>
      <c r="BK19" s="17">
        <v>0</v>
      </c>
      <c r="BL19" s="17">
        <v>0</v>
      </c>
      <c r="BM19" s="12">
        <v>0</v>
      </c>
      <c r="BN19" s="16">
        <v>0</v>
      </c>
      <c r="BO19" s="17">
        <v>0</v>
      </c>
      <c r="BP19" s="17">
        <v>0</v>
      </c>
      <c r="BQ19" s="17">
        <v>0</v>
      </c>
      <c r="BR19" s="17">
        <v>0</v>
      </c>
      <c r="BS19" s="17">
        <v>0</v>
      </c>
      <c r="BT19" s="17">
        <v>28577</v>
      </c>
      <c r="BU19" s="12">
        <v>28577</v>
      </c>
      <c r="BV19" s="16">
        <v>0</v>
      </c>
      <c r="BW19" s="17">
        <v>648270</v>
      </c>
      <c r="BX19" s="17">
        <v>0</v>
      </c>
      <c r="BY19" s="17">
        <v>0</v>
      </c>
      <c r="BZ19" s="17">
        <v>0</v>
      </c>
      <c r="CA19" s="17">
        <v>0</v>
      </c>
      <c r="CB19" s="17">
        <v>25416</v>
      </c>
      <c r="CC19" s="12">
        <v>673686</v>
      </c>
    </row>
    <row r="20" spans="1:81" x14ac:dyDescent="0.3">
      <c r="A20" s="4" t="s">
        <v>10</v>
      </c>
      <c r="B20" s="92">
        <v>4244.13</v>
      </c>
      <c r="C20" s="87">
        <v>0</v>
      </c>
      <c r="D20" s="87">
        <v>192000</v>
      </c>
      <c r="E20" s="87">
        <v>0</v>
      </c>
      <c r="F20" s="87">
        <v>0</v>
      </c>
      <c r="G20" s="87">
        <v>38922.75</v>
      </c>
      <c r="H20" s="87">
        <v>4024.2200000000003</v>
      </c>
      <c r="I20" s="93">
        <v>239191.1</v>
      </c>
      <c r="J20" s="16">
        <v>0</v>
      </c>
      <c r="K20" s="17">
        <v>0</v>
      </c>
      <c r="L20" s="17">
        <v>0</v>
      </c>
      <c r="M20" s="17">
        <v>0</v>
      </c>
      <c r="N20" s="17">
        <v>0</v>
      </c>
      <c r="O20" s="17">
        <v>0</v>
      </c>
      <c r="P20" s="17">
        <v>0</v>
      </c>
      <c r="Q20" s="12">
        <v>0</v>
      </c>
      <c r="R20" s="16">
        <v>0</v>
      </c>
      <c r="S20" s="17">
        <v>0</v>
      </c>
      <c r="T20" s="17">
        <v>0</v>
      </c>
      <c r="U20" s="17">
        <v>0</v>
      </c>
      <c r="V20" s="17">
        <v>0</v>
      </c>
      <c r="W20" s="17">
        <v>0</v>
      </c>
      <c r="X20" s="17">
        <v>0</v>
      </c>
      <c r="Y20" s="12">
        <v>0</v>
      </c>
      <c r="Z20" s="16">
        <v>0</v>
      </c>
      <c r="AA20" s="17">
        <v>0</v>
      </c>
      <c r="AB20" s="17">
        <v>0</v>
      </c>
      <c r="AC20" s="17">
        <v>0</v>
      </c>
      <c r="AD20" s="17">
        <v>0</v>
      </c>
      <c r="AE20" s="17">
        <v>0</v>
      </c>
      <c r="AF20" s="17">
        <v>0</v>
      </c>
      <c r="AG20" s="12">
        <v>0</v>
      </c>
      <c r="AH20" s="16">
        <v>0</v>
      </c>
      <c r="AI20" s="17">
        <v>0</v>
      </c>
      <c r="AJ20" s="17">
        <v>0</v>
      </c>
      <c r="AK20" s="17">
        <v>0</v>
      </c>
      <c r="AL20" s="17">
        <v>0</v>
      </c>
      <c r="AM20" s="17">
        <v>0</v>
      </c>
      <c r="AN20" s="17">
        <v>0</v>
      </c>
      <c r="AO20" s="12">
        <v>0</v>
      </c>
      <c r="AP20" s="16">
        <v>0</v>
      </c>
      <c r="AQ20" s="17">
        <v>0</v>
      </c>
      <c r="AR20" s="17">
        <v>0</v>
      </c>
      <c r="AS20" s="17">
        <v>0</v>
      </c>
      <c r="AT20" s="17">
        <v>0</v>
      </c>
      <c r="AU20" s="17">
        <v>0</v>
      </c>
      <c r="AV20" s="17">
        <v>0</v>
      </c>
      <c r="AW20" s="12">
        <v>0</v>
      </c>
      <c r="AX20" s="16">
        <v>0</v>
      </c>
      <c r="AY20" s="17">
        <v>0</v>
      </c>
      <c r="AZ20" s="17">
        <v>192000</v>
      </c>
      <c r="BA20" s="17">
        <v>0</v>
      </c>
      <c r="BB20" s="17">
        <v>0</v>
      </c>
      <c r="BC20" s="17">
        <v>0</v>
      </c>
      <c r="BD20" s="17">
        <v>57.57</v>
      </c>
      <c r="BE20" s="12">
        <v>192057.57</v>
      </c>
      <c r="BF20" s="16">
        <v>0</v>
      </c>
      <c r="BG20" s="17">
        <v>0</v>
      </c>
      <c r="BH20" s="17">
        <v>0</v>
      </c>
      <c r="BI20" s="17">
        <v>0</v>
      </c>
      <c r="BJ20" s="17">
        <v>0</v>
      </c>
      <c r="BK20" s="17">
        <v>0</v>
      </c>
      <c r="BL20" s="17">
        <v>0</v>
      </c>
      <c r="BM20" s="12">
        <v>0</v>
      </c>
      <c r="BN20" s="16">
        <v>0</v>
      </c>
      <c r="BO20" s="17">
        <v>0</v>
      </c>
      <c r="BP20" s="17">
        <v>0</v>
      </c>
      <c r="BQ20" s="17">
        <v>0</v>
      </c>
      <c r="BR20" s="17">
        <v>0</v>
      </c>
      <c r="BS20" s="17">
        <v>0</v>
      </c>
      <c r="BT20" s="17">
        <v>0</v>
      </c>
      <c r="BU20" s="12">
        <v>0</v>
      </c>
      <c r="BV20" s="16">
        <v>4244.13</v>
      </c>
      <c r="BW20" s="17">
        <v>0</v>
      </c>
      <c r="BX20" s="17">
        <v>0</v>
      </c>
      <c r="BY20" s="17">
        <v>0</v>
      </c>
      <c r="BZ20" s="17">
        <v>0</v>
      </c>
      <c r="CA20" s="17">
        <v>38922.75</v>
      </c>
      <c r="CB20" s="17">
        <v>3966.65</v>
      </c>
      <c r="CC20" s="12">
        <v>47133.53</v>
      </c>
    </row>
    <row r="21" spans="1:81" x14ac:dyDescent="0.3">
      <c r="A21" s="4" t="s">
        <v>11</v>
      </c>
      <c r="B21" s="92">
        <v>1308047.69</v>
      </c>
      <c r="C21" s="87">
        <v>92610</v>
      </c>
      <c r="D21" s="87">
        <v>0</v>
      </c>
      <c r="E21" s="87">
        <v>0</v>
      </c>
      <c r="F21" s="87">
        <v>0</v>
      </c>
      <c r="G21" s="87">
        <v>2392.1799999999998</v>
      </c>
      <c r="H21" s="87">
        <v>0</v>
      </c>
      <c r="I21" s="93">
        <v>1403049.8699999999</v>
      </c>
      <c r="J21" s="16">
        <v>0</v>
      </c>
      <c r="K21" s="17">
        <v>0</v>
      </c>
      <c r="L21" s="17">
        <v>0</v>
      </c>
      <c r="M21" s="17">
        <v>0</v>
      </c>
      <c r="N21" s="17">
        <v>0</v>
      </c>
      <c r="O21" s="17">
        <v>0</v>
      </c>
      <c r="P21" s="17">
        <v>0</v>
      </c>
      <c r="Q21" s="12">
        <v>0</v>
      </c>
      <c r="R21" s="16">
        <v>3520.5</v>
      </c>
      <c r="S21" s="17">
        <v>0</v>
      </c>
      <c r="T21" s="17">
        <v>0</v>
      </c>
      <c r="U21" s="17">
        <v>0</v>
      </c>
      <c r="V21" s="17">
        <v>0</v>
      </c>
      <c r="W21" s="17">
        <v>2392.1799999999998</v>
      </c>
      <c r="X21" s="17">
        <v>0</v>
      </c>
      <c r="Y21" s="12">
        <v>5912.68</v>
      </c>
      <c r="Z21" s="16">
        <v>0</v>
      </c>
      <c r="AA21" s="17">
        <v>0</v>
      </c>
      <c r="AB21" s="17">
        <v>0</v>
      </c>
      <c r="AC21" s="17">
        <v>0</v>
      </c>
      <c r="AD21" s="17">
        <v>0</v>
      </c>
      <c r="AE21" s="17">
        <v>0</v>
      </c>
      <c r="AF21" s="17">
        <v>0</v>
      </c>
      <c r="AG21" s="12">
        <v>0</v>
      </c>
      <c r="AH21" s="16">
        <v>1288433.03</v>
      </c>
      <c r="AI21" s="17">
        <v>0</v>
      </c>
      <c r="AJ21" s="17">
        <v>0</v>
      </c>
      <c r="AK21" s="17">
        <v>0</v>
      </c>
      <c r="AL21" s="17">
        <v>0</v>
      </c>
      <c r="AM21" s="17">
        <v>0</v>
      </c>
      <c r="AN21" s="17">
        <v>0</v>
      </c>
      <c r="AO21" s="12">
        <v>1288433.03</v>
      </c>
      <c r="AP21" s="16">
        <v>0</v>
      </c>
      <c r="AQ21" s="17">
        <v>0</v>
      </c>
      <c r="AR21" s="17">
        <v>0</v>
      </c>
      <c r="AS21" s="17">
        <v>0</v>
      </c>
      <c r="AT21" s="17">
        <v>0</v>
      </c>
      <c r="AU21" s="17">
        <v>0</v>
      </c>
      <c r="AV21" s="17">
        <v>0</v>
      </c>
      <c r="AW21" s="12">
        <v>0</v>
      </c>
      <c r="AX21" s="16">
        <v>9848.69</v>
      </c>
      <c r="AY21" s="17">
        <v>0</v>
      </c>
      <c r="AZ21" s="17">
        <v>0</v>
      </c>
      <c r="BA21" s="17">
        <v>0</v>
      </c>
      <c r="BB21" s="17">
        <v>0</v>
      </c>
      <c r="BC21" s="17">
        <v>0</v>
      </c>
      <c r="BD21" s="17">
        <v>0</v>
      </c>
      <c r="BE21" s="12">
        <v>9848.69</v>
      </c>
      <c r="BF21" s="16">
        <v>6245.47</v>
      </c>
      <c r="BG21" s="17">
        <v>0</v>
      </c>
      <c r="BH21" s="17">
        <v>0</v>
      </c>
      <c r="BI21" s="17">
        <v>0</v>
      </c>
      <c r="BJ21" s="17">
        <v>0</v>
      </c>
      <c r="BK21" s="17">
        <v>0</v>
      </c>
      <c r="BL21" s="17">
        <v>0</v>
      </c>
      <c r="BM21" s="12">
        <v>6245.47</v>
      </c>
      <c r="BN21" s="16">
        <v>0</v>
      </c>
      <c r="BO21" s="17">
        <v>0</v>
      </c>
      <c r="BP21" s="17">
        <v>0</v>
      </c>
      <c r="BQ21" s="17">
        <v>0</v>
      </c>
      <c r="BR21" s="17">
        <v>0</v>
      </c>
      <c r="BS21" s="17">
        <v>0</v>
      </c>
      <c r="BT21" s="17">
        <v>0</v>
      </c>
      <c r="BU21" s="12">
        <v>0</v>
      </c>
      <c r="BV21" s="16">
        <v>0</v>
      </c>
      <c r="BW21" s="17">
        <v>92610</v>
      </c>
      <c r="BX21" s="17">
        <v>0</v>
      </c>
      <c r="BY21" s="17">
        <v>0</v>
      </c>
      <c r="BZ21" s="17">
        <v>0</v>
      </c>
      <c r="CA21" s="17">
        <v>0</v>
      </c>
      <c r="CB21" s="17">
        <v>0</v>
      </c>
      <c r="CC21" s="12">
        <v>92610</v>
      </c>
    </row>
    <row r="22" spans="1:81" x14ac:dyDescent="0.3">
      <c r="A22" s="4" t="s">
        <v>12</v>
      </c>
      <c r="B22" s="92">
        <v>0</v>
      </c>
      <c r="C22" s="87">
        <v>432180</v>
      </c>
      <c r="D22" s="87">
        <v>0</v>
      </c>
      <c r="E22" s="87">
        <v>0</v>
      </c>
      <c r="F22" s="87">
        <v>0</v>
      </c>
      <c r="G22" s="87">
        <v>18000</v>
      </c>
      <c r="H22" s="87">
        <v>90713.4</v>
      </c>
      <c r="I22" s="93">
        <v>540893.4</v>
      </c>
      <c r="J22" s="16">
        <v>0</v>
      </c>
      <c r="K22" s="17">
        <v>0</v>
      </c>
      <c r="L22" s="17">
        <v>0</v>
      </c>
      <c r="M22" s="17">
        <v>0</v>
      </c>
      <c r="N22" s="17">
        <v>0</v>
      </c>
      <c r="O22" s="17">
        <v>0</v>
      </c>
      <c r="P22" s="17">
        <v>50921.2</v>
      </c>
      <c r="Q22" s="12">
        <v>50921.2</v>
      </c>
      <c r="R22" s="16">
        <v>0</v>
      </c>
      <c r="S22" s="17">
        <v>0</v>
      </c>
      <c r="T22" s="17">
        <v>0</v>
      </c>
      <c r="U22" s="17">
        <v>0</v>
      </c>
      <c r="V22" s="17">
        <v>0</v>
      </c>
      <c r="W22" s="17">
        <v>0</v>
      </c>
      <c r="X22" s="17">
        <v>0</v>
      </c>
      <c r="Y22" s="12">
        <v>0</v>
      </c>
      <c r="Z22" s="16">
        <v>0</v>
      </c>
      <c r="AA22" s="17">
        <v>0</v>
      </c>
      <c r="AB22" s="17">
        <v>0</v>
      </c>
      <c r="AC22" s="17">
        <v>0</v>
      </c>
      <c r="AD22" s="17">
        <v>0</v>
      </c>
      <c r="AE22" s="17">
        <v>0</v>
      </c>
      <c r="AF22" s="17">
        <v>31489.34</v>
      </c>
      <c r="AG22" s="12">
        <v>31489.34</v>
      </c>
      <c r="AH22" s="16">
        <v>0</v>
      </c>
      <c r="AI22" s="17">
        <v>0</v>
      </c>
      <c r="AJ22" s="17">
        <v>0</v>
      </c>
      <c r="AK22" s="17">
        <v>0</v>
      </c>
      <c r="AL22" s="17">
        <v>0</v>
      </c>
      <c r="AM22" s="17">
        <v>0</v>
      </c>
      <c r="AN22" s="17">
        <v>0</v>
      </c>
      <c r="AO22" s="12">
        <v>0</v>
      </c>
      <c r="AP22" s="16">
        <v>0</v>
      </c>
      <c r="AQ22" s="17">
        <v>0</v>
      </c>
      <c r="AR22" s="17">
        <v>0</v>
      </c>
      <c r="AS22" s="17">
        <v>0</v>
      </c>
      <c r="AT22" s="17">
        <v>0</v>
      </c>
      <c r="AU22" s="17">
        <v>0</v>
      </c>
      <c r="AV22" s="17">
        <v>0</v>
      </c>
      <c r="AW22" s="12">
        <v>0</v>
      </c>
      <c r="AX22" s="16">
        <v>0</v>
      </c>
      <c r="AY22" s="17">
        <v>0</v>
      </c>
      <c r="AZ22" s="17">
        <v>0</v>
      </c>
      <c r="BA22" s="17">
        <v>0</v>
      </c>
      <c r="BB22" s="17">
        <v>0</v>
      </c>
      <c r="BC22" s="17">
        <v>0</v>
      </c>
      <c r="BD22" s="17">
        <v>0</v>
      </c>
      <c r="BE22" s="12">
        <v>0</v>
      </c>
      <c r="BF22" s="16">
        <v>0</v>
      </c>
      <c r="BG22" s="17">
        <v>0</v>
      </c>
      <c r="BH22" s="17">
        <v>0</v>
      </c>
      <c r="BI22" s="17">
        <v>0</v>
      </c>
      <c r="BJ22" s="17">
        <v>0</v>
      </c>
      <c r="BK22" s="17">
        <v>18000</v>
      </c>
      <c r="BL22" s="17">
        <v>104.27</v>
      </c>
      <c r="BM22" s="12">
        <v>18104.27</v>
      </c>
      <c r="BN22" s="16">
        <v>0</v>
      </c>
      <c r="BO22" s="17">
        <v>0</v>
      </c>
      <c r="BP22" s="17">
        <v>0</v>
      </c>
      <c r="BQ22" s="17">
        <v>0</v>
      </c>
      <c r="BR22" s="17">
        <v>0</v>
      </c>
      <c r="BS22" s="17">
        <v>0</v>
      </c>
      <c r="BT22" s="17">
        <v>0</v>
      </c>
      <c r="BU22" s="12">
        <v>0</v>
      </c>
      <c r="BV22" s="16">
        <v>0</v>
      </c>
      <c r="BW22" s="17">
        <v>432180</v>
      </c>
      <c r="BX22" s="17">
        <v>0</v>
      </c>
      <c r="BY22" s="17">
        <v>0</v>
      </c>
      <c r="BZ22" s="17">
        <v>0</v>
      </c>
      <c r="CA22" s="17">
        <v>0</v>
      </c>
      <c r="CB22" s="17">
        <v>8198.59</v>
      </c>
      <c r="CC22" s="12">
        <v>440378.59</v>
      </c>
    </row>
    <row r="23" spans="1:81" x14ac:dyDescent="0.3">
      <c r="A23" s="4" t="s">
        <v>13</v>
      </c>
      <c r="B23" s="92">
        <v>1705226.32</v>
      </c>
      <c r="C23" s="87">
        <v>1238775</v>
      </c>
      <c r="D23" s="87">
        <v>10138</v>
      </c>
      <c r="E23" s="87">
        <v>0</v>
      </c>
      <c r="F23" s="87">
        <v>0</v>
      </c>
      <c r="G23" s="87">
        <v>350841.21</v>
      </c>
      <c r="H23" s="87">
        <v>0</v>
      </c>
      <c r="I23" s="93">
        <v>3304980.5300000003</v>
      </c>
      <c r="J23" s="16">
        <v>113114.83</v>
      </c>
      <c r="K23" s="17">
        <v>0</v>
      </c>
      <c r="L23" s="17">
        <v>0</v>
      </c>
      <c r="M23" s="17">
        <v>0</v>
      </c>
      <c r="N23" s="17">
        <v>0</v>
      </c>
      <c r="O23" s="17">
        <v>0</v>
      </c>
      <c r="P23" s="17">
        <v>0</v>
      </c>
      <c r="Q23" s="12">
        <v>113114.83</v>
      </c>
      <c r="R23" s="16">
        <v>0</v>
      </c>
      <c r="S23" s="17">
        <v>0</v>
      </c>
      <c r="T23" s="17">
        <v>0</v>
      </c>
      <c r="U23" s="17">
        <v>0</v>
      </c>
      <c r="V23" s="17">
        <v>0</v>
      </c>
      <c r="W23" s="17">
        <v>0</v>
      </c>
      <c r="X23" s="17">
        <v>0</v>
      </c>
      <c r="Y23" s="12">
        <v>0</v>
      </c>
      <c r="Z23" s="16">
        <v>3935.49</v>
      </c>
      <c r="AA23" s="17">
        <v>0</v>
      </c>
      <c r="AB23" s="17">
        <v>0</v>
      </c>
      <c r="AC23" s="17">
        <v>0</v>
      </c>
      <c r="AD23" s="17">
        <v>0</v>
      </c>
      <c r="AE23" s="17">
        <v>0.01</v>
      </c>
      <c r="AF23" s="17">
        <v>0</v>
      </c>
      <c r="AG23" s="12">
        <v>3935.5</v>
      </c>
      <c r="AH23" s="16">
        <v>1431238.23</v>
      </c>
      <c r="AI23" s="17">
        <v>0</v>
      </c>
      <c r="AJ23" s="17">
        <v>0</v>
      </c>
      <c r="AK23" s="17">
        <v>0</v>
      </c>
      <c r="AL23" s="17">
        <v>0</v>
      </c>
      <c r="AM23" s="17">
        <v>0</v>
      </c>
      <c r="AN23" s="17">
        <v>0</v>
      </c>
      <c r="AO23" s="12">
        <v>1431238.23</v>
      </c>
      <c r="AP23" s="16">
        <v>0</v>
      </c>
      <c r="AQ23" s="17">
        <v>0</v>
      </c>
      <c r="AR23" s="17">
        <v>0</v>
      </c>
      <c r="AS23" s="17">
        <v>0</v>
      </c>
      <c r="AT23" s="17">
        <v>0</v>
      </c>
      <c r="AU23" s="17">
        <v>0</v>
      </c>
      <c r="AV23" s="17">
        <v>0</v>
      </c>
      <c r="AW23" s="12">
        <v>0</v>
      </c>
      <c r="AX23" s="16">
        <v>72369.3</v>
      </c>
      <c r="AY23" s="17">
        <v>0</v>
      </c>
      <c r="AZ23" s="17">
        <v>0</v>
      </c>
      <c r="BA23" s="17">
        <v>0</v>
      </c>
      <c r="BB23" s="17">
        <v>0</v>
      </c>
      <c r="BC23" s="17">
        <v>344045.75</v>
      </c>
      <c r="BD23" s="17">
        <v>0</v>
      </c>
      <c r="BE23" s="12">
        <v>416415.05</v>
      </c>
      <c r="BF23" s="16">
        <v>0</v>
      </c>
      <c r="BG23" s="17">
        <v>0</v>
      </c>
      <c r="BH23" s="17">
        <v>0</v>
      </c>
      <c r="BI23" s="17">
        <v>0</v>
      </c>
      <c r="BJ23" s="17">
        <v>0</v>
      </c>
      <c r="BK23" s="17">
        <v>2950</v>
      </c>
      <c r="BL23" s="17">
        <v>0</v>
      </c>
      <c r="BM23" s="12">
        <v>2950</v>
      </c>
      <c r="BN23" s="16">
        <v>0</v>
      </c>
      <c r="BO23" s="17">
        <v>0</v>
      </c>
      <c r="BP23" s="17">
        <v>0</v>
      </c>
      <c r="BQ23" s="17">
        <v>0</v>
      </c>
      <c r="BR23" s="17">
        <v>0</v>
      </c>
      <c r="BS23" s="17">
        <v>0</v>
      </c>
      <c r="BT23" s="17">
        <v>0</v>
      </c>
      <c r="BU23" s="12">
        <v>0</v>
      </c>
      <c r="BV23" s="16">
        <v>84568.47</v>
      </c>
      <c r="BW23" s="17">
        <v>1238775</v>
      </c>
      <c r="BX23" s="17">
        <v>10138</v>
      </c>
      <c r="BY23" s="17">
        <v>0</v>
      </c>
      <c r="BZ23" s="17">
        <v>0</v>
      </c>
      <c r="CA23" s="17">
        <v>3845.45</v>
      </c>
      <c r="CB23" s="17">
        <v>0</v>
      </c>
      <c r="CC23" s="12">
        <v>1337326.92</v>
      </c>
    </row>
    <row r="24" spans="1:81" x14ac:dyDescent="0.3">
      <c r="A24" s="4" t="s">
        <v>14</v>
      </c>
      <c r="B24" s="92">
        <v>72975</v>
      </c>
      <c r="C24" s="87">
        <v>37044</v>
      </c>
      <c r="D24" s="87">
        <v>0</v>
      </c>
      <c r="E24" s="87">
        <v>0</v>
      </c>
      <c r="F24" s="87">
        <v>0</v>
      </c>
      <c r="G24" s="87">
        <v>0</v>
      </c>
      <c r="H24" s="87">
        <v>9977</v>
      </c>
      <c r="I24" s="93">
        <v>119996</v>
      </c>
      <c r="J24" s="16">
        <v>0</v>
      </c>
      <c r="K24" s="17">
        <v>0</v>
      </c>
      <c r="L24" s="17">
        <v>0</v>
      </c>
      <c r="M24" s="17">
        <v>0</v>
      </c>
      <c r="N24" s="17">
        <v>0</v>
      </c>
      <c r="O24" s="17">
        <v>0</v>
      </c>
      <c r="P24" s="17">
        <v>0</v>
      </c>
      <c r="Q24" s="12">
        <v>0</v>
      </c>
      <c r="R24" s="16">
        <v>0</v>
      </c>
      <c r="S24" s="17">
        <v>0</v>
      </c>
      <c r="T24" s="17">
        <v>0</v>
      </c>
      <c r="U24" s="17">
        <v>0</v>
      </c>
      <c r="V24" s="17">
        <v>0</v>
      </c>
      <c r="W24" s="17">
        <v>0</v>
      </c>
      <c r="X24" s="17">
        <v>0</v>
      </c>
      <c r="Y24" s="12">
        <v>0</v>
      </c>
      <c r="Z24" s="16">
        <v>0</v>
      </c>
      <c r="AA24" s="17">
        <v>37044</v>
      </c>
      <c r="AB24" s="17">
        <v>0</v>
      </c>
      <c r="AC24" s="17">
        <v>0</v>
      </c>
      <c r="AD24" s="17">
        <v>0</v>
      </c>
      <c r="AE24" s="17">
        <v>0</v>
      </c>
      <c r="AF24" s="17">
        <v>0</v>
      </c>
      <c r="AG24" s="12">
        <v>37044</v>
      </c>
      <c r="AH24" s="16">
        <v>0</v>
      </c>
      <c r="AI24" s="17">
        <v>0</v>
      </c>
      <c r="AJ24" s="17">
        <v>0</v>
      </c>
      <c r="AK24" s="17">
        <v>0</v>
      </c>
      <c r="AL24" s="17">
        <v>0</v>
      </c>
      <c r="AM24" s="17">
        <v>0</v>
      </c>
      <c r="AN24" s="17">
        <v>0</v>
      </c>
      <c r="AO24" s="12">
        <v>0</v>
      </c>
      <c r="AP24" s="16">
        <v>0</v>
      </c>
      <c r="AQ24" s="17">
        <v>0</v>
      </c>
      <c r="AR24" s="17">
        <v>0</v>
      </c>
      <c r="AS24" s="17">
        <v>0</v>
      </c>
      <c r="AT24" s="17">
        <v>0</v>
      </c>
      <c r="AU24" s="17">
        <v>0</v>
      </c>
      <c r="AV24" s="17">
        <v>0</v>
      </c>
      <c r="AW24" s="12">
        <v>0</v>
      </c>
      <c r="AX24" s="16">
        <v>148</v>
      </c>
      <c r="AY24" s="17">
        <v>0</v>
      </c>
      <c r="AZ24" s="17">
        <v>0</v>
      </c>
      <c r="BA24" s="17">
        <v>0</v>
      </c>
      <c r="BB24" s="17">
        <v>0</v>
      </c>
      <c r="BC24" s="17">
        <v>0</v>
      </c>
      <c r="BD24" s="17">
        <v>0</v>
      </c>
      <c r="BE24" s="12">
        <v>148</v>
      </c>
      <c r="BF24" s="16">
        <v>0</v>
      </c>
      <c r="BG24" s="17">
        <v>0</v>
      </c>
      <c r="BH24" s="17">
        <v>0</v>
      </c>
      <c r="BI24" s="17">
        <v>0</v>
      </c>
      <c r="BJ24" s="17">
        <v>0</v>
      </c>
      <c r="BK24" s="17">
        <v>0</v>
      </c>
      <c r="BL24" s="17">
        <v>0</v>
      </c>
      <c r="BM24" s="12">
        <v>0</v>
      </c>
      <c r="BN24" s="16">
        <v>0</v>
      </c>
      <c r="BO24" s="17">
        <v>0</v>
      </c>
      <c r="BP24" s="17">
        <v>0</v>
      </c>
      <c r="BQ24" s="17">
        <v>0</v>
      </c>
      <c r="BR24" s="17">
        <v>0</v>
      </c>
      <c r="BS24" s="17">
        <v>0</v>
      </c>
      <c r="BT24" s="17">
        <v>0</v>
      </c>
      <c r="BU24" s="12">
        <v>0</v>
      </c>
      <c r="BV24" s="16">
        <v>72827</v>
      </c>
      <c r="BW24" s="17">
        <v>0</v>
      </c>
      <c r="BX24" s="17">
        <v>0</v>
      </c>
      <c r="BY24" s="17">
        <v>0</v>
      </c>
      <c r="BZ24" s="17">
        <v>0</v>
      </c>
      <c r="CA24" s="17">
        <v>0</v>
      </c>
      <c r="CB24" s="17">
        <v>9977</v>
      </c>
      <c r="CC24" s="12">
        <v>82804</v>
      </c>
    </row>
    <row r="25" spans="1:81" x14ac:dyDescent="0.3">
      <c r="A25" s="4" t="s">
        <v>15</v>
      </c>
      <c r="B25" s="92">
        <v>220508.84999999998</v>
      </c>
      <c r="C25" s="87">
        <v>0</v>
      </c>
      <c r="D25" s="87">
        <v>0</v>
      </c>
      <c r="E25" s="87">
        <v>0</v>
      </c>
      <c r="F25" s="87">
        <v>0</v>
      </c>
      <c r="G25" s="87">
        <v>0</v>
      </c>
      <c r="H25" s="87">
        <v>0</v>
      </c>
      <c r="I25" s="93">
        <v>220508.84999999998</v>
      </c>
      <c r="J25" s="16">
        <v>0</v>
      </c>
      <c r="K25" s="17">
        <v>0</v>
      </c>
      <c r="L25" s="17">
        <v>0</v>
      </c>
      <c r="M25" s="17">
        <v>0</v>
      </c>
      <c r="N25" s="17">
        <v>0</v>
      </c>
      <c r="O25" s="17">
        <v>0</v>
      </c>
      <c r="P25" s="17">
        <v>0</v>
      </c>
      <c r="Q25" s="12">
        <v>0</v>
      </c>
      <c r="R25" s="16">
        <v>0</v>
      </c>
      <c r="S25" s="17">
        <v>0</v>
      </c>
      <c r="T25" s="17">
        <v>0</v>
      </c>
      <c r="U25" s="17">
        <v>0</v>
      </c>
      <c r="V25" s="17">
        <v>0</v>
      </c>
      <c r="W25" s="17">
        <v>0</v>
      </c>
      <c r="X25" s="17">
        <v>0</v>
      </c>
      <c r="Y25" s="12">
        <v>0</v>
      </c>
      <c r="Z25" s="16">
        <v>0</v>
      </c>
      <c r="AA25" s="17">
        <v>0</v>
      </c>
      <c r="AB25" s="17">
        <v>0</v>
      </c>
      <c r="AC25" s="17">
        <v>0</v>
      </c>
      <c r="AD25" s="17">
        <v>0</v>
      </c>
      <c r="AE25" s="17">
        <v>0</v>
      </c>
      <c r="AF25" s="17">
        <v>0</v>
      </c>
      <c r="AG25" s="12">
        <v>0</v>
      </c>
      <c r="AH25" s="16">
        <v>0</v>
      </c>
      <c r="AI25" s="17">
        <v>0</v>
      </c>
      <c r="AJ25" s="17">
        <v>0</v>
      </c>
      <c r="AK25" s="17">
        <v>0</v>
      </c>
      <c r="AL25" s="17">
        <v>0</v>
      </c>
      <c r="AM25" s="17">
        <v>0</v>
      </c>
      <c r="AN25" s="17">
        <v>0</v>
      </c>
      <c r="AO25" s="12">
        <v>0</v>
      </c>
      <c r="AP25" s="16">
        <v>0</v>
      </c>
      <c r="AQ25" s="17">
        <v>0</v>
      </c>
      <c r="AR25" s="17">
        <v>0</v>
      </c>
      <c r="AS25" s="17">
        <v>0</v>
      </c>
      <c r="AT25" s="17">
        <v>0</v>
      </c>
      <c r="AU25" s="17">
        <v>0</v>
      </c>
      <c r="AV25" s="17">
        <v>0</v>
      </c>
      <c r="AW25" s="12">
        <v>0</v>
      </c>
      <c r="AX25" s="16">
        <v>0</v>
      </c>
      <c r="AY25" s="17">
        <v>0</v>
      </c>
      <c r="AZ25" s="17">
        <v>0</v>
      </c>
      <c r="BA25" s="17">
        <v>0</v>
      </c>
      <c r="BB25" s="17">
        <v>0</v>
      </c>
      <c r="BC25" s="17">
        <v>0</v>
      </c>
      <c r="BD25" s="17">
        <v>0</v>
      </c>
      <c r="BE25" s="12">
        <v>0</v>
      </c>
      <c r="BF25" s="16">
        <v>0</v>
      </c>
      <c r="BG25" s="17">
        <v>0</v>
      </c>
      <c r="BH25" s="17">
        <v>0</v>
      </c>
      <c r="BI25" s="17">
        <v>0</v>
      </c>
      <c r="BJ25" s="17">
        <v>0</v>
      </c>
      <c r="BK25" s="17">
        <v>0</v>
      </c>
      <c r="BL25" s="17">
        <v>0</v>
      </c>
      <c r="BM25" s="12">
        <v>0</v>
      </c>
      <c r="BN25" s="16">
        <v>0</v>
      </c>
      <c r="BO25" s="17">
        <v>0</v>
      </c>
      <c r="BP25" s="17">
        <v>0</v>
      </c>
      <c r="BQ25" s="17">
        <v>0</v>
      </c>
      <c r="BR25" s="17">
        <v>0</v>
      </c>
      <c r="BS25" s="17">
        <v>0</v>
      </c>
      <c r="BT25" s="17">
        <v>0</v>
      </c>
      <c r="BU25" s="12">
        <v>0</v>
      </c>
      <c r="BV25" s="16">
        <v>220508.84999999998</v>
      </c>
      <c r="BW25" s="17">
        <v>0</v>
      </c>
      <c r="BX25" s="17">
        <v>0</v>
      </c>
      <c r="BY25" s="17">
        <v>0</v>
      </c>
      <c r="BZ25" s="17">
        <v>0</v>
      </c>
      <c r="CA25" s="17">
        <v>0</v>
      </c>
      <c r="CB25" s="17">
        <v>0</v>
      </c>
      <c r="CC25" s="12">
        <v>220508.84999999998</v>
      </c>
    </row>
    <row r="26" spans="1:81" x14ac:dyDescent="0.3">
      <c r="A26" s="4" t="s">
        <v>16</v>
      </c>
      <c r="B26" s="92">
        <v>9400.57</v>
      </c>
      <c r="C26" s="87">
        <v>0</v>
      </c>
      <c r="D26" s="87">
        <v>0</v>
      </c>
      <c r="E26" s="87">
        <v>0</v>
      </c>
      <c r="F26" s="87">
        <v>0</v>
      </c>
      <c r="G26" s="87">
        <v>78163.33</v>
      </c>
      <c r="H26" s="87">
        <v>4812.46</v>
      </c>
      <c r="I26" s="93">
        <v>92376.360000000015</v>
      </c>
      <c r="J26" s="16">
        <v>5518</v>
      </c>
      <c r="K26" s="17">
        <v>0</v>
      </c>
      <c r="L26" s="17">
        <v>0</v>
      </c>
      <c r="M26" s="17">
        <v>0</v>
      </c>
      <c r="N26" s="17">
        <v>0</v>
      </c>
      <c r="O26" s="17">
        <v>28163.33</v>
      </c>
      <c r="P26" s="17">
        <v>0</v>
      </c>
      <c r="Q26" s="12">
        <v>33681.33</v>
      </c>
      <c r="R26" s="16">
        <v>0</v>
      </c>
      <c r="S26" s="17">
        <v>0</v>
      </c>
      <c r="T26" s="17">
        <v>0</v>
      </c>
      <c r="U26" s="17">
        <v>0</v>
      </c>
      <c r="V26" s="17">
        <v>0</v>
      </c>
      <c r="W26" s="17">
        <v>0</v>
      </c>
      <c r="X26" s="17">
        <v>0</v>
      </c>
      <c r="Y26" s="12">
        <v>0</v>
      </c>
      <c r="Z26" s="16">
        <v>0</v>
      </c>
      <c r="AA26" s="17">
        <v>0</v>
      </c>
      <c r="AB26" s="17">
        <v>0</v>
      </c>
      <c r="AC26" s="17">
        <v>0</v>
      </c>
      <c r="AD26" s="17">
        <v>0</v>
      </c>
      <c r="AE26" s="17">
        <v>0</v>
      </c>
      <c r="AF26" s="17">
        <v>0</v>
      </c>
      <c r="AG26" s="12">
        <v>0</v>
      </c>
      <c r="AH26" s="16">
        <v>0</v>
      </c>
      <c r="AI26" s="17">
        <v>0</v>
      </c>
      <c r="AJ26" s="17">
        <v>0</v>
      </c>
      <c r="AK26" s="17">
        <v>0</v>
      </c>
      <c r="AL26" s="17">
        <v>0</v>
      </c>
      <c r="AM26" s="17">
        <v>0</v>
      </c>
      <c r="AN26" s="17">
        <v>0</v>
      </c>
      <c r="AO26" s="12">
        <v>0</v>
      </c>
      <c r="AP26" s="16">
        <v>3780</v>
      </c>
      <c r="AQ26" s="17">
        <v>0</v>
      </c>
      <c r="AR26" s="17">
        <v>0</v>
      </c>
      <c r="AS26" s="17">
        <v>0</v>
      </c>
      <c r="AT26" s="17">
        <v>0</v>
      </c>
      <c r="AU26" s="17">
        <v>0</v>
      </c>
      <c r="AV26" s="17">
        <v>0</v>
      </c>
      <c r="AW26" s="12">
        <v>3780</v>
      </c>
      <c r="AX26" s="16">
        <v>0</v>
      </c>
      <c r="AY26" s="17">
        <v>0</v>
      </c>
      <c r="AZ26" s="17">
        <v>0</v>
      </c>
      <c r="BA26" s="17">
        <v>0</v>
      </c>
      <c r="BB26" s="17">
        <v>0</v>
      </c>
      <c r="BC26" s="17">
        <v>50000</v>
      </c>
      <c r="BD26" s="17">
        <v>4812.46</v>
      </c>
      <c r="BE26" s="12">
        <v>54812.46</v>
      </c>
      <c r="BF26" s="16">
        <v>0</v>
      </c>
      <c r="BG26" s="17">
        <v>0</v>
      </c>
      <c r="BH26" s="17">
        <v>0</v>
      </c>
      <c r="BI26" s="17">
        <v>0</v>
      </c>
      <c r="BJ26" s="17">
        <v>0</v>
      </c>
      <c r="BK26" s="17">
        <v>0</v>
      </c>
      <c r="BL26" s="17">
        <v>0</v>
      </c>
      <c r="BM26" s="12">
        <v>0</v>
      </c>
      <c r="BN26" s="16">
        <v>102.57</v>
      </c>
      <c r="BO26" s="17">
        <v>0</v>
      </c>
      <c r="BP26" s="17">
        <v>0</v>
      </c>
      <c r="BQ26" s="17">
        <v>0</v>
      </c>
      <c r="BR26" s="17">
        <v>0</v>
      </c>
      <c r="BS26" s="17">
        <v>0</v>
      </c>
      <c r="BT26" s="17">
        <v>0</v>
      </c>
      <c r="BU26" s="12">
        <v>102.57</v>
      </c>
      <c r="BV26" s="16">
        <v>0</v>
      </c>
      <c r="BW26" s="17">
        <v>0</v>
      </c>
      <c r="BX26" s="17">
        <v>0</v>
      </c>
      <c r="BY26" s="17">
        <v>0</v>
      </c>
      <c r="BZ26" s="17">
        <v>0</v>
      </c>
      <c r="CA26" s="17">
        <v>0</v>
      </c>
      <c r="CB26" s="17">
        <v>0</v>
      </c>
      <c r="CC26" s="12">
        <v>0</v>
      </c>
    </row>
    <row r="27" spans="1:81" x14ac:dyDescent="0.3">
      <c r="A27" s="4" t="s">
        <v>17</v>
      </c>
      <c r="B27" s="92">
        <v>4149619.3</v>
      </c>
      <c r="C27" s="87">
        <v>550094</v>
      </c>
      <c r="D27" s="87">
        <v>127283</v>
      </c>
      <c r="E27" s="87">
        <v>0</v>
      </c>
      <c r="F27" s="87">
        <v>0</v>
      </c>
      <c r="G27" s="87">
        <v>1155080.23</v>
      </c>
      <c r="H27" s="87">
        <v>32511.65</v>
      </c>
      <c r="I27" s="93">
        <v>6014588.1800000006</v>
      </c>
      <c r="J27" s="16">
        <v>0</v>
      </c>
      <c r="K27" s="17">
        <v>0</v>
      </c>
      <c r="L27" s="17">
        <v>0</v>
      </c>
      <c r="M27" s="17">
        <v>0</v>
      </c>
      <c r="N27" s="17">
        <v>0</v>
      </c>
      <c r="O27" s="17">
        <v>618695</v>
      </c>
      <c r="P27" s="17">
        <v>0</v>
      </c>
      <c r="Q27" s="12">
        <v>618695</v>
      </c>
      <c r="R27" s="16">
        <v>0</v>
      </c>
      <c r="S27" s="17">
        <v>0</v>
      </c>
      <c r="T27" s="17">
        <v>0</v>
      </c>
      <c r="U27" s="17">
        <v>0</v>
      </c>
      <c r="V27" s="17">
        <v>0</v>
      </c>
      <c r="W27" s="17">
        <v>0</v>
      </c>
      <c r="X27" s="17">
        <v>0</v>
      </c>
      <c r="Y27" s="12">
        <v>0</v>
      </c>
      <c r="Z27" s="16">
        <v>0</v>
      </c>
      <c r="AA27" s="17">
        <v>50000</v>
      </c>
      <c r="AB27" s="17">
        <v>80000</v>
      </c>
      <c r="AC27" s="17">
        <v>0</v>
      </c>
      <c r="AD27" s="17">
        <v>0</v>
      </c>
      <c r="AE27" s="17">
        <v>0</v>
      </c>
      <c r="AF27" s="17">
        <v>45.45</v>
      </c>
      <c r="AG27" s="12">
        <v>130045.45</v>
      </c>
      <c r="AH27" s="16">
        <v>3898502.1</v>
      </c>
      <c r="AI27" s="17">
        <v>0</v>
      </c>
      <c r="AJ27" s="17">
        <v>0</v>
      </c>
      <c r="AK27" s="17">
        <v>0</v>
      </c>
      <c r="AL27" s="17">
        <v>0</v>
      </c>
      <c r="AM27" s="17">
        <v>0</v>
      </c>
      <c r="AN27" s="17">
        <v>32466.2</v>
      </c>
      <c r="AO27" s="12">
        <v>3930968.3000000003</v>
      </c>
      <c r="AP27" s="16">
        <v>0</v>
      </c>
      <c r="AQ27" s="17">
        <v>0</v>
      </c>
      <c r="AR27" s="17">
        <v>0</v>
      </c>
      <c r="AS27" s="17">
        <v>0</v>
      </c>
      <c r="AT27" s="17">
        <v>0</v>
      </c>
      <c r="AU27" s="17">
        <v>0</v>
      </c>
      <c r="AV27" s="17">
        <v>0</v>
      </c>
      <c r="AW27" s="12">
        <v>0</v>
      </c>
      <c r="AX27" s="16">
        <v>34661.360000000001</v>
      </c>
      <c r="AY27" s="17">
        <v>0</v>
      </c>
      <c r="AZ27" s="17">
        <v>0</v>
      </c>
      <c r="BA27" s="17">
        <v>0</v>
      </c>
      <c r="BB27" s="17">
        <v>0</v>
      </c>
      <c r="BC27" s="17">
        <v>0</v>
      </c>
      <c r="BD27" s="17">
        <v>0</v>
      </c>
      <c r="BE27" s="12">
        <v>34661.360000000001</v>
      </c>
      <c r="BF27" s="16">
        <v>0</v>
      </c>
      <c r="BG27" s="17">
        <v>0</v>
      </c>
      <c r="BH27" s="17">
        <v>45000</v>
      </c>
      <c r="BI27" s="17">
        <v>0</v>
      </c>
      <c r="BJ27" s="17">
        <v>0</v>
      </c>
      <c r="BK27" s="17">
        <v>534450</v>
      </c>
      <c r="BL27" s="17">
        <v>0</v>
      </c>
      <c r="BM27" s="12">
        <v>579450</v>
      </c>
      <c r="BN27" s="16">
        <v>0</v>
      </c>
      <c r="BO27" s="17">
        <v>0</v>
      </c>
      <c r="BP27" s="17">
        <v>0</v>
      </c>
      <c r="BQ27" s="17">
        <v>0</v>
      </c>
      <c r="BR27" s="17">
        <v>0</v>
      </c>
      <c r="BS27" s="17">
        <v>0</v>
      </c>
      <c r="BT27" s="17">
        <v>0</v>
      </c>
      <c r="BU27" s="12">
        <v>0</v>
      </c>
      <c r="BV27" s="16">
        <v>216455.84000000003</v>
      </c>
      <c r="BW27" s="17">
        <v>500094</v>
      </c>
      <c r="BX27" s="17">
        <v>2283</v>
      </c>
      <c r="BY27" s="17">
        <v>0</v>
      </c>
      <c r="BZ27" s="17">
        <v>0</v>
      </c>
      <c r="CA27" s="17">
        <v>1935.23</v>
      </c>
      <c r="CB27" s="17">
        <v>0</v>
      </c>
      <c r="CC27" s="12">
        <v>720768.07000000007</v>
      </c>
    </row>
    <row r="28" spans="1:81" x14ac:dyDescent="0.3">
      <c r="A28" s="4" t="s">
        <v>18</v>
      </c>
      <c r="B28" s="92">
        <v>27713</v>
      </c>
      <c r="C28" s="87">
        <v>98784</v>
      </c>
      <c r="D28" s="87">
        <v>0</v>
      </c>
      <c r="E28" s="87">
        <v>0</v>
      </c>
      <c r="F28" s="87">
        <v>0</v>
      </c>
      <c r="G28" s="87">
        <v>8957</v>
      </c>
      <c r="H28" s="87">
        <v>0</v>
      </c>
      <c r="I28" s="93">
        <v>135454</v>
      </c>
      <c r="J28" s="16">
        <v>0</v>
      </c>
      <c r="K28" s="17">
        <v>0</v>
      </c>
      <c r="L28" s="17">
        <v>0</v>
      </c>
      <c r="M28" s="17">
        <v>0</v>
      </c>
      <c r="N28" s="17">
        <v>0</v>
      </c>
      <c r="O28" s="17">
        <v>0</v>
      </c>
      <c r="P28" s="17">
        <v>0</v>
      </c>
      <c r="Q28" s="12">
        <v>0</v>
      </c>
      <c r="R28" s="16">
        <v>0</v>
      </c>
      <c r="S28" s="17">
        <v>0</v>
      </c>
      <c r="T28" s="17">
        <v>0</v>
      </c>
      <c r="U28" s="17">
        <v>0</v>
      </c>
      <c r="V28" s="17">
        <v>0</v>
      </c>
      <c r="W28" s="17">
        <v>0</v>
      </c>
      <c r="X28" s="17">
        <v>0</v>
      </c>
      <c r="Y28" s="12">
        <v>0</v>
      </c>
      <c r="Z28" s="16">
        <v>0</v>
      </c>
      <c r="AA28" s="17">
        <v>98784</v>
      </c>
      <c r="AB28" s="17">
        <v>0</v>
      </c>
      <c r="AC28" s="17">
        <v>0</v>
      </c>
      <c r="AD28" s="17">
        <v>0</v>
      </c>
      <c r="AE28" s="17">
        <v>891</v>
      </c>
      <c r="AF28" s="17">
        <v>0</v>
      </c>
      <c r="AG28" s="12">
        <v>99675</v>
      </c>
      <c r="AH28" s="16">
        <v>27713</v>
      </c>
      <c r="AI28" s="17">
        <v>0</v>
      </c>
      <c r="AJ28" s="17">
        <v>0</v>
      </c>
      <c r="AK28" s="17">
        <v>0</v>
      </c>
      <c r="AL28" s="17">
        <v>0</v>
      </c>
      <c r="AM28" s="17">
        <v>7294</v>
      </c>
      <c r="AN28" s="17">
        <v>0</v>
      </c>
      <c r="AO28" s="12">
        <v>35007</v>
      </c>
      <c r="AP28" s="16">
        <v>0</v>
      </c>
      <c r="AQ28" s="17">
        <v>0</v>
      </c>
      <c r="AR28" s="17">
        <v>0</v>
      </c>
      <c r="AS28" s="17">
        <v>0</v>
      </c>
      <c r="AT28" s="17">
        <v>0</v>
      </c>
      <c r="AU28" s="17">
        <v>0</v>
      </c>
      <c r="AV28" s="17">
        <v>0</v>
      </c>
      <c r="AW28" s="12">
        <v>0</v>
      </c>
      <c r="AX28" s="16">
        <v>0</v>
      </c>
      <c r="AY28" s="17">
        <v>0</v>
      </c>
      <c r="AZ28" s="17">
        <v>0</v>
      </c>
      <c r="BA28" s="17">
        <v>0</v>
      </c>
      <c r="BB28" s="17">
        <v>0</v>
      </c>
      <c r="BC28" s="17">
        <v>0</v>
      </c>
      <c r="BD28" s="17">
        <v>0</v>
      </c>
      <c r="BE28" s="12">
        <v>0</v>
      </c>
      <c r="BF28" s="16">
        <v>0</v>
      </c>
      <c r="BG28" s="17">
        <v>0</v>
      </c>
      <c r="BH28" s="17">
        <v>0</v>
      </c>
      <c r="BI28" s="17">
        <v>0</v>
      </c>
      <c r="BJ28" s="17">
        <v>0</v>
      </c>
      <c r="BK28" s="17">
        <v>0</v>
      </c>
      <c r="BL28" s="17">
        <v>0</v>
      </c>
      <c r="BM28" s="12">
        <v>0</v>
      </c>
      <c r="BN28" s="16">
        <v>0</v>
      </c>
      <c r="BO28" s="17">
        <v>0</v>
      </c>
      <c r="BP28" s="17">
        <v>0</v>
      </c>
      <c r="BQ28" s="17">
        <v>0</v>
      </c>
      <c r="BR28" s="17">
        <v>0</v>
      </c>
      <c r="BS28" s="17">
        <v>720</v>
      </c>
      <c r="BT28" s="17">
        <v>0</v>
      </c>
      <c r="BU28" s="12">
        <v>720</v>
      </c>
      <c r="BV28" s="16">
        <v>0</v>
      </c>
      <c r="BW28" s="17">
        <v>0</v>
      </c>
      <c r="BX28" s="17">
        <v>0</v>
      </c>
      <c r="BY28" s="17">
        <v>0</v>
      </c>
      <c r="BZ28" s="17">
        <v>0</v>
      </c>
      <c r="CA28" s="17">
        <v>52</v>
      </c>
      <c r="CB28" s="17">
        <v>0</v>
      </c>
      <c r="CC28" s="12">
        <v>52</v>
      </c>
    </row>
    <row r="29" spans="1:81" x14ac:dyDescent="0.3">
      <c r="A29" s="4" t="s">
        <v>19</v>
      </c>
      <c r="B29" s="92">
        <v>2911887.486</v>
      </c>
      <c r="C29" s="87">
        <v>450702</v>
      </c>
      <c r="D29" s="87">
        <v>0</v>
      </c>
      <c r="E29" s="87">
        <v>0</v>
      </c>
      <c r="F29" s="87">
        <v>0</v>
      </c>
      <c r="G29" s="87">
        <v>0</v>
      </c>
      <c r="H29" s="87">
        <v>5500</v>
      </c>
      <c r="I29" s="93">
        <v>3368089.486</v>
      </c>
      <c r="J29" s="16">
        <v>4579.9080000000004</v>
      </c>
      <c r="K29" s="17">
        <v>0</v>
      </c>
      <c r="L29" s="17">
        <v>0</v>
      </c>
      <c r="M29" s="17">
        <v>0</v>
      </c>
      <c r="N29" s="17">
        <v>0</v>
      </c>
      <c r="O29" s="17">
        <v>0</v>
      </c>
      <c r="P29" s="17">
        <v>0</v>
      </c>
      <c r="Q29" s="12">
        <v>4579.9080000000004</v>
      </c>
      <c r="R29" s="16">
        <v>4579.9080000000004</v>
      </c>
      <c r="S29" s="17">
        <v>0</v>
      </c>
      <c r="T29" s="17">
        <v>0</v>
      </c>
      <c r="U29" s="17">
        <v>0</v>
      </c>
      <c r="V29" s="17">
        <v>0</v>
      </c>
      <c r="W29" s="17">
        <v>0</v>
      </c>
      <c r="X29" s="17">
        <v>0</v>
      </c>
      <c r="Y29" s="12">
        <v>4579.9080000000004</v>
      </c>
      <c r="Z29" s="16">
        <v>0</v>
      </c>
      <c r="AA29" s="17">
        <v>0</v>
      </c>
      <c r="AB29" s="17">
        <v>0</v>
      </c>
      <c r="AC29" s="17">
        <v>0</v>
      </c>
      <c r="AD29" s="17">
        <v>0</v>
      </c>
      <c r="AE29" s="17">
        <v>0</v>
      </c>
      <c r="AF29" s="17">
        <v>0</v>
      </c>
      <c r="AG29" s="12">
        <v>0</v>
      </c>
      <c r="AH29" s="16">
        <v>1809892.19</v>
      </c>
      <c r="AI29" s="17">
        <v>0</v>
      </c>
      <c r="AJ29" s="17">
        <v>0</v>
      </c>
      <c r="AK29" s="17">
        <v>0</v>
      </c>
      <c r="AL29" s="17">
        <v>0</v>
      </c>
      <c r="AM29" s="17">
        <v>0</v>
      </c>
      <c r="AN29" s="17">
        <v>0</v>
      </c>
      <c r="AO29" s="12">
        <v>1809892.19</v>
      </c>
      <c r="AP29" s="16">
        <v>1076334.71</v>
      </c>
      <c r="AQ29" s="17">
        <v>0</v>
      </c>
      <c r="AR29" s="17">
        <v>0</v>
      </c>
      <c r="AS29" s="17">
        <v>0</v>
      </c>
      <c r="AT29" s="17">
        <v>0</v>
      </c>
      <c r="AU29" s="17">
        <v>0</v>
      </c>
      <c r="AV29" s="17">
        <v>0</v>
      </c>
      <c r="AW29" s="12">
        <v>1076334.71</v>
      </c>
      <c r="AX29" s="16">
        <v>14017.77</v>
      </c>
      <c r="AY29" s="17">
        <v>0</v>
      </c>
      <c r="AZ29" s="17">
        <v>0</v>
      </c>
      <c r="BA29" s="17">
        <v>0</v>
      </c>
      <c r="BB29" s="17">
        <v>0</v>
      </c>
      <c r="BC29" s="17">
        <v>0</v>
      </c>
      <c r="BD29" s="17">
        <v>0</v>
      </c>
      <c r="BE29" s="12">
        <v>14017.77</v>
      </c>
      <c r="BF29" s="16">
        <v>0</v>
      </c>
      <c r="BG29" s="17">
        <v>0</v>
      </c>
      <c r="BH29" s="17">
        <v>0</v>
      </c>
      <c r="BI29" s="17">
        <v>0</v>
      </c>
      <c r="BJ29" s="17">
        <v>0</v>
      </c>
      <c r="BK29" s="17">
        <v>0</v>
      </c>
      <c r="BL29" s="17">
        <v>0</v>
      </c>
      <c r="BM29" s="12">
        <v>0</v>
      </c>
      <c r="BN29" s="16">
        <v>0</v>
      </c>
      <c r="BO29" s="17">
        <v>0</v>
      </c>
      <c r="BP29" s="17">
        <v>0</v>
      </c>
      <c r="BQ29" s="17">
        <v>0</v>
      </c>
      <c r="BR29" s="17">
        <v>0</v>
      </c>
      <c r="BS29" s="17">
        <v>0</v>
      </c>
      <c r="BT29" s="17">
        <v>0</v>
      </c>
      <c r="BU29" s="12">
        <v>0</v>
      </c>
      <c r="BV29" s="16">
        <v>2483</v>
      </c>
      <c r="BW29" s="17">
        <v>450702</v>
      </c>
      <c r="BX29" s="17">
        <v>0</v>
      </c>
      <c r="BY29" s="17">
        <v>0</v>
      </c>
      <c r="BZ29" s="17">
        <v>0</v>
      </c>
      <c r="CA29" s="17">
        <v>0</v>
      </c>
      <c r="CB29" s="17">
        <v>5500</v>
      </c>
      <c r="CC29" s="12">
        <v>458685</v>
      </c>
    </row>
    <row r="30" spans="1:81" x14ac:dyDescent="0.3">
      <c r="A30" s="4" t="s">
        <v>20</v>
      </c>
      <c r="B30" s="92">
        <v>5023</v>
      </c>
      <c r="C30" s="87">
        <v>24696</v>
      </c>
      <c r="D30" s="87">
        <v>0</v>
      </c>
      <c r="E30" s="87">
        <v>0</v>
      </c>
      <c r="F30" s="87">
        <v>0</v>
      </c>
      <c r="G30" s="87">
        <v>0</v>
      </c>
      <c r="H30" s="87">
        <v>0</v>
      </c>
      <c r="I30" s="93">
        <v>29719</v>
      </c>
      <c r="J30" s="16">
        <v>0</v>
      </c>
      <c r="K30" s="17">
        <v>0</v>
      </c>
      <c r="L30" s="17">
        <v>0</v>
      </c>
      <c r="M30" s="17">
        <v>0</v>
      </c>
      <c r="N30" s="17">
        <v>0</v>
      </c>
      <c r="O30" s="17">
        <v>0</v>
      </c>
      <c r="P30" s="17">
        <v>0</v>
      </c>
      <c r="Q30" s="12">
        <v>0</v>
      </c>
      <c r="R30" s="16">
        <v>0</v>
      </c>
      <c r="S30" s="17">
        <v>0</v>
      </c>
      <c r="T30" s="17">
        <v>0</v>
      </c>
      <c r="U30" s="17">
        <v>0</v>
      </c>
      <c r="V30" s="17">
        <v>0</v>
      </c>
      <c r="W30" s="17">
        <v>0</v>
      </c>
      <c r="X30" s="17">
        <v>0</v>
      </c>
      <c r="Y30" s="12">
        <v>0</v>
      </c>
      <c r="Z30" s="16">
        <v>0</v>
      </c>
      <c r="AA30" s="17">
        <v>0</v>
      </c>
      <c r="AB30" s="17">
        <v>0</v>
      </c>
      <c r="AC30" s="17">
        <v>0</v>
      </c>
      <c r="AD30" s="17">
        <v>0</v>
      </c>
      <c r="AE30" s="17">
        <v>0</v>
      </c>
      <c r="AF30" s="17">
        <v>0</v>
      </c>
      <c r="AG30" s="12">
        <v>0</v>
      </c>
      <c r="AH30" s="16">
        <v>0</v>
      </c>
      <c r="AI30" s="17">
        <v>0</v>
      </c>
      <c r="AJ30" s="17">
        <v>0</v>
      </c>
      <c r="AK30" s="17">
        <v>0</v>
      </c>
      <c r="AL30" s="17">
        <v>0</v>
      </c>
      <c r="AM30" s="17">
        <v>0</v>
      </c>
      <c r="AN30" s="17">
        <v>0</v>
      </c>
      <c r="AO30" s="12">
        <v>0</v>
      </c>
      <c r="AP30" s="16">
        <v>0</v>
      </c>
      <c r="AQ30" s="17">
        <v>0</v>
      </c>
      <c r="AR30" s="17">
        <v>0</v>
      </c>
      <c r="AS30" s="17">
        <v>0</v>
      </c>
      <c r="AT30" s="17">
        <v>0</v>
      </c>
      <c r="AU30" s="17">
        <v>0</v>
      </c>
      <c r="AV30" s="17">
        <v>0</v>
      </c>
      <c r="AW30" s="12">
        <v>0</v>
      </c>
      <c r="AX30" s="16">
        <v>0</v>
      </c>
      <c r="AY30" s="17">
        <v>0</v>
      </c>
      <c r="AZ30" s="17">
        <v>0</v>
      </c>
      <c r="BA30" s="17">
        <v>0</v>
      </c>
      <c r="BB30" s="17">
        <v>0</v>
      </c>
      <c r="BC30" s="17">
        <v>0</v>
      </c>
      <c r="BD30" s="17">
        <v>0</v>
      </c>
      <c r="BE30" s="12">
        <v>0</v>
      </c>
      <c r="BF30" s="16">
        <v>0</v>
      </c>
      <c r="BG30" s="17">
        <v>0</v>
      </c>
      <c r="BH30" s="17">
        <v>0</v>
      </c>
      <c r="BI30" s="17">
        <v>0</v>
      </c>
      <c r="BJ30" s="17">
        <v>0</v>
      </c>
      <c r="BK30" s="17">
        <v>0</v>
      </c>
      <c r="BL30" s="17">
        <v>0</v>
      </c>
      <c r="BM30" s="12">
        <v>0</v>
      </c>
      <c r="BN30" s="16">
        <v>0</v>
      </c>
      <c r="BO30" s="17">
        <v>0</v>
      </c>
      <c r="BP30" s="17">
        <v>0</v>
      </c>
      <c r="BQ30" s="17">
        <v>0</v>
      </c>
      <c r="BR30" s="17">
        <v>0</v>
      </c>
      <c r="BS30" s="17">
        <v>0</v>
      </c>
      <c r="BT30" s="17">
        <v>0</v>
      </c>
      <c r="BU30" s="12">
        <v>0</v>
      </c>
      <c r="BV30" s="16">
        <v>5023</v>
      </c>
      <c r="BW30" s="17">
        <v>24696</v>
      </c>
      <c r="BX30" s="17">
        <v>0</v>
      </c>
      <c r="BY30" s="17">
        <v>0</v>
      </c>
      <c r="BZ30" s="17">
        <v>0</v>
      </c>
      <c r="CA30" s="17">
        <v>0</v>
      </c>
      <c r="CB30" s="17">
        <v>0</v>
      </c>
      <c r="CC30" s="12">
        <v>29719</v>
      </c>
    </row>
    <row r="31" spans="1:81" x14ac:dyDescent="0.3">
      <c r="A31" s="4" t="s">
        <v>21</v>
      </c>
      <c r="B31" s="92">
        <v>9188812.6099999994</v>
      </c>
      <c r="C31" s="87">
        <v>450702</v>
      </c>
      <c r="D31" s="87">
        <v>710906</v>
      </c>
      <c r="E31" s="87">
        <v>0</v>
      </c>
      <c r="F31" s="87">
        <v>0</v>
      </c>
      <c r="G31" s="87">
        <v>0</v>
      </c>
      <c r="H31" s="87">
        <v>0</v>
      </c>
      <c r="I31" s="93">
        <v>10350420.609999999</v>
      </c>
      <c r="J31" s="16">
        <v>0</v>
      </c>
      <c r="K31" s="17">
        <v>0</v>
      </c>
      <c r="L31" s="17">
        <v>0</v>
      </c>
      <c r="M31" s="17">
        <v>0</v>
      </c>
      <c r="N31" s="17">
        <v>0</v>
      </c>
      <c r="O31" s="17">
        <v>0</v>
      </c>
      <c r="P31" s="17">
        <v>0</v>
      </c>
      <c r="Q31" s="12">
        <v>0</v>
      </c>
      <c r="R31" s="16">
        <v>0</v>
      </c>
      <c r="S31" s="17">
        <v>0</v>
      </c>
      <c r="T31" s="17">
        <v>0</v>
      </c>
      <c r="U31" s="17">
        <v>0</v>
      </c>
      <c r="V31" s="17">
        <v>0</v>
      </c>
      <c r="W31" s="17">
        <v>0</v>
      </c>
      <c r="X31" s="17">
        <v>0</v>
      </c>
      <c r="Y31" s="12">
        <v>0</v>
      </c>
      <c r="Z31" s="16">
        <v>0</v>
      </c>
      <c r="AA31" s="17">
        <v>0</v>
      </c>
      <c r="AB31" s="17">
        <v>0</v>
      </c>
      <c r="AC31" s="17">
        <v>0</v>
      </c>
      <c r="AD31" s="17">
        <v>0</v>
      </c>
      <c r="AE31" s="17">
        <v>0</v>
      </c>
      <c r="AF31" s="17">
        <v>0</v>
      </c>
      <c r="AG31" s="12">
        <v>0</v>
      </c>
      <c r="AH31" s="16">
        <v>0</v>
      </c>
      <c r="AI31" s="17">
        <v>0</v>
      </c>
      <c r="AJ31" s="17">
        <v>0</v>
      </c>
      <c r="AK31" s="17">
        <v>0</v>
      </c>
      <c r="AL31" s="17">
        <v>0</v>
      </c>
      <c r="AM31" s="17">
        <v>0</v>
      </c>
      <c r="AN31" s="17">
        <v>0</v>
      </c>
      <c r="AO31" s="12">
        <v>0</v>
      </c>
      <c r="AP31" s="16">
        <v>0</v>
      </c>
      <c r="AQ31" s="17">
        <v>0</v>
      </c>
      <c r="AR31" s="17">
        <v>0</v>
      </c>
      <c r="AS31" s="17">
        <v>0</v>
      </c>
      <c r="AT31" s="17">
        <v>0</v>
      </c>
      <c r="AU31" s="17">
        <v>0</v>
      </c>
      <c r="AV31" s="17">
        <v>0</v>
      </c>
      <c r="AW31" s="12">
        <v>0</v>
      </c>
      <c r="AX31" s="16">
        <v>0</v>
      </c>
      <c r="AY31" s="17">
        <v>0</v>
      </c>
      <c r="AZ31" s="17">
        <v>0</v>
      </c>
      <c r="BA31" s="17">
        <v>0</v>
      </c>
      <c r="BB31" s="17">
        <v>0</v>
      </c>
      <c r="BC31" s="17">
        <v>0</v>
      </c>
      <c r="BD31" s="17">
        <v>0</v>
      </c>
      <c r="BE31" s="12">
        <v>0</v>
      </c>
      <c r="BF31" s="16">
        <v>0</v>
      </c>
      <c r="BG31" s="17">
        <v>0</v>
      </c>
      <c r="BH31" s="17">
        <v>710906</v>
      </c>
      <c r="BI31" s="17">
        <v>0</v>
      </c>
      <c r="BJ31" s="17">
        <v>0</v>
      </c>
      <c r="BK31" s="17">
        <v>0</v>
      </c>
      <c r="BL31" s="17">
        <v>0</v>
      </c>
      <c r="BM31" s="12">
        <v>710906</v>
      </c>
      <c r="BN31" s="16">
        <v>0</v>
      </c>
      <c r="BO31" s="17">
        <v>0</v>
      </c>
      <c r="BP31" s="17">
        <v>0</v>
      </c>
      <c r="BQ31" s="17">
        <v>0</v>
      </c>
      <c r="BR31" s="17">
        <v>0</v>
      </c>
      <c r="BS31" s="17">
        <v>0</v>
      </c>
      <c r="BT31" s="17">
        <v>0</v>
      </c>
      <c r="BU31" s="12">
        <v>0</v>
      </c>
      <c r="BV31" s="16">
        <v>9188812.6099999994</v>
      </c>
      <c r="BW31" s="17">
        <v>450702</v>
      </c>
      <c r="BX31" s="17">
        <v>0</v>
      </c>
      <c r="BY31" s="17">
        <v>0</v>
      </c>
      <c r="BZ31" s="17">
        <v>0</v>
      </c>
      <c r="CA31" s="17">
        <v>0</v>
      </c>
      <c r="CB31" s="17">
        <v>0</v>
      </c>
      <c r="CC31" s="12">
        <v>9639514.6099999994</v>
      </c>
    </row>
    <row r="32" spans="1:81" x14ac:dyDescent="0.3">
      <c r="A32" s="4" t="s">
        <v>22</v>
      </c>
      <c r="B32" s="92">
        <v>32559.29</v>
      </c>
      <c r="C32" s="87">
        <v>0</v>
      </c>
      <c r="D32" s="87">
        <v>61740</v>
      </c>
      <c r="E32" s="87">
        <v>0</v>
      </c>
      <c r="F32" s="87">
        <v>0</v>
      </c>
      <c r="G32" s="87">
        <v>0</v>
      </c>
      <c r="H32" s="87">
        <v>282.05</v>
      </c>
      <c r="I32" s="93">
        <v>94581.340000000011</v>
      </c>
      <c r="J32" s="16">
        <v>0</v>
      </c>
      <c r="K32" s="17">
        <v>0</v>
      </c>
      <c r="L32" s="17">
        <v>0</v>
      </c>
      <c r="M32" s="17">
        <v>0</v>
      </c>
      <c r="N32" s="17">
        <v>0</v>
      </c>
      <c r="O32" s="17">
        <v>0</v>
      </c>
      <c r="P32" s="17">
        <v>0</v>
      </c>
      <c r="Q32" s="12">
        <v>0</v>
      </c>
      <c r="R32" s="16">
        <v>0</v>
      </c>
      <c r="S32" s="17">
        <v>0</v>
      </c>
      <c r="T32" s="17">
        <v>0</v>
      </c>
      <c r="U32" s="17">
        <v>0</v>
      </c>
      <c r="V32" s="17">
        <v>0</v>
      </c>
      <c r="W32" s="17">
        <v>0</v>
      </c>
      <c r="X32" s="17">
        <v>0</v>
      </c>
      <c r="Y32" s="12">
        <v>0</v>
      </c>
      <c r="Z32" s="16">
        <v>0</v>
      </c>
      <c r="AA32" s="17">
        <v>0</v>
      </c>
      <c r="AB32" s="17">
        <v>0</v>
      </c>
      <c r="AC32" s="17">
        <v>0</v>
      </c>
      <c r="AD32" s="17">
        <v>0</v>
      </c>
      <c r="AE32" s="17">
        <v>0</v>
      </c>
      <c r="AF32" s="17">
        <v>0</v>
      </c>
      <c r="AG32" s="12">
        <v>0</v>
      </c>
      <c r="AH32" s="16">
        <v>0</v>
      </c>
      <c r="AI32" s="17">
        <v>0</v>
      </c>
      <c r="AJ32" s="17">
        <v>0</v>
      </c>
      <c r="AK32" s="17">
        <v>0</v>
      </c>
      <c r="AL32" s="17">
        <v>0</v>
      </c>
      <c r="AM32" s="17">
        <v>0</v>
      </c>
      <c r="AN32" s="17">
        <v>282.05</v>
      </c>
      <c r="AO32" s="12">
        <v>282.05</v>
      </c>
      <c r="AP32" s="16">
        <v>0</v>
      </c>
      <c r="AQ32" s="17">
        <v>0</v>
      </c>
      <c r="AR32" s="17">
        <v>0</v>
      </c>
      <c r="AS32" s="17">
        <v>0</v>
      </c>
      <c r="AT32" s="17">
        <v>0</v>
      </c>
      <c r="AU32" s="17">
        <v>0</v>
      </c>
      <c r="AV32" s="17">
        <v>0</v>
      </c>
      <c r="AW32" s="12">
        <v>0</v>
      </c>
      <c r="AX32" s="16">
        <v>0</v>
      </c>
      <c r="AY32" s="17">
        <v>0</v>
      </c>
      <c r="AZ32" s="17">
        <v>0</v>
      </c>
      <c r="BA32" s="17">
        <v>0</v>
      </c>
      <c r="BB32" s="17">
        <v>0</v>
      </c>
      <c r="BC32" s="17">
        <v>0</v>
      </c>
      <c r="BD32" s="17">
        <v>0</v>
      </c>
      <c r="BE32" s="12">
        <v>0</v>
      </c>
      <c r="BF32" s="16">
        <v>0</v>
      </c>
      <c r="BG32" s="17">
        <v>0</v>
      </c>
      <c r="BH32" s="17">
        <v>0</v>
      </c>
      <c r="BI32" s="17">
        <v>0</v>
      </c>
      <c r="BJ32" s="17">
        <v>0</v>
      </c>
      <c r="BK32" s="17">
        <v>0</v>
      </c>
      <c r="BL32" s="17">
        <v>0</v>
      </c>
      <c r="BM32" s="12">
        <v>0</v>
      </c>
      <c r="BN32" s="16">
        <v>0</v>
      </c>
      <c r="BO32" s="17">
        <v>0</v>
      </c>
      <c r="BP32" s="17">
        <v>0</v>
      </c>
      <c r="BQ32" s="17">
        <v>0</v>
      </c>
      <c r="BR32" s="17">
        <v>0</v>
      </c>
      <c r="BS32" s="17">
        <v>0</v>
      </c>
      <c r="BT32" s="17">
        <v>0</v>
      </c>
      <c r="BU32" s="12">
        <v>0</v>
      </c>
      <c r="BV32" s="16">
        <v>32559.29</v>
      </c>
      <c r="BW32" s="17">
        <v>0</v>
      </c>
      <c r="BX32" s="17">
        <v>61740</v>
      </c>
      <c r="BY32" s="17">
        <v>0</v>
      </c>
      <c r="BZ32" s="17">
        <v>0</v>
      </c>
      <c r="CA32" s="17">
        <v>0</v>
      </c>
      <c r="CB32" s="17">
        <v>0</v>
      </c>
      <c r="CC32" s="12">
        <v>94299.290000000008</v>
      </c>
    </row>
    <row r="33" spans="1:81" x14ac:dyDescent="0.3">
      <c r="A33" s="4" t="s">
        <v>23</v>
      </c>
      <c r="B33" s="92">
        <v>991.22761340819477</v>
      </c>
      <c r="C33" s="87">
        <v>0</v>
      </c>
      <c r="D33" s="87">
        <v>52378</v>
      </c>
      <c r="E33" s="87">
        <v>0</v>
      </c>
      <c r="F33" s="87">
        <v>0</v>
      </c>
      <c r="G33" s="87">
        <v>3306.2015941520253</v>
      </c>
      <c r="H33" s="87">
        <v>0</v>
      </c>
      <c r="I33" s="93">
        <v>56675.429207560228</v>
      </c>
      <c r="J33" s="16">
        <v>2.0828562759468743</v>
      </c>
      <c r="K33" s="17">
        <v>0</v>
      </c>
      <c r="L33" s="17">
        <v>52378</v>
      </c>
      <c r="M33" s="17">
        <v>0</v>
      </c>
      <c r="N33" s="17">
        <v>0</v>
      </c>
      <c r="O33" s="17">
        <v>360.67222025694775</v>
      </c>
      <c r="P33" s="17">
        <v>0</v>
      </c>
      <c r="Q33" s="12">
        <v>52740.7550765329</v>
      </c>
      <c r="R33" s="16">
        <v>0</v>
      </c>
      <c r="S33" s="17">
        <v>0</v>
      </c>
      <c r="T33" s="17">
        <v>0</v>
      </c>
      <c r="U33" s="17">
        <v>0</v>
      </c>
      <c r="V33" s="17">
        <v>0</v>
      </c>
      <c r="W33" s="17">
        <v>0</v>
      </c>
      <c r="X33" s="17">
        <v>0</v>
      </c>
      <c r="Y33" s="12">
        <v>0</v>
      </c>
      <c r="Z33" s="16">
        <v>4.8447571322479321</v>
      </c>
      <c r="AA33" s="17">
        <v>0</v>
      </c>
      <c r="AB33" s="17">
        <v>0</v>
      </c>
      <c r="AC33" s="17">
        <v>0</v>
      </c>
      <c r="AD33" s="17">
        <v>0</v>
      </c>
      <c r="AE33" s="17">
        <v>1930.9293738950778</v>
      </c>
      <c r="AF33" s="17">
        <v>0</v>
      </c>
      <c r="AG33" s="12">
        <v>1935.7741310273257</v>
      </c>
      <c r="AH33" s="16">
        <v>984.3</v>
      </c>
      <c r="AI33" s="17">
        <v>0</v>
      </c>
      <c r="AJ33" s="17">
        <v>0</v>
      </c>
      <c r="AK33" s="17">
        <v>0</v>
      </c>
      <c r="AL33" s="17">
        <v>0</v>
      </c>
      <c r="AM33" s="17">
        <v>0</v>
      </c>
      <c r="AN33" s="17">
        <v>0</v>
      </c>
      <c r="AO33" s="12">
        <v>984.3</v>
      </c>
      <c r="AP33" s="16">
        <v>0</v>
      </c>
      <c r="AQ33" s="17">
        <v>0</v>
      </c>
      <c r="AR33" s="17">
        <v>0</v>
      </c>
      <c r="AS33" s="17">
        <v>0</v>
      </c>
      <c r="AT33" s="17">
        <v>0</v>
      </c>
      <c r="AU33" s="17">
        <v>0</v>
      </c>
      <c r="AV33" s="17">
        <v>0</v>
      </c>
      <c r="AW33" s="12">
        <v>0</v>
      </c>
      <c r="AX33" s="16">
        <v>0</v>
      </c>
      <c r="AY33" s="17">
        <v>0</v>
      </c>
      <c r="AZ33" s="17">
        <v>0</v>
      </c>
      <c r="BA33" s="17">
        <v>0</v>
      </c>
      <c r="BB33" s="17">
        <v>0</v>
      </c>
      <c r="BC33" s="17">
        <v>0</v>
      </c>
      <c r="BD33" s="17">
        <v>0</v>
      </c>
      <c r="BE33" s="12">
        <v>0</v>
      </c>
      <c r="BF33" s="16">
        <v>0</v>
      </c>
      <c r="BG33" s="17">
        <v>0</v>
      </c>
      <c r="BH33" s="17">
        <v>0</v>
      </c>
      <c r="BI33" s="17">
        <v>0</v>
      </c>
      <c r="BJ33" s="17">
        <v>0</v>
      </c>
      <c r="BK33" s="17">
        <v>1014.6</v>
      </c>
      <c r="BL33" s="17">
        <v>0</v>
      </c>
      <c r="BM33" s="12">
        <v>1014.6</v>
      </c>
      <c r="BN33" s="16">
        <v>0</v>
      </c>
      <c r="BO33" s="17">
        <v>0</v>
      </c>
      <c r="BP33" s="17">
        <v>0</v>
      </c>
      <c r="BQ33" s="17">
        <v>0</v>
      </c>
      <c r="BR33" s="17">
        <v>0</v>
      </c>
      <c r="BS33" s="17">
        <v>0</v>
      </c>
      <c r="BT33" s="17">
        <v>0</v>
      </c>
      <c r="BU33" s="12">
        <v>0</v>
      </c>
      <c r="BV33" s="16">
        <v>0</v>
      </c>
      <c r="BW33" s="17">
        <v>0</v>
      </c>
      <c r="BX33" s="17">
        <v>0</v>
      </c>
      <c r="BY33" s="17">
        <v>0</v>
      </c>
      <c r="BZ33" s="17">
        <v>0</v>
      </c>
      <c r="CA33" s="17">
        <v>0</v>
      </c>
      <c r="CB33" s="17">
        <v>0</v>
      </c>
      <c r="CC33" s="12">
        <v>0</v>
      </c>
    </row>
    <row r="34" spans="1:81" ht="13.15" customHeight="1" x14ac:dyDescent="0.3">
      <c r="A34" s="4" t="s">
        <v>24</v>
      </c>
      <c r="B34" s="92">
        <v>5213706.87</v>
      </c>
      <c r="C34" s="87">
        <v>277830</v>
      </c>
      <c r="D34" s="87">
        <v>113537.03</v>
      </c>
      <c r="E34" s="87">
        <v>0</v>
      </c>
      <c r="F34" s="87">
        <v>0</v>
      </c>
      <c r="G34" s="87">
        <v>5681.81</v>
      </c>
      <c r="H34" s="87">
        <v>503900.27999999997</v>
      </c>
      <c r="I34" s="93">
        <v>6114655.9899999993</v>
      </c>
      <c r="J34" s="16">
        <v>9179.73</v>
      </c>
      <c r="K34" s="17">
        <v>0</v>
      </c>
      <c r="L34" s="17">
        <v>0</v>
      </c>
      <c r="M34" s="17">
        <v>0</v>
      </c>
      <c r="N34" s="17">
        <v>0</v>
      </c>
      <c r="O34" s="17">
        <v>5681.81</v>
      </c>
      <c r="P34" s="17">
        <v>203.6</v>
      </c>
      <c r="Q34" s="12">
        <v>15065.140000000001</v>
      </c>
      <c r="R34" s="16">
        <v>20.059999999999999</v>
      </c>
      <c r="S34" s="17">
        <v>0</v>
      </c>
      <c r="T34" s="17">
        <v>0</v>
      </c>
      <c r="U34" s="17">
        <v>0</v>
      </c>
      <c r="V34" s="17">
        <v>0</v>
      </c>
      <c r="W34" s="17">
        <v>0</v>
      </c>
      <c r="X34" s="17">
        <v>0</v>
      </c>
      <c r="Y34" s="12">
        <v>20.059999999999999</v>
      </c>
      <c r="Z34" s="16">
        <v>939.09</v>
      </c>
      <c r="AA34" s="17">
        <v>277830</v>
      </c>
      <c r="AB34" s="17">
        <v>0</v>
      </c>
      <c r="AC34" s="17">
        <v>0</v>
      </c>
      <c r="AD34" s="17">
        <v>0</v>
      </c>
      <c r="AE34" s="17">
        <v>0</v>
      </c>
      <c r="AF34" s="17">
        <v>0</v>
      </c>
      <c r="AG34" s="12">
        <v>278769.09000000003</v>
      </c>
      <c r="AH34" s="16">
        <v>0</v>
      </c>
      <c r="AI34" s="17">
        <v>0</v>
      </c>
      <c r="AJ34" s="17">
        <v>0</v>
      </c>
      <c r="AK34" s="17">
        <v>0</v>
      </c>
      <c r="AL34" s="17">
        <v>0</v>
      </c>
      <c r="AM34" s="17">
        <v>0</v>
      </c>
      <c r="AN34" s="17">
        <v>0</v>
      </c>
      <c r="AO34" s="12">
        <v>0</v>
      </c>
      <c r="AP34" s="16">
        <v>5123042.05</v>
      </c>
      <c r="AQ34" s="17">
        <v>0</v>
      </c>
      <c r="AR34" s="17">
        <v>0</v>
      </c>
      <c r="AS34" s="17">
        <v>0</v>
      </c>
      <c r="AT34" s="17">
        <v>0</v>
      </c>
      <c r="AU34" s="17">
        <v>0</v>
      </c>
      <c r="AV34" s="17">
        <v>503696.68</v>
      </c>
      <c r="AW34" s="12">
        <v>5626738.7299999995</v>
      </c>
      <c r="AX34" s="16">
        <v>80525.94</v>
      </c>
      <c r="AY34" s="17">
        <v>0</v>
      </c>
      <c r="AZ34" s="17">
        <v>113537.03</v>
      </c>
      <c r="BA34" s="17">
        <v>0</v>
      </c>
      <c r="BB34" s="17">
        <v>0</v>
      </c>
      <c r="BC34" s="17">
        <v>0</v>
      </c>
      <c r="BD34" s="17">
        <v>0</v>
      </c>
      <c r="BE34" s="12">
        <v>194062.97</v>
      </c>
      <c r="BF34" s="16">
        <v>0</v>
      </c>
      <c r="BG34" s="17">
        <v>0</v>
      </c>
      <c r="BH34" s="17">
        <v>0</v>
      </c>
      <c r="BI34" s="17">
        <v>0</v>
      </c>
      <c r="BJ34" s="17">
        <v>0</v>
      </c>
      <c r="BK34" s="17">
        <v>0</v>
      </c>
      <c r="BL34" s="17">
        <v>0</v>
      </c>
      <c r="BM34" s="12">
        <v>0</v>
      </c>
      <c r="BN34" s="16">
        <v>0</v>
      </c>
      <c r="BO34" s="17">
        <v>0</v>
      </c>
      <c r="BP34" s="17">
        <v>0</v>
      </c>
      <c r="BQ34" s="17">
        <v>0</v>
      </c>
      <c r="BR34" s="17">
        <v>0</v>
      </c>
      <c r="BS34" s="17">
        <v>0</v>
      </c>
      <c r="BT34" s="17">
        <v>0</v>
      </c>
      <c r="BU34" s="12">
        <v>0</v>
      </c>
      <c r="BV34" s="16">
        <v>0</v>
      </c>
      <c r="BW34" s="17">
        <v>0</v>
      </c>
      <c r="BX34" s="17">
        <v>0</v>
      </c>
      <c r="BY34" s="17">
        <v>0</v>
      </c>
      <c r="BZ34" s="17">
        <v>0</v>
      </c>
      <c r="CA34" s="17">
        <v>0</v>
      </c>
      <c r="CB34" s="17">
        <v>0</v>
      </c>
      <c r="CC34" s="12">
        <v>0</v>
      </c>
    </row>
    <row r="35" spans="1:81" x14ac:dyDescent="0.3">
      <c r="A35" s="4" t="s">
        <v>25</v>
      </c>
      <c r="B35" s="92">
        <v>8181222</v>
      </c>
      <c r="C35" s="87">
        <v>493702</v>
      </c>
      <c r="D35" s="87">
        <v>0</v>
      </c>
      <c r="E35" s="87">
        <v>0</v>
      </c>
      <c r="F35" s="87">
        <v>0</v>
      </c>
      <c r="G35" s="87">
        <v>0</v>
      </c>
      <c r="H35" s="87">
        <v>530953</v>
      </c>
      <c r="I35" s="93">
        <v>9205877</v>
      </c>
      <c r="J35" s="16">
        <v>358573</v>
      </c>
      <c r="K35" s="17">
        <v>0</v>
      </c>
      <c r="L35" s="17">
        <v>0</v>
      </c>
      <c r="M35" s="17">
        <v>0</v>
      </c>
      <c r="N35" s="17">
        <v>0</v>
      </c>
      <c r="O35" s="17">
        <v>0</v>
      </c>
      <c r="P35" s="17">
        <v>501476</v>
      </c>
      <c r="Q35" s="12">
        <v>860049</v>
      </c>
      <c r="R35" s="16">
        <v>0</v>
      </c>
      <c r="S35" s="17">
        <v>0</v>
      </c>
      <c r="T35" s="17">
        <v>0</v>
      </c>
      <c r="U35" s="17">
        <v>0</v>
      </c>
      <c r="V35" s="17">
        <v>0</v>
      </c>
      <c r="W35" s="17">
        <v>0</v>
      </c>
      <c r="X35" s="17">
        <v>0</v>
      </c>
      <c r="Y35" s="12">
        <v>0</v>
      </c>
      <c r="Z35" s="16">
        <v>3327</v>
      </c>
      <c r="AA35" s="17">
        <v>0</v>
      </c>
      <c r="AB35" s="17">
        <v>0</v>
      </c>
      <c r="AC35" s="17">
        <v>0</v>
      </c>
      <c r="AD35" s="17">
        <v>0</v>
      </c>
      <c r="AE35" s="17">
        <v>0</v>
      </c>
      <c r="AF35" s="17">
        <v>0</v>
      </c>
      <c r="AG35" s="12">
        <v>3327</v>
      </c>
      <c r="AH35" s="16">
        <v>7075696</v>
      </c>
      <c r="AI35" s="17">
        <v>0</v>
      </c>
      <c r="AJ35" s="17">
        <v>0</v>
      </c>
      <c r="AK35" s="17">
        <v>0</v>
      </c>
      <c r="AL35" s="17">
        <v>0</v>
      </c>
      <c r="AM35" s="17">
        <v>0</v>
      </c>
      <c r="AN35" s="17">
        <v>0</v>
      </c>
      <c r="AO35" s="12">
        <v>7075696</v>
      </c>
      <c r="AP35" s="16">
        <v>743626</v>
      </c>
      <c r="AQ35" s="17">
        <v>0</v>
      </c>
      <c r="AR35" s="17">
        <v>0</v>
      </c>
      <c r="AS35" s="17">
        <v>0</v>
      </c>
      <c r="AT35" s="17">
        <v>0</v>
      </c>
      <c r="AU35" s="17">
        <v>0</v>
      </c>
      <c r="AV35" s="17">
        <v>0</v>
      </c>
      <c r="AW35" s="12">
        <v>743626</v>
      </c>
      <c r="AX35" s="16">
        <v>0</v>
      </c>
      <c r="AY35" s="17">
        <v>0</v>
      </c>
      <c r="AZ35" s="17">
        <v>0</v>
      </c>
      <c r="BA35" s="17">
        <v>0</v>
      </c>
      <c r="BB35" s="17">
        <v>0</v>
      </c>
      <c r="BC35" s="17">
        <v>0</v>
      </c>
      <c r="BD35" s="17">
        <v>0</v>
      </c>
      <c r="BE35" s="12">
        <v>0</v>
      </c>
      <c r="BF35" s="16">
        <v>0</v>
      </c>
      <c r="BG35" s="17">
        <v>0</v>
      </c>
      <c r="BH35" s="17">
        <v>0</v>
      </c>
      <c r="BI35" s="17">
        <v>0</v>
      </c>
      <c r="BJ35" s="17">
        <v>0</v>
      </c>
      <c r="BK35" s="17">
        <v>0</v>
      </c>
      <c r="BL35" s="17">
        <v>0</v>
      </c>
      <c r="BM35" s="12">
        <v>0</v>
      </c>
      <c r="BN35" s="16">
        <v>0</v>
      </c>
      <c r="BO35" s="17">
        <v>0</v>
      </c>
      <c r="BP35" s="17">
        <v>0</v>
      </c>
      <c r="BQ35" s="17">
        <v>0</v>
      </c>
      <c r="BR35" s="17">
        <v>0</v>
      </c>
      <c r="BS35" s="17">
        <v>0</v>
      </c>
      <c r="BT35" s="17">
        <v>0</v>
      </c>
      <c r="BU35" s="12">
        <v>0</v>
      </c>
      <c r="BV35" s="16">
        <v>0</v>
      </c>
      <c r="BW35" s="17">
        <v>493702</v>
      </c>
      <c r="BX35" s="17">
        <v>0</v>
      </c>
      <c r="BY35" s="17">
        <v>0</v>
      </c>
      <c r="BZ35" s="17">
        <v>0</v>
      </c>
      <c r="CA35" s="17">
        <v>0</v>
      </c>
      <c r="CB35" s="17">
        <v>29477</v>
      </c>
      <c r="CC35" s="12">
        <v>523179</v>
      </c>
    </row>
    <row r="36" spans="1:81" x14ac:dyDescent="0.3">
      <c r="A36" s="4" t="s">
        <v>26</v>
      </c>
      <c r="B36" s="92">
        <v>9365087.3399999999</v>
      </c>
      <c r="C36" s="87">
        <v>939379.65</v>
      </c>
      <c r="D36" s="87">
        <v>1705468.23</v>
      </c>
      <c r="E36" s="87">
        <v>0</v>
      </c>
      <c r="F36" s="87">
        <v>0</v>
      </c>
      <c r="G36" s="87">
        <v>0</v>
      </c>
      <c r="H36" s="87">
        <v>911668.89</v>
      </c>
      <c r="I36" s="93">
        <v>12921604.110000001</v>
      </c>
      <c r="J36" s="16">
        <v>0</v>
      </c>
      <c r="K36" s="17">
        <v>0</v>
      </c>
      <c r="L36" s="17">
        <v>1668568.23</v>
      </c>
      <c r="M36" s="17">
        <v>0</v>
      </c>
      <c r="N36" s="17">
        <v>0</v>
      </c>
      <c r="O36" s="17">
        <v>0</v>
      </c>
      <c r="P36" s="17">
        <v>161662.91999999998</v>
      </c>
      <c r="Q36" s="12">
        <v>1830231.15</v>
      </c>
      <c r="R36" s="16">
        <v>0</v>
      </c>
      <c r="S36" s="17">
        <v>0</v>
      </c>
      <c r="T36" s="17">
        <v>0</v>
      </c>
      <c r="U36" s="17">
        <v>0</v>
      </c>
      <c r="V36" s="17">
        <v>0</v>
      </c>
      <c r="W36" s="17">
        <v>0</v>
      </c>
      <c r="X36" s="17">
        <v>0</v>
      </c>
      <c r="Y36" s="12">
        <v>0</v>
      </c>
      <c r="Z36" s="16">
        <v>0</v>
      </c>
      <c r="AA36" s="17">
        <v>0</v>
      </c>
      <c r="AB36" s="17">
        <v>0</v>
      </c>
      <c r="AC36" s="17">
        <v>0</v>
      </c>
      <c r="AD36" s="17">
        <v>0</v>
      </c>
      <c r="AE36" s="17">
        <v>0</v>
      </c>
      <c r="AF36" s="17">
        <v>11401.94</v>
      </c>
      <c r="AG36" s="12">
        <v>11401.94</v>
      </c>
      <c r="AH36" s="16">
        <v>2230004.31</v>
      </c>
      <c r="AI36" s="17">
        <v>0</v>
      </c>
      <c r="AJ36" s="17">
        <v>0</v>
      </c>
      <c r="AK36" s="17">
        <v>0</v>
      </c>
      <c r="AL36" s="17">
        <v>0</v>
      </c>
      <c r="AM36" s="17">
        <v>0</v>
      </c>
      <c r="AN36" s="17">
        <v>0</v>
      </c>
      <c r="AO36" s="12">
        <v>2230004.31</v>
      </c>
      <c r="AP36" s="16">
        <v>6988583.6299999999</v>
      </c>
      <c r="AQ36" s="17">
        <v>0</v>
      </c>
      <c r="AR36" s="17">
        <v>0</v>
      </c>
      <c r="AS36" s="17">
        <v>0</v>
      </c>
      <c r="AT36" s="17">
        <v>0</v>
      </c>
      <c r="AU36" s="17">
        <v>0</v>
      </c>
      <c r="AV36" s="17">
        <v>599314.03</v>
      </c>
      <c r="AW36" s="12">
        <v>7587897.6600000001</v>
      </c>
      <c r="AX36" s="16">
        <v>0</v>
      </c>
      <c r="AY36" s="17">
        <v>31801.65</v>
      </c>
      <c r="AZ36" s="17">
        <v>36900</v>
      </c>
      <c r="BA36" s="17">
        <v>0</v>
      </c>
      <c r="BB36" s="17">
        <v>0</v>
      </c>
      <c r="BC36" s="17">
        <v>0</v>
      </c>
      <c r="BD36" s="17">
        <v>0</v>
      </c>
      <c r="BE36" s="12">
        <v>68701.649999999994</v>
      </c>
      <c r="BF36" s="16">
        <v>0</v>
      </c>
      <c r="BG36" s="17">
        <v>0</v>
      </c>
      <c r="BH36" s="17">
        <v>0</v>
      </c>
      <c r="BI36" s="17">
        <v>0</v>
      </c>
      <c r="BJ36" s="17">
        <v>0</v>
      </c>
      <c r="BK36" s="17">
        <v>0</v>
      </c>
      <c r="BL36" s="17">
        <v>139290</v>
      </c>
      <c r="BM36" s="12">
        <v>139290</v>
      </c>
      <c r="BN36" s="16">
        <v>0</v>
      </c>
      <c r="BO36" s="17">
        <v>0</v>
      </c>
      <c r="BP36" s="17">
        <v>0</v>
      </c>
      <c r="BQ36" s="17">
        <v>0</v>
      </c>
      <c r="BR36" s="17">
        <v>0</v>
      </c>
      <c r="BS36" s="17">
        <v>0</v>
      </c>
      <c r="BT36" s="17">
        <v>0</v>
      </c>
      <c r="BU36" s="12">
        <v>0</v>
      </c>
      <c r="BV36" s="16">
        <v>146499.4</v>
      </c>
      <c r="BW36" s="17">
        <v>907578</v>
      </c>
      <c r="BX36" s="17">
        <v>0</v>
      </c>
      <c r="BY36" s="17">
        <v>0</v>
      </c>
      <c r="BZ36" s="17">
        <v>0</v>
      </c>
      <c r="CA36" s="17">
        <v>0</v>
      </c>
      <c r="CB36" s="17">
        <v>0</v>
      </c>
      <c r="CC36" s="12">
        <v>1054077.3999999999</v>
      </c>
    </row>
    <row r="37" spans="1:81" x14ac:dyDescent="0.3">
      <c r="A37" s="4" t="s">
        <v>27</v>
      </c>
      <c r="B37" s="92">
        <v>2274129</v>
      </c>
      <c r="C37" s="87">
        <v>160524</v>
      </c>
      <c r="D37" s="87">
        <v>0</v>
      </c>
      <c r="E37" s="87">
        <v>120000</v>
      </c>
      <c r="F37" s="87">
        <v>39321</v>
      </c>
      <c r="G37" s="87">
        <v>33924</v>
      </c>
      <c r="H37" s="87">
        <v>1155</v>
      </c>
      <c r="I37" s="93">
        <v>2629053</v>
      </c>
      <c r="J37" s="16">
        <v>0</v>
      </c>
      <c r="K37" s="17">
        <v>0</v>
      </c>
      <c r="L37" s="17">
        <v>0</v>
      </c>
      <c r="M37" s="17">
        <v>0</v>
      </c>
      <c r="N37" s="17">
        <v>39321</v>
      </c>
      <c r="O37" s="17">
        <v>11093</v>
      </c>
      <c r="P37" s="17">
        <v>0</v>
      </c>
      <c r="Q37" s="12">
        <v>50414</v>
      </c>
      <c r="R37" s="16">
        <v>0</v>
      </c>
      <c r="S37" s="17">
        <v>0</v>
      </c>
      <c r="T37" s="17">
        <v>0</v>
      </c>
      <c r="U37" s="17">
        <v>120000</v>
      </c>
      <c r="V37" s="17">
        <v>0</v>
      </c>
      <c r="W37" s="17">
        <v>0</v>
      </c>
      <c r="X37" s="17">
        <v>0</v>
      </c>
      <c r="Y37" s="12">
        <v>120000</v>
      </c>
      <c r="Z37" s="16">
        <v>0</v>
      </c>
      <c r="AA37" s="17">
        <v>0</v>
      </c>
      <c r="AB37" s="17">
        <v>0</v>
      </c>
      <c r="AC37" s="17">
        <v>0</v>
      </c>
      <c r="AD37" s="17">
        <v>0</v>
      </c>
      <c r="AE37" s="17">
        <v>0</v>
      </c>
      <c r="AF37" s="17">
        <v>0</v>
      </c>
      <c r="AG37" s="12">
        <v>0</v>
      </c>
      <c r="AH37" s="16">
        <v>1367300</v>
      </c>
      <c r="AI37" s="17">
        <v>0</v>
      </c>
      <c r="AJ37" s="17">
        <v>0</v>
      </c>
      <c r="AK37" s="17">
        <v>0</v>
      </c>
      <c r="AL37" s="17">
        <v>0</v>
      </c>
      <c r="AM37" s="17">
        <v>0</v>
      </c>
      <c r="AN37" s="17">
        <v>0</v>
      </c>
      <c r="AO37" s="12">
        <v>1367300</v>
      </c>
      <c r="AP37" s="16">
        <v>906829</v>
      </c>
      <c r="AQ37" s="17">
        <v>0</v>
      </c>
      <c r="AR37" s="17">
        <v>0</v>
      </c>
      <c r="AS37" s="17">
        <v>0</v>
      </c>
      <c r="AT37" s="17">
        <v>0</v>
      </c>
      <c r="AU37" s="17">
        <v>0</v>
      </c>
      <c r="AV37" s="17">
        <v>0</v>
      </c>
      <c r="AW37" s="12">
        <v>906829</v>
      </c>
      <c r="AX37" s="16">
        <v>0</v>
      </c>
      <c r="AY37" s="17">
        <v>0</v>
      </c>
      <c r="AZ37" s="17">
        <v>0</v>
      </c>
      <c r="BA37" s="17">
        <v>0</v>
      </c>
      <c r="BB37" s="17">
        <v>0</v>
      </c>
      <c r="BC37" s="17">
        <v>9091</v>
      </c>
      <c r="BD37" s="17">
        <v>0</v>
      </c>
      <c r="BE37" s="12">
        <v>9091</v>
      </c>
      <c r="BF37" s="16">
        <v>0</v>
      </c>
      <c r="BG37" s="17">
        <v>0</v>
      </c>
      <c r="BH37" s="17">
        <v>0</v>
      </c>
      <c r="BI37" s="17">
        <v>0</v>
      </c>
      <c r="BJ37" s="17">
        <v>0</v>
      </c>
      <c r="BK37" s="17">
        <v>13740</v>
      </c>
      <c r="BL37" s="17">
        <v>0</v>
      </c>
      <c r="BM37" s="12">
        <v>13740</v>
      </c>
      <c r="BN37" s="16">
        <v>0</v>
      </c>
      <c r="BO37" s="17">
        <v>0</v>
      </c>
      <c r="BP37" s="17">
        <v>0</v>
      </c>
      <c r="BQ37" s="17">
        <v>0</v>
      </c>
      <c r="BR37" s="17">
        <v>0</v>
      </c>
      <c r="BS37" s="17">
        <v>0</v>
      </c>
      <c r="BT37" s="17">
        <v>1050</v>
      </c>
      <c r="BU37" s="12">
        <v>1050</v>
      </c>
      <c r="BV37" s="16">
        <v>0</v>
      </c>
      <c r="BW37" s="17">
        <v>160524</v>
      </c>
      <c r="BX37" s="17">
        <v>0</v>
      </c>
      <c r="BY37" s="17">
        <v>0</v>
      </c>
      <c r="BZ37" s="17">
        <v>0</v>
      </c>
      <c r="CA37" s="17">
        <v>0</v>
      </c>
      <c r="CB37" s="17">
        <v>105</v>
      </c>
      <c r="CC37" s="12">
        <v>160629</v>
      </c>
    </row>
    <row r="38" spans="1:81" x14ac:dyDescent="0.3">
      <c r="A38" s="4" t="s">
        <v>28</v>
      </c>
      <c r="B38" s="92">
        <v>0</v>
      </c>
      <c r="C38" s="87">
        <v>0</v>
      </c>
      <c r="D38" s="87">
        <v>0</v>
      </c>
      <c r="E38" s="87">
        <v>128280</v>
      </c>
      <c r="F38" s="87">
        <v>0</v>
      </c>
      <c r="G38" s="87">
        <v>0</v>
      </c>
      <c r="H38" s="87">
        <v>0</v>
      </c>
      <c r="I38" s="93">
        <v>128280</v>
      </c>
      <c r="J38" s="16">
        <v>0</v>
      </c>
      <c r="K38" s="17">
        <v>0</v>
      </c>
      <c r="L38" s="17">
        <v>0</v>
      </c>
      <c r="M38" s="17">
        <v>0</v>
      </c>
      <c r="N38" s="17">
        <v>0</v>
      </c>
      <c r="O38" s="17">
        <v>0</v>
      </c>
      <c r="P38" s="17">
        <v>0</v>
      </c>
      <c r="Q38" s="12">
        <v>0</v>
      </c>
      <c r="R38" s="16">
        <v>0</v>
      </c>
      <c r="S38" s="17">
        <v>0</v>
      </c>
      <c r="T38" s="17">
        <v>0</v>
      </c>
      <c r="U38" s="17">
        <v>128280</v>
      </c>
      <c r="V38" s="17">
        <v>0</v>
      </c>
      <c r="W38" s="17">
        <v>0</v>
      </c>
      <c r="X38" s="17">
        <v>0</v>
      </c>
      <c r="Y38" s="12">
        <v>128280</v>
      </c>
      <c r="Z38" s="16">
        <v>0</v>
      </c>
      <c r="AA38" s="17">
        <v>0</v>
      </c>
      <c r="AB38" s="17">
        <v>0</v>
      </c>
      <c r="AC38" s="17">
        <v>0</v>
      </c>
      <c r="AD38" s="17">
        <v>0</v>
      </c>
      <c r="AE38" s="17">
        <v>0</v>
      </c>
      <c r="AF38" s="17">
        <v>0</v>
      </c>
      <c r="AG38" s="12">
        <v>0</v>
      </c>
      <c r="AH38" s="16">
        <v>0</v>
      </c>
      <c r="AI38" s="17">
        <v>0</v>
      </c>
      <c r="AJ38" s="17">
        <v>0</v>
      </c>
      <c r="AK38" s="17">
        <v>0</v>
      </c>
      <c r="AL38" s="17">
        <v>0</v>
      </c>
      <c r="AM38" s="17">
        <v>0</v>
      </c>
      <c r="AN38" s="17">
        <v>0</v>
      </c>
      <c r="AO38" s="12">
        <v>0</v>
      </c>
      <c r="AP38" s="16">
        <v>0</v>
      </c>
      <c r="AQ38" s="17">
        <v>0</v>
      </c>
      <c r="AR38" s="17">
        <v>0</v>
      </c>
      <c r="AS38" s="17">
        <v>0</v>
      </c>
      <c r="AT38" s="17">
        <v>0</v>
      </c>
      <c r="AU38" s="17">
        <v>0</v>
      </c>
      <c r="AV38" s="17">
        <v>0</v>
      </c>
      <c r="AW38" s="12">
        <v>0</v>
      </c>
      <c r="AX38" s="16">
        <v>0</v>
      </c>
      <c r="AY38" s="17">
        <v>0</v>
      </c>
      <c r="AZ38" s="17">
        <v>0</v>
      </c>
      <c r="BA38" s="17">
        <v>0</v>
      </c>
      <c r="BB38" s="17">
        <v>0</v>
      </c>
      <c r="BC38" s="17">
        <v>0</v>
      </c>
      <c r="BD38" s="17">
        <v>0</v>
      </c>
      <c r="BE38" s="12">
        <v>0</v>
      </c>
      <c r="BF38" s="16">
        <v>0</v>
      </c>
      <c r="BG38" s="17">
        <v>0</v>
      </c>
      <c r="BH38" s="17">
        <v>0</v>
      </c>
      <c r="BI38" s="17">
        <v>0</v>
      </c>
      <c r="BJ38" s="17">
        <v>0</v>
      </c>
      <c r="BK38" s="17">
        <v>0</v>
      </c>
      <c r="BL38" s="17">
        <v>0</v>
      </c>
      <c r="BM38" s="12">
        <v>0</v>
      </c>
      <c r="BN38" s="16">
        <v>0</v>
      </c>
      <c r="BO38" s="17">
        <v>0</v>
      </c>
      <c r="BP38" s="17">
        <v>0</v>
      </c>
      <c r="BQ38" s="17">
        <v>0</v>
      </c>
      <c r="BR38" s="17">
        <v>0</v>
      </c>
      <c r="BS38" s="17">
        <v>0</v>
      </c>
      <c r="BT38" s="17">
        <v>0</v>
      </c>
      <c r="BU38" s="12">
        <v>0</v>
      </c>
      <c r="BV38" s="16">
        <v>0</v>
      </c>
      <c r="BW38" s="17">
        <v>0</v>
      </c>
      <c r="BX38" s="17">
        <v>0</v>
      </c>
      <c r="BY38" s="17">
        <v>0</v>
      </c>
      <c r="BZ38" s="17">
        <v>0</v>
      </c>
      <c r="CA38" s="17">
        <v>0</v>
      </c>
      <c r="CB38" s="17">
        <v>0</v>
      </c>
      <c r="CC38" s="12">
        <v>0</v>
      </c>
    </row>
    <row r="39" spans="1:81" x14ac:dyDescent="0.3">
      <c r="A39" s="4" t="s">
        <v>29</v>
      </c>
      <c r="B39" s="92">
        <v>12000</v>
      </c>
      <c r="C39" s="87">
        <v>6174</v>
      </c>
      <c r="D39" s="87">
        <v>0</v>
      </c>
      <c r="E39" s="87">
        <v>0</v>
      </c>
      <c r="F39" s="87">
        <v>0</v>
      </c>
      <c r="G39" s="87">
        <v>0</v>
      </c>
      <c r="H39" s="87">
        <v>0</v>
      </c>
      <c r="I39" s="93">
        <v>18174</v>
      </c>
      <c r="J39" s="16">
        <v>0</v>
      </c>
      <c r="K39" s="17">
        <v>0</v>
      </c>
      <c r="L39" s="17">
        <v>0</v>
      </c>
      <c r="M39" s="17">
        <v>0</v>
      </c>
      <c r="N39" s="17">
        <v>0</v>
      </c>
      <c r="O39" s="17">
        <v>0</v>
      </c>
      <c r="P39" s="17">
        <v>0</v>
      </c>
      <c r="Q39" s="12">
        <v>0</v>
      </c>
      <c r="R39" s="16">
        <v>0</v>
      </c>
      <c r="S39" s="17">
        <v>0</v>
      </c>
      <c r="T39" s="17">
        <v>0</v>
      </c>
      <c r="U39" s="17">
        <v>0</v>
      </c>
      <c r="V39" s="17">
        <v>0</v>
      </c>
      <c r="W39" s="17">
        <v>0</v>
      </c>
      <c r="X39" s="17">
        <v>0</v>
      </c>
      <c r="Y39" s="12">
        <v>0</v>
      </c>
      <c r="Z39" s="16">
        <v>0</v>
      </c>
      <c r="AA39" s="17">
        <v>0</v>
      </c>
      <c r="AB39" s="17">
        <v>0</v>
      </c>
      <c r="AC39" s="17">
        <v>0</v>
      </c>
      <c r="AD39" s="17">
        <v>0</v>
      </c>
      <c r="AE39" s="17">
        <v>0</v>
      </c>
      <c r="AF39" s="17">
        <v>0</v>
      </c>
      <c r="AG39" s="12">
        <v>0</v>
      </c>
      <c r="AH39" s="16">
        <v>0</v>
      </c>
      <c r="AI39" s="17">
        <v>0</v>
      </c>
      <c r="AJ39" s="17">
        <v>0</v>
      </c>
      <c r="AK39" s="17">
        <v>0</v>
      </c>
      <c r="AL39" s="17">
        <v>0</v>
      </c>
      <c r="AM39" s="17">
        <v>0</v>
      </c>
      <c r="AN39" s="17">
        <v>0</v>
      </c>
      <c r="AO39" s="12">
        <v>0</v>
      </c>
      <c r="AP39" s="16">
        <v>0</v>
      </c>
      <c r="AQ39" s="17">
        <v>0</v>
      </c>
      <c r="AR39" s="17">
        <v>0</v>
      </c>
      <c r="AS39" s="17">
        <v>0</v>
      </c>
      <c r="AT39" s="17">
        <v>0</v>
      </c>
      <c r="AU39" s="17">
        <v>0</v>
      </c>
      <c r="AV39" s="17">
        <v>0</v>
      </c>
      <c r="AW39" s="12">
        <v>0</v>
      </c>
      <c r="AX39" s="16">
        <v>12000</v>
      </c>
      <c r="AY39" s="17">
        <v>0</v>
      </c>
      <c r="AZ39" s="17">
        <v>0</v>
      </c>
      <c r="BA39" s="17">
        <v>0</v>
      </c>
      <c r="BB39" s="17">
        <v>0</v>
      </c>
      <c r="BC39" s="17">
        <v>0</v>
      </c>
      <c r="BD39" s="17">
        <v>0</v>
      </c>
      <c r="BE39" s="12">
        <v>12000</v>
      </c>
      <c r="BF39" s="16">
        <v>0</v>
      </c>
      <c r="BG39" s="17">
        <v>0</v>
      </c>
      <c r="BH39" s="17">
        <v>0</v>
      </c>
      <c r="BI39" s="17">
        <v>0</v>
      </c>
      <c r="BJ39" s="17">
        <v>0</v>
      </c>
      <c r="BK39" s="17">
        <v>0</v>
      </c>
      <c r="BL39" s="17">
        <v>0</v>
      </c>
      <c r="BM39" s="12">
        <v>0</v>
      </c>
      <c r="BN39" s="16">
        <v>0</v>
      </c>
      <c r="BO39" s="17">
        <v>0</v>
      </c>
      <c r="BP39" s="17">
        <v>0</v>
      </c>
      <c r="BQ39" s="17">
        <v>0</v>
      </c>
      <c r="BR39" s="17">
        <v>0</v>
      </c>
      <c r="BS39" s="17">
        <v>0</v>
      </c>
      <c r="BT39" s="17">
        <v>0</v>
      </c>
      <c r="BU39" s="12">
        <v>0</v>
      </c>
      <c r="BV39" s="16">
        <v>0</v>
      </c>
      <c r="BW39" s="17">
        <v>6174</v>
      </c>
      <c r="BX39" s="17">
        <v>0</v>
      </c>
      <c r="BY39" s="17">
        <v>0</v>
      </c>
      <c r="BZ39" s="17">
        <v>0</v>
      </c>
      <c r="CA39" s="17">
        <v>0</v>
      </c>
      <c r="CB39" s="17">
        <v>0</v>
      </c>
      <c r="CC39" s="12">
        <v>6174</v>
      </c>
    </row>
    <row r="40" spans="1:81" x14ac:dyDescent="0.3">
      <c r="A40" s="4" t="s">
        <v>30</v>
      </c>
      <c r="B40" s="92">
        <v>42388</v>
      </c>
      <c r="C40" s="87">
        <v>486537</v>
      </c>
      <c r="D40" s="87">
        <v>1293637</v>
      </c>
      <c r="E40" s="87">
        <v>0</v>
      </c>
      <c r="F40" s="87">
        <v>0</v>
      </c>
      <c r="G40" s="87">
        <v>46525</v>
      </c>
      <c r="H40" s="87">
        <v>0</v>
      </c>
      <c r="I40" s="93">
        <v>1869087</v>
      </c>
      <c r="J40" s="16">
        <v>0</v>
      </c>
      <c r="K40" s="17">
        <v>0</v>
      </c>
      <c r="L40" s="17">
        <v>0</v>
      </c>
      <c r="M40" s="17">
        <v>0</v>
      </c>
      <c r="N40" s="17">
        <v>0</v>
      </c>
      <c r="O40" s="17">
        <v>0</v>
      </c>
      <c r="P40" s="17">
        <v>0</v>
      </c>
      <c r="Q40" s="12">
        <v>0</v>
      </c>
      <c r="R40" s="16">
        <v>9458</v>
      </c>
      <c r="S40" s="17">
        <v>0</v>
      </c>
      <c r="T40" s="17">
        <v>0</v>
      </c>
      <c r="U40" s="17">
        <v>0</v>
      </c>
      <c r="V40" s="17">
        <v>0</v>
      </c>
      <c r="W40" s="17">
        <v>0</v>
      </c>
      <c r="X40" s="17">
        <v>0</v>
      </c>
      <c r="Y40" s="12">
        <v>9458</v>
      </c>
      <c r="Z40" s="16">
        <v>0</v>
      </c>
      <c r="AA40" s="17">
        <v>0</v>
      </c>
      <c r="AB40" s="17">
        <v>66415</v>
      </c>
      <c r="AC40" s="17">
        <v>0</v>
      </c>
      <c r="AD40" s="17">
        <v>0</v>
      </c>
      <c r="AE40" s="17">
        <v>46525</v>
      </c>
      <c r="AF40" s="17">
        <v>0</v>
      </c>
      <c r="AG40" s="12">
        <v>112940</v>
      </c>
      <c r="AH40" s="16">
        <v>0</v>
      </c>
      <c r="AI40" s="17">
        <v>0</v>
      </c>
      <c r="AJ40" s="17">
        <v>0</v>
      </c>
      <c r="AK40" s="17">
        <v>0</v>
      </c>
      <c r="AL40" s="17">
        <v>0</v>
      </c>
      <c r="AM40" s="17">
        <v>0</v>
      </c>
      <c r="AN40" s="17">
        <v>0</v>
      </c>
      <c r="AO40" s="12">
        <v>0</v>
      </c>
      <c r="AP40" s="16">
        <v>0</v>
      </c>
      <c r="AQ40" s="17">
        <v>0</v>
      </c>
      <c r="AR40" s="17">
        <v>0</v>
      </c>
      <c r="AS40" s="17">
        <v>0</v>
      </c>
      <c r="AT40" s="17">
        <v>0</v>
      </c>
      <c r="AU40" s="17">
        <v>0</v>
      </c>
      <c r="AV40" s="17">
        <v>0</v>
      </c>
      <c r="AW40" s="12">
        <v>0</v>
      </c>
      <c r="AX40" s="16">
        <v>30500</v>
      </c>
      <c r="AY40" s="17">
        <v>486537</v>
      </c>
      <c r="AZ40" s="17">
        <v>900000</v>
      </c>
      <c r="BA40" s="17">
        <v>0</v>
      </c>
      <c r="BB40" s="17">
        <v>0</v>
      </c>
      <c r="BC40" s="17">
        <v>0</v>
      </c>
      <c r="BD40" s="17">
        <v>0</v>
      </c>
      <c r="BE40" s="12">
        <v>1417037</v>
      </c>
      <c r="BF40" s="16">
        <v>0</v>
      </c>
      <c r="BG40" s="17">
        <v>0</v>
      </c>
      <c r="BH40" s="17">
        <v>0</v>
      </c>
      <c r="BI40" s="17">
        <v>0</v>
      </c>
      <c r="BJ40" s="17">
        <v>0</v>
      </c>
      <c r="BK40" s="17">
        <v>0</v>
      </c>
      <c r="BL40" s="17">
        <v>0</v>
      </c>
      <c r="BM40" s="12">
        <v>0</v>
      </c>
      <c r="BN40" s="16">
        <v>0</v>
      </c>
      <c r="BO40" s="17">
        <v>0</v>
      </c>
      <c r="BP40" s="17">
        <v>0</v>
      </c>
      <c r="BQ40" s="17">
        <v>0</v>
      </c>
      <c r="BR40" s="17">
        <v>0</v>
      </c>
      <c r="BS40" s="17">
        <v>0</v>
      </c>
      <c r="BT40" s="17">
        <v>0</v>
      </c>
      <c r="BU40" s="12">
        <v>0</v>
      </c>
      <c r="BV40" s="16">
        <v>2430</v>
      </c>
      <c r="BW40" s="17">
        <v>0</v>
      </c>
      <c r="BX40" s="17">
        <v>327222</v>
      </c>
      <c r="BY40" s="17">
        <v>0</v>
      </c>
      <c r="BZ40" s="17">
        <v>0</v>
      </c>
      <c r="CA40" s="17">
        <v>0</v>
      </c>
      <c r="CB40" s="17">
        <v>0</v>
      </c>
      <c r="CC40" s="12">
        <v>329652</v>
      </c>
    </row>
    <row r="41" spans="1:81" x14ac:dyDescent="0.3">
      <c r="A41" s="4" t="s">
        <v>31</v>
      </c>
      <c r="B41" s="92">
        <v>421618</v>
      </c>
      <c r="C41" s="87">
        <v>37044</v>
      </c>
      <c r="D41" s="87">
        <v>117030</v>
      </c>
      <c r="E41" s="87">
        <v>0</v>
      </c>
      <c r="F41" s="87">
        <v>0</v>
      </c>
      <c r="G41" s="87">
        <v>41600</v>
      </c>
      <c r="H41" s="87">
        <v>184572</v>
      </c>
      <c r="I41" s="93">
        <v>801864</v>
      </c>
      <c r="J41" s="16">
        <v>0</v>
      </c>
      <c r="K41" s="17">
        <v>0</v>
      </c>
      <c r="L41" s="17">
        <v>117030</v>
      </c>
      <c r="M41" s="17">
        <v>0</v>
      </c>
      <c r="N41" s="17">
        <v>0</v>
      </c>
      <c r="O41" s="17">
        <v>25992</v>
      </c>
      <c r="P41" s="17">
        <v>2650</v>
      </c>
      <c r="Q41" s="12">
        <v>145672</v>
      </c>
      <c r="R41" s="16">
        <v>0</v>
      </c>
      <c r="S41" s="17">
        <v>0</v>
      </c>
      <c r="T41" s="17">
        <v>0</v>
      </c>
      <c r="U41" s="17">
        <v>0</v>
      </c>
      <c r="V41" s="17">
        <v>0</v>
      </c>
      <c r="W41" s="17">
        <v>4244</v>
      </c>
      <c r="X41" s="17">
        <v>0</v>
      </c>
      <c r="Y41" s="12">
        <v>4244</v>
      </c>
      <c r="Z41" s="16">
        <v>2333</v>
      </c>
      <c r="AA41" s="17">
        <v>0</v>
      </c>
      <c r="AB41" s="17">
        <v>0</v>
      </c>
      <c r="AC41" s="17">
        <v>0</v>
      </c>
      <c r="AD41" s="17">
        <v>0</v>
      </c>
      <c r="AE41" s="17">
        <v>0</v>
      </c>
      <c r="AF41" s="17">
        <v>0</v>
      </c>
      <c r="AG41" s="12">
        <v>2333</v>
      </c>
      <c r="AH41" s="16">
        <v>125161</v>
      </c>
      <c r="AI41" s="17">
        <v>0</v>
      </c>
      <c r="AJ41" s="17">
        <v>0</v>
      </c>
      <c r="AK41" s="17">
        <v>0</v>
      </c>
      <c r="AL41" s="17">
        <v>0</v>
      </c>
      <c r="AM41" s="17">
        <v>0</v>
      </c>
      <c r="AN41" s="17">
        <v>0</v>
      </c>
      <c r="AO41" s="12">
        <v>125161</v>
      </c>
      <c r="AP41" s="16">
        <v>0</v>
      </c>
      <c r="AQ41" s="17">
        <v>0</v>
      </c>
      <c r="AR41" s="17">
        <v>0</v>
      </c>
      <c r="AS41" s="17">
        <v>0</v>
      </c>
      <c r="AT41" s="17">
        <v>0</v>
      </c>
      <c r="AU41" s="17">
        <v>0</v>
      </c>
      <c r="AV41" s="17">
        <v>0</v>
      </c>
      <c r="AW41" s="12">
        <v>0</v>
      </c>
      <c r="AX41" s="16">
        <v>0</v>
      </c>
      <c r="AY41" s="17">
        <v>0</v>
      </c>
      <c r="AZ41" s="17">
        <v>0</v>
      </c>
      <c r="BA41" s="17">
        <v>0</v>
      </c>
      <c r="BB41" s="17">
        <v>0</v>
      </c>
      <c r="BC41" s="17">
        <v>11364</v>
      </c>
      <c r="BD41" s="17">
        <v>0</v>
      </c>
      <c r="BE41" s="12">
        <v>11364</v>
      </c>
      <c r="BF41" s="16">
        <v>0</v>
      </c>
      <c r="BG41" s="17">
        <v>0</v>
      </c>
      <c r="BH41" s="17">
        <v>0</v>
      </c>
      <c r="BI41" s="17">
        <v>0</v>
      </c>
      <c r="BJ41" s="17">
        <v>0</v>
      </c>
      <c r="BK41" s="17">
        <v>0</v>
      </c>
      <c r="BL41" s="17">
        <v>0</v>
      </c>
      <c r="BM41" s="12">
        <v>0</v>
      </c>
      <c r="BN41" s="16">
        <v>0</v>
      </c>
      <c r="BO41" s="17">
        <v>0</v>
      </c>
      <c r="BP41" s="17">
        <v>0</v>
      </c>
      <c r="BQ41" s="17">
        <v>0</v>
      </c>
      <c r="BR41" s="17">
        <v>0</v>
      </c>
      <c r="BS41" s="17">
        <v>0</v>
      </c>
      <c r="BT41" s="17">
        <v>0</v>
      </c>
      <c r="BU41" s="12">
        <v>0</v>
      </c>
      <c r="BV41" s="16">
        <v>294124</v>
      </c>
      <c r="BW41" s="17">
        <v>37044</v>
      </c>
      <c r="BX41" s="17">
        <v>0</v>
      </c>
      <c r="BY41" s="17">
        <v>0</v>
      </c>
      <c r="BZ41" s="17">
        <v>0</v>
      </c>
      <c r="CA41" s="17">
        <v>0</v>
      </c>
      <c r="CB41" s="17">
        <v>181922</v>
      </c>
      <c r="CC41" s="12">
        <v>513090</v>
      </c>
    </row>
    <row r="42" spans="1:81" x14ac:dyDescent="0.3">
      <c r="A42" s="4" t="s">
        <v>32</v>
      </c>
      <c r="B42" s="92">
        <v>2392772.7599999998</v>
      </c>
      <c r="C42" s="87">
        <v>604356</v>
      </c>
      <c r="D42" s="87">
        <v>378170</v>
      </c>
      <c r="E42" s="87">
        <v>0</v>
      </c>
      <c r="F42" s="87">
        <v>0</v>
      </c>
      <c r="G42" s="87">
        <v>2450</v>
      </c>
      <c r="H42" s="87">
        <v>0</v>
      </c>
      <c r="I42" s="93">
        <v>3377748.76</v>
      </c>
      <c r="J42" s="16">
        <v>0</v>
      </c>
      <c r="K42" s="17">
        <v>0</v>
      </c>
      <c r="L42" s="17">
        <v>0</v>
      </c>
      <c r="M42" s="17">
        <v>0</v>
      </c>
      <c r="N42" s="17">
        <v>0</v>
      </c>
      <c r="O42" s="17">
        <v>0</v>
      </c>
      <c r="P42" s="17">
        <v>0</v>
      </c>
      <c r="Q42" s="12">
        <v>0</v>
      </c>
      <c r="R42" s="16">
        <v>0</v>
      </c>
      <c r="S42" s="17">
        <v>0</v>
      </c>
      <c r="T42" s="17">
        <v>0</v>
      </c>
      <c r="U42" s="17">
        <v>0</v>
      </c>
      <c r="V42" s="17">
        <v>0</v>
      </c>
      <c r="W42" s="17">
        <v>0</v>
      </c>
      <c r="X42" s="17">
        <v>0</v>
      </c>
      <c r="Y42" s="12">
        <v>0</v>
      </c>
      <c r="Z42" s="16">
        <v>6640.13</v>
      </c>
      <c r="AA42" s="17">
        <v>0</v>
      </c>
      <c r="AB42" s="17">
        <v>350750</v>
      </c>
      <c r="AC42" s="17">
        <v>0</v>
      </c>
      <c r="AD42" s="17">
        <v>0</v>
      </c>
      <c r="AE42" s="17">
        <v>0</v>
      </c>
      <c r="AF42" s="17">
        <v>0</v>
      </c>
      <c r="AG42" s="12">
        <v>357390.13</v>
      </c>
      <c r="AH42" s="16">
        <v>2329335.88</v>
      </c>
      <c r="AI42" s="17">
        <v>0</v>
      </c>
      <c r="AJ42" s="17">
        <v>0</v>
      </c>
      <c r="AK42" s="17">
        <v>0</v>
      </c>
      <c r="AL42" s="17">
        <v>0</v>
      </c>
      <c r="AM42" s="17">
        <v>0</v>
      </c>
      <c r="AN42" s="17">
        <v>0</v>
      </c>
      <c r="AO42" s="12">
        <v>2329335.88</v>
      </c>
      <c r="AP42" s="16">
        <v>0</v>
      </c>
      <c r="AQ42" s="17">
        <v>0</v>
      </c>
      <c r="AR42" s="17">
        <v>27420</v>
      </c>
      <c r="AS42" s="17">
        <v>0</v>
      </c>
      <c r="AT42" s="17">
        <v>0</v>
      </c>
      <c r="AU42" s="17">
        <v>0</v>
      </c>
      <c r="AV42" s="17">
        <v>0</v>
      </c>
      <c r="AW42" s="12">
        <v>27420</v>
      </c>
      <c r="AX42" s="16">
        <v>0</v>
      </c>
      <c r="AY42" s="17">
        <v>24000</v>
      </c>
      <c r="AZ42" s="17">
        <v>0</v>
      </c>
      <c r="BA42" s="17">
        <v>0</v>
      </c>
      <c r="BB42" s="17">
        <v>0</v>
      </c>
      <c r="BC42" s="17">
        <v>0</v>
      </c>
      <c r="BD42" s="17">
        <v>0</v>
      </c>
      <c r="BE42" s="12">
        <v>24000</v>
      </c>
      <c r="BF42" s="16">
        <v>0</v>
      </c>
      <c r="BG42" s="17">
        <v>0</v>
      </c>
      <c r="BH42" s="17">
        <v>0</v>
      </c>
      <c r="BI42" s="17">
        <v>0</v>
      </c>
      <c r="BJ42" s="17">
        <v>0</v>
      </c>
      <c r="BK42" s="17">
        <v>2450</v>
      </c>
      <c r="BL42" s="17">
        <v>0</v>
      </c>
      <c r="BM42" s="12">
        <v>2450</v>
      </c>
      <c r="BN42" s="16">
        <v>56796.75</v>
      </c>
      <c r="BO42" s="17">
        <v>0</v>
      </c>
      <c r="BP42" s="17">
        <v>0</v>
      </c>
      <c r="BQ42" s="17">
        <v>0</v>
      </c>
      <c r="BR42" s="17">
        <v>0</v>
      </c>
      <c r="BS42" s="17">
        <v>0</v>
      </c>
      <c r="BT42" s="17">
        <v>0</v>
      </c>
      <c r="BU42" s="12">
        <v>56796.75</v>
      </c>
      <c r="BV42" s="16">
        <v>0</v>
      </c>
      <c r="BW42" s="17">
        <v>580356</v>
      </c>
      <c r="BX42" s="17">
        <v>0</v>
      </c>
      <c r="BY42" s="17">
        <v>0</v>
      </c>
      <c r="BZ42" s="17">
        <v>0</v>
      </c>
      <c r="CA42" s="17">
        <v>0</v>
      </c>
      <c r="CB42" s="17">
        <v>0</v>
      </c>
      <c r="CC42" s="12">
        <v>580356</v>
      </c>
    </row>
    <row r="43" spans="1:81" x14ac:dyDescent="0.3">
      <c r="A43" s="4" t="s">
        <v>33</v>
      </c>
      <c r="B43" s="92">
        <v>4726</v>
      </c>
      <c r="C43" s="87">
        <v>12348</v>
      </c>
      <c r="D43" s="87">
        <v>1800000</v>
      </c>
      <c r="E43" s="87">
        <v>0</v>
      </c>
      <c r="F43" s="87">
        <v>0</v>
      </c>
      <c r="G43" s="87">
        <v>177023</v>
      </c>
      <c r="H43" s="87">
        <v>0</v>
      </c>
      <c r="I43" s="93">
        <v>1994097</v>
      </c>
      <c r="J43" s="16">
        <v>0</v>
      </c>
      <c r="K43" s="17">
        <v>0</v>
      </c>
      <c r="L43" s="17">
        <v>1800000</v>
      </c>
      <c r="M43" s="17">
        <v>0</v>
      </c>
      <c r="N43" s="17">
        <v>0</v>
      </c>
      <c r="O43" s="17">
        <v>177023</v>
      </c>
      <c r="P43" s="17">
        <v>0</v>
      </c>
      <c r="Q43" s="12">
        <v>1977023</v>
      </c>
      <c r="R43" s="16">
        <v>0</v>
      </c>
      <c r="S43" s="17">
        <v>0</v>
      </c>
      <c r="T43" s="17">
        <v>0</v>
      </c>
      <c r="U43" s="17">
        <v>0</v>
      </c>
      <c r="V43" s="17">
        <v>0</v>
      </c>
      <c r="W43" s="17">
        <v>0</v>
      </c>
      <c r="X43" s="17">
        <v>0</v>
      </c>
      <c r="Y43" s="12">
        <v>0</v>
      </c>
      <c r="Z43" s="16">
        <v>45</v>
      </c>
      <c r="AA43" s="17">
        <v>12348</v>
      </c>
      <c r="AB43" s="17">
        <v>0</v>
      </c>
      <c r="AC43" s="17">
        <v>0</v>
      </c>
      <c r="AD43" s="17">
        <v>0</v>
      </c>
      <c r="AE43" s="17">
        <v>0</v>
      </c>
      <c r="AF43" s="17">
        <v>0</v>
      </c>
      <c r="AG43" s="12">
        <v>12393</v>
      </c>
      <c r="AH43" s="16">
        <v>4681</v>
      </c>
      <c r="AI43" s="17">
        <v>0</v>
      </c>
      <c r="AJ43" s="17">
        <v>0</v>
      </c>
      <c r="AK43" s="17">
        <v>0</v>
      </c>
      <c r="AL43" s="17">
        <v>0</v>
      </c>
      <c r="AM43" s="17">
        <v>0</v>
      </c>
      <c r="AN43" s="17">
        <v>0</v>
      </c>
      <c r="AO43" s="12">
        <v>4681</v>
      </c>
      <c r="AP43" s="16">
        <v>0</v>
      </c>
      <c r="AQ43" s="17">
        <v>0</v>
      </c>
      <c r="AR43" s="17">
        <v>0</v>
      </c>
      <c r="AS43" s="17">
        <v>0</v>
      </c>
      <c r="AT43" s="17">
        <v>0</v>
      </c>
      <c r="AU43" s="17">
        <v>0</v>
      </c>
      <c r="AV43" s="17">
        <v>0</v>
      </c>
      <c r="AW43" s="12">
        <v>0</v>
      </c>
      <c r="AX43" s="16">
        <v>0</v>
      </c>
      <c r="AY43" s="17">
        <v>0</v>
      </c>
      <c r="AZ43" s="17">
        <v>0</v>
      </c>
      <c r="BA43" s="17">
        <v>0</v>
      </c>
      <c r="BB43" s="17">
        <v>0</v>
      </c>
      <c r="BC43" s="17">
        <v>0</v>
      </c>
      <c r="BD43" s="17">
        <v>0</v>
      </c>
      <c r="BE43" s="12">
        <v>0</v>
      </c>
      <c r="BF43" s="16">
        <v>0</v>
      </c>
      <c r="BG43" s="17">
        <v>0</v>
      </c>
      <c r="BH43" s="17">
        <v>0</v>
      </c>
      <c r="BI43" s="17">
        <v>0</v>
      </c>
      <c r="BJ43" s="17">
        <v>0</v>
      </c>
      <c r="BK43" s="17">
        <v>0</v>
      </c>
      <c r="BL43" s="17">
        <v>0</v>
      </c>
      <c r="BM43" s="12">
        <v>0</v>
      </c>
      <c r="BN43" s="16">
        <v>0</v>
      </c>
      <c r="BO43" s="17">
        <v>0</v>
      </c>
      <c r="BP43" s="17">
        <v>0</v>
      </c>
      <c r="BQ43" s="17">
        <v>0</v>
      </c>
      <c r="BR43" s="17">
        <v>0</v>
      </c>
      <c r="BS43" s="17">
        <v>0</v>
      </c>
      <c r="BT43" s="17">
        <v>0</v>
      </c>
      <c r="BU43" s="12">
        <v>0</v>
      </c>
      <c r="BV43" s="16">
        <v>0</v>
      </c>
      <c r="BW43" s="17">
        <v>0</v>
      </c>
      <c r="BX43" s="17">
        <v>0</v>
      </c>
      <c r="BY43" s="17">
        <v>0</v>
      </c>
      <c r="BZ43" s="17">
        <v>0</v>
      </c>
      <c r="CA43" s="17">
        <v>0</v>
      </c>
      <c r="CB43" s="17">
        <v>0</v>
      </c>
      <c r="CC43" s="12">
        <v>0</v>
      </c>
    </row>
    <row r="44" spans="1:81" x14ac:dyDescent="0.3">
      <c r="A44" s="4" t="s">
        <v>34</v>
      </c>
      <c r="B44" s="92">
        <v>298028</v>
      </c>
      <c r="C44" s="87">
        <v>295400</v>
      </c>
      <c r="D44" s="87">
        <v>120909</v>
      </c>
      <c r="E44" s="87">
        <v>0</v>
      </c>
      <c r="F44" s="87">
        <v>0</v>
      </c>
      <c r="G44" s="87">
        <v>0</v>
      </c>
      <c r="H44" s="87">
        <v>3227081</v>
      </c>
      <c r="I44" s="93">
        <v>3941418</v>
      </c>
      <c r="J44" s="16">
        <v>0</v>
      </c>
      <c r="K44" s="17">
        <v>0</v>
      </c>
      <c r="L44" s="17">
        <v>120909</v>
      </c>
      <c r="M44" s="17">
        <v>0</v>
      </c>
      <c r="N44" s="17">
        <v>0</v>
      </c>
      <c r="O44" s="17">
        <v>0</v>
      </c>
      <c r="P44" s="17">
        <v>0</v>
      </c>
      <c r="Q44" s="12">
        <v>120909</v>
      </c>
      <c r="R44" s="16">
        <v>0</v>
      </c>
      <c r="S44" s="17">
        <v>0</v>
      </c>
      <c r="T44" s="17">
        <v>0</v>
      </c>
      <c r="U44" s="17">
        <v>0</v>
      </c>
      <c r="V44" s="17">
        <v>0</v>
      </c>
      <c r="W44" s="17">
        <v>0</v>
      </c>
      <c r="X44" s="17">
        <v>3227081</v>
      </c>
      <c r="Y44" s="12">
        <v>3227081</v>
      </c>
      <c r="Z44" s="16">
        <v>298028</v>
      </c>
      <c r="AA44" s="17">
        <v>295400</v>
      </c>
      <c r="AB44" s="17">
        <v>0</v>
      </c>
      <c r="AC44" s="17">
        <v>0</v>
      </c>
      <c r="AD44" s="17">
        <v>0</v>
      </c>
      <c r="AE44" s="17">
        <v>0</v>
      </c>
      <c r="AF44" s="17">
        <v>0</v>
      </c>
      <c r="AG44" s="12">
        <v>593428</v>
      </c>
      <c r="AH44" s="16">
        <v>0</v>
      </c>
      <c r="AI44" s="17">
        <v>0</v>
      </c>
      <c r="AJ44" s="17">
        <v>0</v>
      </c>
      <c r="AK44" s="17">
        <v>0</v>
      </c>
      <c r="AL44" s="17">
        <v>0</v>
      </c>
      <c r="AM44" s="17">
        <v>0</v>
      </c>
      <c r="AN44" s="17">
        <v>0</v>
      </c>
      <c r="AO44" s="12">
        <v>0</v>
      </c>
      <c r="AP44" s="16">
        <v>0</v>
      </c>
      <c r="AQ44" s="17">
        <v>0</v>
      </c>
      <c r="AR44" s="17">
        <v>0</v>
      </c>
      <c r="AS44" s="17">
        <v>0</v>
      </c>
      <c r="AT44" s="17">
        <v>0</v>
      </c>
      <c r="AU44" s="17">
        <v>0</v>
      </c>
      <c r="AV44" s="17">
        <v>0</v>
      </c>
      <c r="AW44" s="12">
        <v>0</v>
      </c>
      <c r="AX44" s="16">
        <v>0</v>
      </c>
      <c r="AY44" s="17">
        <v>0</v>
      </c>
      <c r="AZ44" s="17">
        <v>0</v>
      </c>
      <c r="BA44" s="17">
        <v>0</v>
      </c>
      <c r="BB44" s="17">
        <v>0</v>
      </c>
      <c r="BC44" s="17">
        <v>0</v>
      </c>
      <c r="BD44" s="17">
        <v>0</v>
      </c>
      <c r="BE44" s="12">
        <v>0</v>
      </c>
      <c r="BF44" s="16">
        <v>0</v>
      </c>
      <c r="BG44" s="17">
        <v>0</v>
      </c>
      <c r="BH44" s="17">
        <v>0</v>
      </c>
      <c r="BI44" s="17">
        <v>0</v>
      </c>
      <c r="BJ44" s="17">
        <v>0</v>
      </c>
      <c r="BK44" s="17">
        <v>0</v>
      </c>
      <c r="BL44" s="17">
        <v>0</v>
      </c>
      <c r="BM44" s="12">
        <v>0</v>
      </c>
      <c r="BN44" s="16">
        <v>0</v>
      </c>
      <c r="BO44" s="17">
        <v>0</v>
      </c>
      <c r="BP44" s="17">
        <v>0</v>
      </c>
      <c r="BQ44" s="17">
        <v>0</v>
      </c>
      <c r="BR44" s="17">
        <v>0</v>
      </c>
      <c r="BS44" s="17">
        <v>0</v>
      </c>
      <c r="BT44" s="17">
        <v>0</v>
      </c>
      <c r="BU44" s="12">
        <v>0</v>
      </c>
      <c r="BV44" s="16">
        <v>0</v>
      </c>
      <c r="BW44" s="17">
        <v>0</v>
      </c>
      <c r="BX44" s="17">
        <v>0</v>
      </c>
      <c r="BY44" s="17">
        <v>0</v>
      </c>
      <c r="BZ44" s="17">
        <v>0</v>
      </c>
      <c r="CA44" s="17">
        <v>0</v>
      </c>
      <c r="CB44" s="17">
        <v>0</v>
      </c>
      <c r="CC44" s="12">
        <v>0</v>
      </c>
    </row>
    <row r="45" spans="1:81" x14ac:dyDescent="0.3">
      <c r="A45" s="4" t="s">
        <v>35</v>
      </c>
      <c r="B45" s="92">
        <v>77738</v>
      </c>
      <c r="C45" s="87">
        <v>741035</v>
      </c>
      <c r="D45" s="87">
        <v>33598</v>
      </c>
      <c r="E45" s="87">
        <v>0</v>
      </c>
      <c r="F45" s="87">
        <v>0</v>
      </c>
      <c r="G45" s="87">
        <v>117430</v>
      </c>
      <c r="H45" s="87">
        <v>0</v>
      </c>
      <c r="I45" s="93">
        <v>969801</v>
      </c>
      <c r="J45" s="16">
        <v>0</v>
      </c>
      <c r="K45" s="17">
        <v>0</v>
      </c>
      <c r="L45" s="17">
        <v>0</v>
      </c>
      <c r="M45" s="17">
        <v>0</v>
      </c>
      <c r="N45" s="17">
        <v>0</v>
      </c>
      <c r="O45" s="17">
        <v>41430</v>
      </c>
      <c r="P45" s="17">
        <v>0</v>
      </c>
      <c r="Q45" s="12">
        <v>41430</v>
      </c>
      <c r="R45" s="16">
        <v>0</v>
      </c>
      <c r="S45" s="17">
        <v>0</v>
      </c>
      <c r="T45" s="17">
        <v>0</v>
      </c>
      <c r="U45" s="17">
        <v>0</v>
      </c>
      <c r="V45" s="17">
        <v>0</v>
      </c>
      <c r="W45" s="17">
        <v>66620</v>
      </c>
      <c r="X45" s="17">
        <v>0</v>
      </c>
      <c r="Y45" s="12">
        <v>66620</v>
      </c>
      <c r="Z45" s="16">
        <v>43</v>
      </c>
      <c r="AA45" s="17">
        <v>703836</v>
      </c>
      <c r="AB45" s="17">
        <v>33598</v>
      </c>
      <c r="AC45" s="17">
        <v>0</v>
      </c>
      <c r="AD45" s="17">
        <v>0</v>
      </c>
      <c r="AE45" s="17">
        <v>0</v>
      </c>
      <c r="AF45" s="17">
        <v>0</v>
      </c>
      <c r="AG45" s="12">
        <v>737477</v>
      </c>
      <c r="AH45" s="16">
        <v>0</v>
      </c>
      <c r="AI45" s="17">
        <v>0</v>
      </c>
      <c r="AJ45" s="17">
        <v>0</v>
      </c>
      <c r="AK45" s="17">
        <v>0</v>
      </c>
      <c r="AL45" s="17">
        <v>0</v>
      </c>
      <c r="AM45" s="17">
        <v>0</v>
      </c>
      <c r="AN45" s="17">
        <v>0</v>
      </c>
      <c r="AO45" s="12">
        <v>0</v>
      </c>
      <c r="AP45" s="16">
        <v>0</v>
      </c>
      <c r="AQ45" s="17">
        <v>0</v>
      </c>
      <c r="AR45" s="17">
        <v>0</v>
      </c>
      <c r="AS45" s="17">
        <v>0</v>
      </c>
      <c r="AT45" s="17">
        <v>0</v>
      </c>
      <c r="AU45" s="17">
        <v>9380</v>
      </c>
      <c r="AV45" s="17">
        <v>0</v>
      </c>
      <c r="AW45" s="12">
        <v>9380</v>
      </c>
      <c r="AX45" s="16">
        <v>77695</v>
      </c>
      <c r="AY45" s="17">
        <v>37199</v>
      </c>
      <c r="AZ45" s="17">
        <v>0</v>
      </c>
      <c r="BA45" s="17">
        <v>0</v>
      </c>
      <c r="BB45" s="17">
        <v>0</v>
      </c>
      <c r="BC45" s="17">
        <v>0</v>
      </c>
      <c r="BD45" s="17">
        <v>0</v>
      </c>
      <c r="BE45" s="12">
        <v>114894</v>
      </c>
      <c r="BF45" s="16">
        <v>0</v>
      </c>
      <c r="BG45" s="17">
        <v>0</v>
      </c>
      <c r="BH45" s="17">
        <v>0</v>
      </c>
      <c r="BI45" s="17">
        <v>0</v>
      </c>
      <c r="BJ45" s="17">
        <v>0</v>
      </c>
      <c r="BK45" s="17">
        <v>0</v>
      </c>
      <c r="BL45" s="17">
        <v>0</v>
      </c>
      <c r="BM45" s="12">
        <v>0</v>
      </c>
      <c r="BN45" s="16">
        <v>0</v>
      </c>
      <c r="BO45" s="17">
        <v>0</v>
      </c>
      <c r="BP45" s="17">
        <v>0</v>
      </c>
      <c r="BQ45" s="17">
        <v>0</v>
      </c>
      <c r="BR45" s="17">
        <v>0</v>
      </c>
      <c r="BS45" s="17">
        <v>0</v>
      </c>
      <c r="BT45" s="17">
        <v>0</v>
      </c>
      <c r="BU45" s="12">
        <v>0</v>
      </c>
      <c r="BV45" s="16">
        <v>0</v>
      </c>
      <c r="BW45" s="17">
        <v>0</v>
      </c>
      <c r="BX45" s="17">
        <v>0</v>
      </c>
      <c r="BY45" s="17">
        <v>0</v>
      </c>
      <c r="BZ45" s="17">
        <v>0</v>
      </c>
      <c r="CA45" s="17">
        <v>0</v>
      </c>
      <c r="CB45" s="17">
        <v>0</v>
      </c>
      <c r="CC45" s="12">
        <v>0</v>
      </c>
    </row>
    <row r="46" spans="1:81" x14ac:dyDescent="0.3">
      <c r="A46" s="4" t="s">
        <v>36</v>
      </c>
      <c r="B46" s="92">
        <v>194043.25</v>
      </c>
      <c r="C46" s="87">
        <v>311742</v>
      </c>
      <c r="D46" s="87">
        <v>1433968.1</v>
      </c>
      <c r="E46" s="87">
        <v>0</v>
      </c>
      <c r="F46" s="87">
        <v>1318542.3600000001</v>
      </c>
      <c r="G46" s="87">
        <v>364129.3</v>
      </c>
      <c r="H46" s="87">
        <v>61150.100000000006</v>
      </c>
      <c r="I46" s="93">
        <v>3683575.1100000003</v>
      </c>
      <c r="J46" s="16">
        <v>0</v>
      </c>
      <c r="K46" s="17">
        <v>0</v>
      </c>
      <c r="L46" s="17">
        <v>0</v>
      </c>
      <c r="M46" s="17">
        <v>0</v>
      </c>
      <c r="N46" s="17">
        <v>0</v>
      </c>
      <c r="O46" s="17">
        <v>364129.3</v>
      </c>
      <c r="P46" s="17">
        <v>12019.05</v>
      </c>
      <c r="Q46" s="12">
        <v>376148.35</v>
      </c>
      <c r="R46" s="16">
        <v>0</v>
      </c>
      <c r="S46" s="17">
        <v>0</v>
      </c>
      <c r="T46" s="17">
        <v>0</v>
      </c>
      <c r="U46" s="17">
        <v>0</v>
      </c>
      <c r="V46" s="17">
        <v>0</v>
      </c>
      <c r="W46" s="17">
        <v>0</v>
      </c>
      <c r="X46" s="17">
        <v>0</v>
      </c>
      <c r="Y46" s="12">
        <v>0</v>
      </c>
      <c r="Z46" s="16">
        <v>0</v>
      </c>
      <c r="AA46" s="17">
        <v>0</v>
      </c>
      <c r="AB46" s="17">
        <v>151585.64000000001</v>
      </c>
      <c r="AC46" s="17">
        <v>0</v>
      </c>
      <c r="AD46" s="17">
        <v>0</v>
      </c>
      <c r="AE46" s="17">
        <v>0</v>
      </c>
      <c r="AF46" s="17">
        <v>-2.2200000000000002</v>
      </c>
      <c r="AG46" s="12">
        <v>151583.42000000001</v>
      </c>
      <c r="AH46" s="16">
        <v>194043.25</v>
      </c>
      <c r="AI46" s="17">
        <v>0</v>
      </c>
      <c r="AJ46" s="17">
        <v>0</v>
      </c>
      <c r="AK46" s="17">
        <v>0</v>
      </c>
      <c r="AL46" s="17">
        <v>0</v>
      </c>
      <c r="AM46" s="17">
        <v>0</v>
      </c>
      <c r="AN46" s="17">
        <v>1.79</v>
      </c>
      <c r="AO46" s="12">
        <v>194045.04</v>
      </c>
      <c r="AP46" s="16">
        <v>0</v>
      </c>
      <c r="AQ46" s="17">
        <v>0</v>
      </c>
      <c r="AR46" s="17">
        <v>0</v>
      </c>
      <c r="AS46" s="17">
        <v>0</v>
      </c>
      <c r="AT46" s="17">
        <v>0</v>
      </c>
      <c r="AU46" s="17">
        <v>0</v>
      </c>
      <c r="AV46" s="17">
        <v>51935.91</v>
      </c>
      <c r="AW46" s="12">
        <v>51935.91</v>
      </c>
      <c r="AX46" s="16">
        <v>0</v>
      </c>
      <c r="AY46" s="17">
        <v>0</v>
      </c>
      <c r="AZ46" s="17">
        <v>1282382.46</v>
      </c>
      <c r="BA46" s="17">
        <v>0</v>
      </c>
      <c r="BB46" s="17">
        <v>1318542.3600000001</v>
      </c>
      <c r="BC46" s="17">
        <v>0</v>
      </c>
      <c r="BD46" s="17">
        <v>-2766.14</v>
      </c>
      <c r="BE46" s="12">
        <v>2598158.6800000002</v>
      </c>
      <c r="BF46" s="16">
        <v>0</v>
      </c>
      <c r="BG46" s="17">
        <v>108000</v>
      </c>
      <c r="BH46" s="17">
        <v>0</v>
      </c>
      <c r="BI46" s="17">
        <v>0</v>
      </c>
      <c r="BJ46" s="17">
        <v>0</v>
      </c>
      <c r="BK46" s="17">
        <v>0</v>
      </c>
      <c r="BL46" s="17">
        <v>-5.17</v>
      </c>
      <c r="BM46" s="12">
        <v>107994.83</v>
      </c>
      <c r="BN46" s="16">
        <v>0</v>
      </c>
      <c r="BO46" s="17">
        <v>0</v>
      </c>
      <c r="BP46" s="17">
        <v>0</v>
      </c>
      <c r="BQ46" s="17">
        <v>0</v>
      </c>
      <c r="BR46" s="17">
        <v>0</v>
      </c>
      <c r="BS46" s="17">
        <v>0</v>
      </c>
      <c r="BT46" s="17">
        <v>-3.14</v>
      </c>
      <c r="BU46" s="12">
        <v>-3.14</v>
      </c>
      <c r="BV46" s="16">
        <v>0</v>
      </c>
      <c r="BW46" s="17">
        <v>203742</v>
      </c>
      <c r="BX46" s="17">
        <v>0</v>
      </c>
      <c r="BY46" s="17">
        <v>0</v>
      </c>
      <c r="BZ46" s="17">
        <v>0</v>
      </c>
      <c r="CA46" s="17">
        <v>0</v>
      </c>
      <c r="CB46" s="17">
        <v>-29.98</v>
      </c>
      <c r="CC46" s="12">
        <v>203712.02</v>
      </c>
    </row>
    <row r="47" spans="1:81" x14ac:dyDescent="0.3">
      <c r="A47" s="4" t="s">
        <v>37</v>
      </c>
      <c r="B47" s="92">
        <v>0</v>
      </c>
      <c r="C47" s="87">
        <v>0</v>
      </c>
      <c r="D47" s="87">
        <v>49783</v>
      </c>
      <c r="E47" s="87">
        <v>0</v>
      </c>
      <c r="F47" s="87">
        <v>0</v>
      </c>
      <c r="G47" s="87">
        <v>1625.52</v>
      </c>
      <c r="H47" s="87">
        <v>0</v>
      </c>
      <c r="I47" s="93">
        <v>51408.52</v>
      </c>
      <c r="J47" s="16">
        <v>0</v>
      </c>
      <c r="K47" s="17">
        <v>0</v>
      </c>
      <c r="L47" s="17">
        <v>7500</v>
      </c>
      <c r="M47" s="17">
        <v>0</v>
      </c>
      <c r="N47" s="17">
        <v>0</v>
      </c>
      <c r="O47" s="17">
        <v>0</v>
      </c>
      <c r="P47" s="17">
        <v>0</v>
      </c>
      <c r="Q47" s="12">
        <v>7500</v>
      </c>
      <c r="R47" s="16">
        <v>0</v>
      </c>
      <c r="S47" s="17">
        <v>0</v>
      </c>
      <c r="T47" s="17">
        <v>0</v>
      </c>
      <c r="U47" s="17">
        <v>0</v>
      </c>
      <c r="V47" s="17">
        <v>0</v>
      </c>
      <c r="W47" s="17">
        <v>0</v>
      </c>
      <c r="X47" s="17">
        <v>0</v>
      </c>
      <c r="Y47" s="12">
        <v>0</v>
      </c>
      <c r="Z47" s="16">
        <v>0</v>
      </c>
      <c r="AA47" s="17">
        <v>0</v>
      </c>
      <c r="AB47" s="17">
        <v>0</v>
      </c>
      <c r="AC47" s="17">
        <v>0</v>
      </c>
      <c r="AD47" s="17">
        <v>0</v>
      </c>
      <c r="AE47" s="17">
        <v>0</v>
      </c>
      <c r="AF47" s="17">
        <v>0</v>
      </c>
      <c r="AG47" s="12">
        <v>0</v>
      </c>
      <c r="AH47" s="16">
        <v>0</v>
      </c>
      <c r="AI47" s="17">
        <v>0</v>
      </c>
      <c r="AJ47" s="17">
        <v>0</v>
      </c>
      <c r="AK47" s="17">
        <v>0</v>
      </c>
      <c r="AL47" s="17">
        <v>0</v>
      </c>
      <c r="AM47" s="17">
        <v>0</v>
      </c>
      <c r="AN47" s="17">
        <v>0</v>
      </c>
      <c r="AO47" s="12">
        <v>0</v>
      </c>
      <c r="AP47" s="16">
        <v>0</v>
      </c>
      <c r="AQ47" s="17">
        <v>0</v>
      </c>
      <c r="AR47" s="17">
        <v>42283</v>
      </c>
      <c r="AS47" s="17">
        <v>0</v>
      </c>
      <c r="AT47" s="17">
        <v>0</v>
      </c>
      <c r="AU47" s="17">
        <v>1625.52</v>
      </c>
      <c r="AV47" s="17">
        <v>0</v>
      </c>
      <c r="AW47" s="12">
        <v>43908.52</v>
      </c>
      <c r="AX47" s="16">
        <v>0</v>
      </c>
      <c r="AY47" s="17">
        <v>0</v>
      </c>
      <c r="AZ47" s="17">
        <v>0</v>
      </c>
      <c r="BA47" s="17">
        <v>0</v>
      </c>
      <c r="BB47" s="17">
        <v>0</v>
      </c>
      <c r="BC47" s="17">
        <v>0</v>
      </c>
      <c r="BD47" s="17">
        <v>0</v>
      </c>
      <c r="BE47" s="12">
        <v>0</v>
      </c>
      <c r="BF47" s="16">
        <v>0</v>
      </c>
      <c r="BG47" s="17">
        <v>0</v>
      </c>
      <c r="BH47" s="17">
        <v>0</v>
      </c>
      <c r="BI47" s="17">
        <v>0</v>
      </c>
      <c r="BJ47" s="17">
        <v>0</v>
      </c>
      <c r="BK47" s="17">
        <v>0</v>
      </c>
      <c r="BL47" s="17">
        <v>0</v>
      </c>
      <c r="BM47" s="12">
        <v>0</v>
      </c>
      <c r="BN47" s="16">
        <v>0</v>
      </c>
      <c r="BO47" s="17">
        <v>0</v>
      </c>
      <c r="BP47" s="17">
        <v>0</v>
      </c>
      <c r="BQ47" s="17">
        <v>0</v>
      </c>
      <c r="BR47" s="17">
        <v>0</v>
      </c>
      <c r="BS47" s="17">
        <v>0</v>
      </c>
      <c r="BT47" s="17">
        <v>0</v>
      </c>
      <c r="BU47" s="12">
        <v>0</v>
      </c>
      <c r="BV47" s="16">
        <v>0</v>
      </c>
      <c r="BW47" s="17">
        <v>0</v>
      </c>
      <c r="BX47" s="17">
        <v>0</v>
      </c>
      <c r="BY47" s="17">
        <v>0</v>
      </c>
      <c r="BZ47" s="17">
        <v>0</v>
      </c>
      <c r="CA47" s="17">
        <v>0</v>
      </c>
      <c r="CB47" s="17">
        <v>0</v>
      </c>
      <c r="CC47" s="12">
        <v>0</v>
      </c>
    </row>
    <row r="48" spans="1:81" x14ac:dyDescent="0.3">
      <c r="A48" s="4" t="s">
        <v>38</v>
      </c>
      <c r="B48" s="92">
        <v>158221.60500000001</v>
      </c>
      <c r="C48" s="87">
        <v>117306</v>
      </c>
      <c r="D48" s="87">
        <v>149750</v>
      </c>
      <c r="E48" s="87">
        <v>0</v>
      </c>
      <c r="F48" s="87">
        <v>0</v>
      </c>
      <c r="G48" s="87">
        <v>417235.25</v>
      </c>
      <c r="H48" s="87">
        <v>6316.4175000000005</v>
      </c>
      <c r="I48" s="93">
        <v>848829.27249999996</v>
      </c>
      <c r="J48" s="16">
        <v>0</v>
      </c>
      <c r="K48" s="17">
        <v>0</v>
      </c>
      <c r="L48" s="17">
        <v>128750</v>
      </c>
      <c r="M48" s="17">
        <v>0</v>
      </c>
      <c r="N48" s="17">
        <v>0</v>
      </c>
      <c r="O48" s="17">
        <v>400000</v>
      </c>
      <c r="P48" s="17">
        <v>0</v>
      </c>
      <c r="Q48" s="12">
        <v>528750</v>
      </c>
      <c r="R48" s="16">
        <v>0</v>
      </c>
      <c r="S48" s="17">
        <v>0</v>
      </c>
      <c r="T48" s="17">
        <v>0</v>
      </c>
      <c r="U48" s="17">
        <v>0</v>
      </c>
      <c r="V48" s="17">
        <v>0</v>
      </c>
      <c r="W48" s="17">
        <v>0</v>
      </c>
      <c r="X48" s="17">
        <v>0</v>
      </c>
      <c r="Y48" s="12">
        <v>0</v>
      </c>
      <c r="Z48" s="16">
        <v>0</v>
      </c>
      <c r="AA48" s="17">
        <v>0</v>
      </c>
      <c r="AB48" s="17">
        <v>0</v>
      </c>
      <c r="AC48" s="17">
        <v>0</v>
      </c>
      <c r="AD48" s="17">
        <v>0</v>
      </c>
      <c r="AE48" s="17">
        <v>0</v>
      </c>
      <c r="AF48" s="17">
        <v>0</v>
      </c>
      <c r="AG48" s="12">
        <v>0</v>
      </c>
      <c r="AH48" s="16">
        <v>0</v>
      </c>
      <c r="AI48" s="17">
        <v>0</v>
      </c>
      <c r="AJ48" s="17">
        <v>0</v>
      </c>
      <c r="AK48" s="17">
        <v>0</v>
      </c>
      <c r="AL48" s="17">
        <v>0</v>
      </c>
      <c r="AM48" s="17">
        <v>0</v>
      </c>
      <c r="AN48" s="17">
        <v>0</v>
      </c>
      <c r="AO48" s="12">
        <v>0</v>
      </c>
      <c r="AP48" s="16">
        <v>0</v>
      </c>
      <c r="AQ48" s="17">
        <v>0</v>
      </c>
      <c r="AR48" s="17">
        <v>0</v>
      </c>
      <c r="AS48" s="17">
        <v>0</v>
      </c>
      <c r="AT48" s="17">
        <v>0</v>
      </c>
      <c r="AU48" s="17">
        <v>0</v>
      </c>
      <c r="AV48" s="17">
        <v>0</v>
      </c>
      <c r="AW48" s="12">
        <v>0</v>
      </c>
      <c r="AX48" s="16">
        <v>0</v>
      </c>
      <c r="AY48" s="17">
        <v>0</v>
      </c>
      <c r="AZ48" s="17">
        <v>0</v>
      </c>
      <c r="BA48" s="17">
        <v>0</v>
      </c>
      <c r="BB48" s="17">
        <v>0</v>
      </c>
      <c r="BC48" s="17">
        <v>0</v>
      </c>
      <c r="BD48" s="17">
        <v>0</v>
      </c>
      <c r="BE48" s="12">
        <v>0</v>
      </c>
      <c r="BF48" s="16">
        <v>48562.495000000003</v>
      </c>
      <c r="BG48" s="17">
        <v>0</v>
      </c>
      <c r="BH48" s="17">
        <v>0</v>
      </c>
      <c r="BI48" s="17">
        <v>0</v>
      </c>
      <c r="BJ48" s="17">
        <v>0</v>
      </c>
      <c r="BK48" s="17">
        <v>5375</v>
      </c>
      <c r="BL48" s="17">
        <v>0</v>
      </c>
      <c r="BM48" s="12">
        <v>53937.495000000003</v>
      </c>
      <c r="BN48" s="16">
        <v>25.75</v>
      </c>
      <c r="BO48" s="17">
        <v>0</v>
      </c>
      <c r="BP48" s="17">
        <v>0</v>
      </c>
      <c r="BQ48" s="17">
        <v>0</v>
      </c>
      <c r="BR48" s="17">
        <v>0</v>
      </c>
      <c r="BS48" s="17">
        <v>0</v>
      </c>
      <c r="BT48" s="17">
        <v>5296.35</v>
      </c>
      <c r="BU48" s="12">
        <v>5322.1</v>
      </c>
      <c r="BV48" s="16">
        <v>109633.36</v>
      </c>
      <c r="BW48" s="17">
        <v>117306</v>
      </c>
      <c r="BX48" s="17">
        <v>21000</v>
      </c>
      <c r="BY48" s="17">
        <v>0</v>
      </c>
      <c r="BZ48" s="17">
        <v>0</v>
      </c>
      <c r="CA48" s="17">
        <v>11860.250000000002</v>
      </c>
      <c r="CB48" s="17">
        <v>1020.0675</v>
      </c>
      <c r="CC48" s="12">
        <v>260819.67749999999</v>
      </c>
    </row>
    <row r="49" spans="1:81" x14ac:dyDescent="0.3">
      <c r="A49" s="4" t="s">
        <v>39</v>
      </c>
      <c r="B49" s="92">
        <v>1057119</v>
      </c>
      <c r="C49" s="87">
        <v>302526</v>
      </c>
      <c r="D49" s="87">
        <v>0</v>
      </c>
      <c r="E49" s="87">
        <v>0</v>
      </c>
      <c r="F49" s="87">
        <v>0</v>
      </c>
      <c r="G49" s="87">
        <v>0</v>
      </c>
      <c r="H49" s="87">
        <v>10253</v>
      </c>
      <c r="I49" s="93">
        <v>1369898</v>
      </c>
      <c r="J49" s="16">
        <v>0</v>
      </c>
      <c r="K49" s="17">
        <v>0</v>
      </c>
      <c r="L49" s="17">
        <v>0</v>
      </c>
      <c r="M49" s="17">
        <v>0</v>
      </c>
      <c r="N49" s="17">
        <v>0</v>
      </c>
      <c r="O49" s="17">
        <v>0</v>
      </c>
      <c r="P49" s="17">
        <v>0</v>
      </c>
      <c r="Q49" s="12">
        <v>0</v>
      </c>
      <c r="R49" s="16">
        <v>0</v>
      </c>
      <c r="S49" s="17">
        <v>0</v>
      </c>
      <c r="T49" s="17">
        <v>0</v>
      </c>
      <c r="U49" s="17">
        <v>0</v>
      </c>
      <c r="V49" s="17">
        <v>0</v>
      </c>
      <c r="W49" s="17">
        <v>0</v>
      </c>
      <c r="X49" s="17">
        <v>0</v>
      </c>
      <c r="Y49" s="12">
        <v>0</v>
      </c>
      <c r="Z49" s="16">
        <v>0</v>
      </c>
      <c r="AA49" s="17">
        <v>0</v>
      </c>
      <c r="AB49" s="17">
        <v>0</v>
      </c>
      <c r="AC49" s="17">
        <v>0</v>
      </c>
      <c r="AD49" s="17">
        <v>0</v>
      </c>
      <c r="AE49" s="17">
        <v>0</v>
      </c>
      <c r="AF49" s="17">
        <v>0</v>
      </c>
      <c r="AG49" s="12">
        <v>0</v>
      </c>
      <c r="AH49" s="16">
        <v>843520</v>
      </c>
      <c r="AI49" s="17">
        <v>0</v>
      </c>
      <c r="AJ49" s="17">
        <v>0</v>
      </c>
      <c r="AK49" s="17">
        <v>0</v>
      </c>
      <c r="AL49" s="17">
        <v>0</v>
      </c>
      <c r="AM49" s="17">
        <v>0</v>
      </c>
      <c r="AN49" s="17">
        <v>4286</v>
      </c>
      <c r="AO49" s="12">
        <v>847806</v>
      </c>
      <c r="AP49" s="16">
        <v>0</v>
      </c>
      <c r="AQ49" s="17">
        <v>0</v>
      </c>
      <c r="AR49" s="17">
        <v>0</v>
      </c>
      <c r="AS49" s="17">
        <v>0</v>
      </c>
      <c r="AT49" s="17">
        <v>0</v>
      </c>
      <c r="AU49" s="17">
        <v>0</v>
      </c>
      <c r="AV49" s="17">
        <v>0</v>
      </c>
      <c r="AW49" s="12">
        <v>0</v>
      </c>
      <c r="AX49" s="16">
        <v>-988</v>
      </c>
      <c r="AY49" s="17">
        <v>0</v>
      </c>
      <c r="AZ49" s="17">
        <v>0</v>
      </c>
      <c r="BA49" s="17">
        <v>0</v>
      </c>
      <c r="BB49" s="17">
        <v>0</v>
      </c>
      <c r="BC49" s="17">
        <v>0</v>
      </c>
      <c r="BD49" s="17">
        <v>5967</v>
      </c>
      <c r="BE49" s="12">
        <v>4979</v>
      </c>
      <c r="BF49" s="16">
        <v>0</v>
      </c>
      <c r="BG49" s="17">
        <v>0</v>
      </c>
      <c r="BH49" s="17">
        <v>0</v>
      </c>
      <c r="BI49" s="17">
        <v>0</v>
      </c>
      <c r="BJ49" s="17">
        <v>0</v>
      </c>
      <c r="BK49" s="17">
        <v>0</v>
      </c>
      <c r="BL49" s="17">
        <v>0</v>
      </c>
      <c r="BM49" s="12">
        <v>0</v>
      </c>
      <c r="BN49" s="16">
        <v>214587</v>
      </c>
      <c r="BO49" s="17">
        <v>0</v>
      </c>
      <c r="BP49" s="17">
        <v>0</v>
      </c>
      <c r="BQ49" s="17">
        <v>0</v>
      </c>
      <c r="BR49" s="17">
        <v>0</v>
      </c>
      <c r="BS49" s="17">
        <v>0</v>
      </c>
      <c r="BT49" s="17">
        <v>0</v>
      </c>
      <c r="BU49" s="12">
        <v>214587</v>
      </c>
      <c r="BV49" s="16">
        <v>0</v>
      </c>
      <c r="BW49" s="17">
        <v>302526</v>
      </c>
      <c r="BX49" s="17">
        <v>0</v>
      </c>
      <c r="BY49" s="17">
        <v>0</v>
      </c>
      <c r="BZ49" s="17">
        <v>0</v>
      </c>
      <c r="CA49" s="17">
        <v>0</v>
      </c>
      <c r="CB49" s="17">
        <v>0</v>
      </c>
      <c r="CC49" s="12">
        <v>302526</v>
      </c>
    </row>
    <row r="50" spans="1:81" x14ac:dyDescent="0.3">
      <c r="A50" s="4" t="s">
        <v>40</v>
      </c>
      <c r="B50" s="92">
        <v>0</v>
      </c>
      <c r="C50" s="87">
        <v>30870</v>
      </c>
      <c r="D50" s="87">
        <v>0</v>
      </c>
      <c r="E50" s="87">
        <v>0</v>
      </c>
      <c r="F50" s="87">
        <v>0</v>
      </c>
      <c r="G50" s="87">
        <v>0</v>
      </c>
      <c r="H50" s="87">
        <v>0</v>
      </c>
      <c r="I50" s="93">
        <v>30870</v>
      </c>
      <c r="J50" s="16">
        <v>0</v>
      </c>
      <c r="K50" s="17">
        <v>0</v>
      </c>
      <c r="L50" s="17">
        <v>0</v>
      </c>
      <c r="M50" s="17">
        <v>0</v>
      </c>
      <c r="N50" s="17">
        <v>0</v>
      </c>
      <c r="O50" s="17">
        <v>0</v>
      </c>
      <c r="P50" s="17">
        <v>0</v>
      </c>
      <c r="Q50" s="12">
        <v>0</v>
      </c>
      <c r="R50" s="16">
        <v>0</v>
      </c>
      <c r="S50" s="17">
        <v>0</v>
      </c>
      <c r="T50" s="17">
        <v>0</v>
      </c>
      <c r="U50" s="17">
        <v>0</v>
      </c>
      <c r="V50" s="17">
        <v>0</v>
      </c>
      <c r="W50" s="17">
        <v>0</v>
      </c>
      <c r="X50" s="17">
        <v>0</v>
      </c>
      <c r="Y50" s="12">
        <v>0</v>
      </c>
      <c r="Z50" s="16">
        <v>0</v>
      </c>
      <c r="AA50" s="17">
        <v>30870</v>
      </c>
      <c r="AB50" s="17">
        <v>0</v>
      </c>
      <c r="AC50" s="17">
        <v>0</v>
      </c>
      <c r="AD50" s="17">
        <v>0</v>
      </c>
      <c r="AE50" s="17">
        <v>0</v>
      </c>
      <c r="AF50" s="17">
        <v>0</v>
      </c>
      <c r="AG50" s="12">
        <v>30870</v>
      </c>
      <c r="AH50" s="16">
        <v>0</v>
      </c>
      <c r="AI50" s="17">
        <v>0</v>
      </c>
      <c r="AJ50" s="17">
        <v>0</v>
      </c>
      <c r="AK50" s="17">
        <v>0</v>
      </c>
      <c r="AL50" s="17">
        <v>0</v>
      </c>
      <c r="AM50" s="17">
        <v>0</v>
      </c>
      <c r="AN50" s="17">
        <v>0</v>
      </c>
      <c r="AO50" s="12">
        <v>0</v>
      </c>
      <c r="AP50" s="16">
        <v>0</v>
      </c>
      <c r="AQ50" s="17">
        <v>0</v>
      </c>
      <c r="AR50" s="17">
        <v>0</v>
      </c>
      <c r="AS50" s="17">
        <v>0</v>
      </c>
      <c r="AT50" s="17">
        <v>0</v>
      </c>
      <c r="AU50" s="17">
        <v>0</v>
      </c>
      <c r="AV50" s="17">
        <v>0</v>
      </c>
      <c r="AW50" s="12">
        <v>0</v>
      </c>
      <c r="AX50" s="16">
        <v>0</v>
      </c>
      <c r="AY50" s="17">
        <v>0</v>
      </c>
      <c r="AZ50" s="17">
        <v>0</v>
      </c>
      <c r="BA50" s="17">
        <v>0</v>
      </c>
      <c r="BB50" s="17">
        <v>0</v>
      </c>
      <c r="BC50" s="17">
        <v>0</v>
      </c>
      <c r="BD50" s="17">
        <v>0</v>
      </c>
      <c r="BE50" s="12">
        <v>0</v>
      </c>
      <c r="BF50" s="16">
        <v>0</v>
      </c>
      <c r="BG50" s="17">
        <v>0</v>
      </c>
      <c r="BH50" s="17">
        <v>0</v>
      </c>
      <c r="BI50" s="17">
        <v>0</v>
      </c>
      <c r="BJ50" s="17">
        <v>0</v>
      </c>
      <c r="BK50" s="17">
        <v>0</v>
      </c>
      <c r="BL50" s="17">
        <v>0</v>
      </c>
      <c r="BM50" s="12">
        <v>0</v>
      </c>
      <c r="BN50" s="16">
        <v>0</v>
      </c>
      <c r="BO50" s="17">
        <v>0</v>
      </c>
      <c r="BP50" s="17">
        <v>0</v>
      </c>
      <c r="BQ50" s="17">
        <v>0</v>
      </c>
      <c r="BR50" s="17">
        <v>0</v>
      </c>
      <c r="BS50" s="17">
        <v>0</v>
      </c>
      <c r="BT50" s="17">
        <v>0</v>
      </c>
      <c r="BU50" s="12">
        <v>0</v>
      </c>
      <c r="BV50" s="16">
        <v>0</v>
      </c>
      <c r="BW50" s="17">
        <v>0</v>
      </c>
      <c r="BX50" s="17">
        <v>0</v>
      </c>
      <c r="BY50" s="17">
        <v>0</v>
      </c>
      <c r="BZ50" s="17">
        <v>0</v>
      </c>
      <c r="CA50" s="17">
        <v>0</v>
      </c>
      <c r="CB50" s="17">
        <v>0</v>
      </c>
      <c r="CC50" s="12">
        <v>0</v>
      </c>
    </row>
    <row r="51" spans="1:81" x14ac:dyDescent="0.3">
      <c r="A51" s="4" t="s">
        <v>41</v>
      </c>
      <c r="B51" s="92">
        <v>13110314</v>
      </c>
      <c r="C51" s="87">
        <v>259308</v>
      </c>
      <c r="D51" s="87">
        <v>0</v>
      </c>
      <c r="E51" s="87">
        <v>0</v>
      </c>
      <c r="F51" s="87">
        <v>278740</v>
      </c>
      <c r="G51" s="87">
        <v>0</v>
      </c>
      <c r="H51" s="87">
        <v>351499</v>
      </c>
      <c r="I51" s="93">
        <v>13999861</v>
      </c>
      <c r="J51" s="16">
        <v>127867</v>
      </c>
      <c r="K51" s="17">
        <v>0</v>
      </c>
      <c r="L51" s="17">
        <v>0</v>
      </c>
      <c r="M51" s="17">
        <v>0</v>
      </c>
      <c r="N51" s="17">
        <v>0</v>
      </c>
      <c r="O51" s="17">
        <v>0</v>
      </c>
      <c r="P51" s="17">
        <v>2954</v>
      </c>
      <c r="Q51" s="12">
        <v>130821</v>
      </c>
      <c r="R51" s="16">
        <v>0</v>
      </c>
      <c r="S51" s="17">
        <v>0</v>
      </c>
      <c r="T51" s="17">
        <v>0</v>
      </c>
      <c r="U51" s="17">
        <v>0</v>
      </c>
      <c r="V51" s="17">
        <v>0</v>
      </c>
      <c r="W51" s="17">
        <v>0</v>
      </c>
      <c r="X51" s="17">
        <v>0</v>
      </c>
      <c r="Y51" s="12">
        <v>0</v>
      </c>
      <c r="Z51" s="16">
        <v>7000</v>
      </c>
      <c r="AA51" s="17">
        <v>0</v>
      </c>
      <c r="AB51" s="17">
        <v>0</v>
      </c>
      <c r="AC51" s="17">
        <v>0</v>
      </c>
      <c r="AD51" s="17">
        <v>278740</v>
      </c>
      <c r="AE51" s="17">
        <v>0</v>
      </c>
      <c r="AF51" s="17">
        <v>580</v>
      </c>
      <c r="AG51" s="12">
        <v>286320</v>
      </c>
      <c r="AH51" s="16">
        <v>10685055</v>
      </c>
      <c r="AI51" s="17">
        <v>0</v>
      </c>
      <c r="AJ51" s="17">
        <v>0</v>
      </c>
      <c r="AK51" s="17">
        <v>0</v>
      </c>
      <c r="AL51" s="17">
        <v>0</v>
      </c>
      <c r="AM51" s="17">
        <v>0</v>
      </c>
      <c r="AN51" s="17">
        <v>0</v>
      </c>
      <c r="AO51" s="12">
        <v>10685055</v>
      </c>
      <c r="AP51" s="16">
        <v>1918482</v>
      </c>
      <c r="AQ51" s="17">
        <v>0</v>
      </c>
      <c r="AR51" s="17">
        <v>0</v>
      </c>
      <c r="AS51" s="17">
        <v>0</v>
      </c>
      <c r="AT51" s="17">
        <v>0</v>
      </c>
      <c r="AU51" s="17">
        <v>0</v>
      </c>
      <c r="AV51" s="17">
        <v>0</v>
      </c>
      <c r="AW51" s="12">
        <v>1918482</v>
      </c>
      <c r="AX51" s="16">
        <v>191595</v>
      </c>
      <c r="AY51" s="17">
        <v>0</v>
      </c>
      <c r="AZ51" s="17">
        <v>0</v>
      </c>
      <c r="BA51" s="17">
        <v>0</v>
      </c>
      <c r="BB51" s="17">
        <v>0</v>
      </c>
      <c r="BC51" s="17">
        <v>0</v>
      </c>
      <c r="BD51" s="17">
        <v>0</v>
      </c>
      <c r="BE51" s="12">
        <v>191595</v>
      </c>
      <c r="BF51" s="16">
        <v>0</v>
      </c>
      <c r="BG51" s="17">
        <v>0</v>
      </c>
      <c r="BH51" s="17">
        <v>0</v>
      </c>
      <c r="BI51" s="17">
        <v>0</v>
      </c>
      <c r="BJ51" s="17">
        <v>0</v>
      </c>
      <c r="BK51" s="17">
        <v>0</v>
      </c>
      <c r="BL51" s="17">
        <v>0</v>
      </c>
      <c r="BM51" s="12">
        <v>0</v>
      </c>
      <c r="BN51" s="16">
        <v>0</v>
      </c>
      <c r="BO51" s="17">
        <v>0</v>
      </c>
      <c r="BP51" s="17">
        <v>0</v>
      </c>
      <c r="BQ51" s="17">
        <v>0</v>
      </c>
      <c r="BR51" s="17">
        <v>0</v>
      </c>
      <c r="BS51" s="17">
        <v>0</v>
      </c>
      <c r="BT51" s="17">
        <v>4216</v>
      </c>
      <c r="BU51" s="12">
        <v>4216</v>
      </c>
      <c r="BV51" s="16">
        <v>180315</v>
      </c>
      <c r="BW51" s="17">
        <v>259308</v>
      </c>
      <c r="BX51" s="17">
        <v>0</v>
      </c>
      <c r="BY51" s="17">
        <v>0</v>
      </c>
      <c r="BZ51" s="17">
        <v>0</v>
      </c>
      <c r="CA51" s="17">
        <v>0</v>
      </c>
      <c r="CB51" s="17">
        <v>343749</v>
      </c>
      <c r="CC51" s="12">
        <v>783372</v>
      </c>
    </row>
    <row r="52" spans="1:81" x14ac:dyDescent="0.3">
      <c r="A52" s="4" t="s">
        <v>42</v>
      </c>
      <c r="B52" s="92">
        <v>1521823.69</v>
      </c>
      <c r="C52" s="87">
        <v>0</v>
      </c>
      <c r="D52" s="87">
        <v>439650.55</v>
      </c>
      <c r="E52" s="87">
        <v>0</v>
      </c>
      <c r="F52" s="87">
        <v>4809841</v>
      </c>
      <c r="G52" s="87">
        <v>425462</v>
      </c>
      <c r="H52" s="87">
        <v>0</v>
      </c>
      <c r="I52" s="93">
        <v>7196777.2400000002</v>
      </c>
      <c r="J52" s="16">
        <v>408461.04</v>
      </c>
      <c r="K52" s="17">
        <v>0</v>
      </c>
      <c r="L52" s="17">
        <v>0</v>
      </c>
      <c r="M52" s="17">
        <v>0</v>
      </c>
      <c r="N52" s="17">
        <v>0</v>
      </c>
      <c r="O52" s="17">
        <v>5630</v>
      </c>
      <c r="P52" s="17">
        <v>0</v>
      </c>
      <c r="Q52" s="12">
        <v>414091.04</v>
      </c>
      <c r="R52" s="16">
        <v>0</v>
      </c>
      <c r="S52" s="17">
        <v>0</v>
      </c>
      <c r="T52" s="17">
        <v>0</v>
      </c>
      <c r="U52" s="17">
        <v>0</v>
      </c>
      <c r="V52" s="17">
        <v>0</v>
      </c>
      <c r="W52" s="17">
        <v>0</v>
      </c>
      <c r="X52" s="17">
        <v>0</v>
      </c>
      <c r="Y52" s="12">
        <v>0</v>
      </c>
      <c r="Z52" s="16">
        <v>188670.24</v>
      </c>
      <c r="AA52" s="17">
        <v>0</v>
      </c>
      <c r="AB52" s="17">
        <v>439196</v>
      </c>
      <c r="AC52" s="17">
        <v>0</v>
      </c>
      <c r="AD52" s="17">
        <v>0</v>
      </c>
      <c r="AE52" s="17">
        <v>0</v>
      </c>
      <c r="AF52" s="17">
        <v>0</v>
      </c>
      <c r="AG52" s="12">
        <v>627866.24</v>
      </c>
      <c r="AH52" s="16">
        <v>0</v>
      </c>
      <c r="AI52" s="17">
        <v>0</v>
      </c>
      <c r="AJ52" s="17">
        <v>0</v>
      </c>
      <c r="AK52" s="17">
        <v>0</v>
      </c>
      <c r="AL52" s="17">
        <v>0</v>
      </c>
      <c r="AM52" s="17">
        <v>0</v>
      </c>
      <c r="AN52" s="17">
        <v>0</v>
      </c>
      <c r="AO52" s="12">
        <v>0</v>
      </c>
      <c r="AP52" s="16">
        <v>869812.41</v>
      </c>
      <c r="AQ52" s="17">
        <v>0</v>
      </c>
      <c r="AR52" s="17">
        <v>0</v>
      </c>
      <c r="AS52" s="17">
        <v>0</v>
      </c>
      <c r="AT52" s="17">
        <v>4809841</v>
      </c>
      <c r="AU52" s="17">
        <v>0</v>
      </c>
      <c r="AV52" s="17">
        <v>0</v>
      </c>
      <c r="AW52" s="12">
        <v>5679653.4100000001</v>
      </c>
      <c r="AX52" s="16">
        <v>0</v>
      </c>
      <c r="AY52" s="17">
        <v>0</v>
      </c>
      <c r="AZ52" s="17">
        <v>0</v>
      </c>
      <c r="BA52" s="17">
        <v>0</v>
      </c>
      <c r="BB52" s="17">
        <v>0</v>
      </c>
      <c r="BC52" s="17">
        <v>0</v>
      </c>
      <c r="BD52" s="17">
        <v>0</v>
      </c>
      <c r="BE52" s="12">
        <v>0</v>
      </c>
      <c r="BF52" s="16">
        <v>0</v>
      </c>
      <c r="BG52" s="17">
        <v>0</v>
      </c>
      <c r="BH52" s="17">
        <v>0</v>
      </c>
      <c r="BI52" s="17">
        <v>0</v>
      </c>
      <c r="BJ52" s="17">
        <v>0</v>
      </c>
      <c r="BK52" s="17">
        <v>0</v>
      </c>
      <c r="BL52" s="17">
        <v>0</v>
      </c>
      <c r="BM52" s="12">
        <v>0</v>
      </c>
      <c r="BN52" s="16">
        <v>0</v>
      </c>
      <c r="BO52" s="17">
        <v>0</v>
      </c>
      <c r="BP52" s="17">
        <v>0</v>
      </c>
      <c r="BQ52" s="17">
        <v>0</v>
      </c>
      <c r="BR52" s="17">
        <v>0</v>
      </c>
      <c r="BS52" s="17">
        <v>0</v>
      </c>
      <c r="BT52" s="17">
        <v>0</v>
      </c>
      <c r="BU52" s="12">
        <v>0</v>
      </c>
      <c r="BV52" s="16">
        <v>54880</v>
      </c>
      <c r="BW52" s="17">
        <v>0</v>
      </c>
      <c r="BX52" s="17">
        <v>454.55</v>
      </c>
      <c r="BY52" s="17">
        <v>0</v>
      </c>
      <c r="BZ52" s="17">
        <v>0</v>
      </c>
      <c r="CA52" s="17">
        <v>419832</v>
      </c>
      <c r="CB52" s="17">
        <v>0</v>
      </c>
      <c r="CC52" s="12">
        <v>475166.55</v>
      </c>
    </row>
    <row r="53" spans="1:81" x14ac:dyDescent="0.3">
      <c r="A53" s="4" t="s">
        <v>43</v>
      </c>
      <c r="B53" s="92">
        <v>91791000</v>
      </c>
      <c r="C53" s="87">
        <v>3202000</v>
      </c>
      <c r="D53" s="87">
        <v>484000</v>
      </c>
      <c r="E53" s="87">
        <v>0</v>
      </c>
      <c r="F53" s="87">
        <v>0</v>
      </c>
      <c r="G53" s="87">
        <v>6000</v>
      </c>
      <c r="H53" s="87">
        <v>213000</v>
      </c>
      <c r="I53" s="93">
        <v>95696000</v>
      </c>
      <c r="J53" s="16">
        <v>0</v>
      </c>
      <c r="K53" s="17">
        <v>0</v>
      </c>
      <c r="L53" s="17">
        <v>0</v>
      </c>
      <c r="M53" s="17">
        <v>0</v>
      </c>
      <c r="N53" s="17">
        <v>0</v>
      </c>
      <c r="O53" s="17">
        <v>0</v>
      </c>
      <c r="P53" s="17">
        <v>0</v>
      </c>
      <c r="Q53" s="12">
        <v>0</v>
      </c>
      <c r="R53" s="16">
        <v>0</v>
      </c>
      <c r="S53" s="17">
        <v>0</v>
      </c>
      <c r="T53" s="17">
        <v>0</v>
      </c>
      <c r="U53" s="17">
        <v>0</v>
      </c>
      <c r="V53" s="17">
        <v>0</v>
      </c>
      <c r="W53" s="17">
        <v>0</v>
      </c>
      <c r="X53" s="17">
        <v>0</v>
      </c>
      <c r="Y53" s="12">
        <v>0</v>
      </c>
      <c r="Z53" s="16">
        <v>3198000</v>
      </c>
      <c r="AA53" s="17">
        <v>702000</v>
      </c>
      <c r="AB53" s="17">
        <v>233000</v>
      </c>
      <c r="AC53" s="17">
        <v>0</v>
      </c>
      <c r="AD53" s="17">
        <v>0</v>
      </c>
      <c r="AE53" s="17">
        <v>6000</v>
      </c>
      <c r="AF53" s="17">
        <v>94000</v>
      </c>
      <c r="AG53" s="12">
        <v>4233000</v>
      </c>
      <c r="AH53" s="16">
        <v>38196000</v>
      </c>
      <c r="AI53" s="17">
        <v>0</v>
      </c>
      <c r="AJ53" s="17">
        <v>0</v>
      </c>
      <c r="AK53" s="17">
        <v>0</v>
      </c>
      <c r="AL53" s="17">
        <v>0</v>
      </c>
      <c r="AM53" s="17">
        <v>0</v>
      </c>
      <c r="AN53" s="17">
        <v>2000</v>
      </c>
      <c r="AO53" s="12">
        <v>38198000</v>
      </c>
      <c r="AP53" s="16">
        <v>50397000</v>
      </c>
      <c r="AQ53" s="17">
        <v>2500000</v>
      </c>
      <c r="AR53" s="17">
        <v>251000</v>
      </c>
      <c r="AS53" s="17">
        <v>0</v>
      </c>
      <c r="AT53" s="17">
        <v>0</v>
      </c>
      <c r="AU53" s="17">
        <v>0</v>
      </c>
      <c r="AV53" s="17">
        <v>117000</v>
      </c>
      <c r="AW53" s="12">
        <v>53265000</v>
      </c>
      <c r="AX53" s="16">
        <v>0</v>
      </c>
      <c r="AY53" s="17">
        <v>0</v>
      </c>
      <c r="AZ53" s="17">
        <v>0</v>
      </c>
      <c r="BA53" s="17">
        <v>0</v>
      </c>
      <c r="BB53" s="17">
        <v>0</v>
      </c>
      <c r="BC53" s="17">
        <v>0</v>
      </c>
      <c r="BD53" s="17">
        <v>0</v>
      </c>
      <c r="BE53" s="12">
        <v>0</v>
      </c>
      <c r="BF53" s="16">
        <v>0</v>
      </c>
      <c r="BG53" s="17">
        <v>0</v>
      </c>
      <c r="BH53" s="17">
        <v>0</v>
      </c>
      <c r="BI53" s="17">
        <v>0</v>
      </c>
      <c r="BJ53" s="17">
        <v>0</v>
      </c>
      <c r="BK53" s="17">
        <v>0</v>
      </c>
      <c r="BL53" s="17">
        <v>0</v>
      </c>
      <c r="BM53" s="12">
        <v>0</v>
      </c>
      <c r="BN53" s="16">
        <v>0</v>
      </c>
      <c r="BO53" s="17">
        <v>0</v>
      </c>
      <c r="BP53" s="17">
        <v>0</v>
      </c>
      <c r="BQ53" s="17">
        <v>0</v>
      </c>
      <c r="BR53" s="17">
        <v>0</v>
      </c>
      <c r="BS53" s="17">
        <v>0</v>
      </c>
      <c r="BT53" s="17">
        <v>0</v>
      </c>
      <c r="BU53" s="12">
        <v>0</v>
      </c>
      <c r="BV53" s="16">
        <v>0</v>
      </c>
      <c r="BW53" s="17">
        <v>0</v>
      </c>
      <c r="BX53" s="17">
        <v>0</v>
      </c>
      <c r="BY53" s="17">
        <v>0</v>
      </c>
      <c r="BZ53" s="17">
        <v>0</v>
      </c>
      <c r="CA53" s="17">
        <v>0</v>
      </c>
      <c r="CB53" s="17">
        <v>0</v>
      </c>
      <c r="CC53" s="12">
        <v>0</v>
      </c>
    </row>
    <row r="54" spans="1:81" x14ac:dyDescent="0.3">
      <c r="A54" s="4" t="s">
        <v>263</v>
      </c>
      <c r="B54" s="92">
        <v>1633763.43</v>
      </c>
      <c r="C54" s="87">
        <v>370440</v>
      </c>
      <c r="D54" s="87">
        <v>5630</v>
      </c>
      <c r="E54" s="87">
        <v>0</v>
      </c>
      <c r="F54" s="87">
        <v>0</v>
      </c>
      <c r="G54" s="87">
        <v>0</v>
      </c>
      <c r="H54" s="87">
        <v>0</v>
      </c>
      <c r="I54" s="93">
        <v>2009833.43</v>
      </c>
      <c r="J54" s="16">
        <v>0</v>
      </c>
      <c r="K54" s="17">
        <v>0</v>
      </c>
      <c r="L54" s="17">
        <v>0</v>
      </c>
      <c r="M54" s="17">
        <v>0</v>
      </c>
      <c r="N54" s="17">
        <v>0</v>
      </c>
      <c r="O54" s="17">
        <v>0</v>
      </c>
      <c r="P54" s="17">
        <v>0</v>
      </c>
      <c r="Q54" s="12">
        <v>0</v>
      </c>
      <c r="R54" s="16">
        <v>0</v>
      </c>
      <c r="S54" s="17">
        <v>0</v>
      </c>
      <c r="T54" s="17">
        <v>0</v>
      </c>
      <c r="U54" s="17">
        <v>0</v>
      </c>
      <c r="V54" s="17">
        <v>0</v>
      </c>
      <c r="W54" s="17">
        <v>0</v>
      </c>
      <c r="X54" s="17">
        <v>0</v>
      </c>
      <c r="Y54" s="12">
        <v>0</v>
      </c>
      <c r="Z54" s="16">
        <v>0</v>
      </c>
      <c r="AA54" s="17">
        <v>0</v>
      </c>
      <c r="AB54" s="17">
        <v>5630</v>
      </c>
      <c r="AC54" s="17">
        <v>0</v>
      </c>
      <c r="AD54" s="17">
        <v>0</v>
      </c>
      <c r="AE54" s="17">
        <v>0</v>
      </c>
      <c r="AF54" s="17">
        <v>0</v>
      </c>
      <c r="AG54" s="12">
        <v>5630</v>
      </c>
      <c r="AH54" s="16">
        <v>1633763.43</v>
      </c>
      <c r="AI54" s="17">
        <v>0</v>
      </c>
      <c r="AJ54" s="17">
        <v>0</v>
      </c>
      <c r="AK54" s="17">
        <v>0</v>
      </c>
      <c r="AL54" s="17">
        <v>0</v>
      </c>
      <c r="AM54" s="17">
        <v>0</v>
      </c>
      <c r="AN54" s="17">
        <v>0</v>
      </c>
      <c r="AO54" s="12">
        <v>1633763.43</v>
      </c>
      <c r="AP54" s="16">
        <v>0</v>
      </c>
      <c r="AQ54" s="17">
        <v>0</v>
      </c>
      <c r="AR54" s="17">
        <v>0</v>
      </c>
      <c r="AS54" s="17">
        <v>0</v>
      </c>
      <c r="AT54" s="17">
        <v>0</v>
      </c>
      <c r="AU54" s="17">
        <v>0</v>
      </c>
      <c r="AV54" s="17">
        <v>0</v>
      </c>
      <c r="AW54" s="12">
        <v>0</v>
      </c>
      <c r="AX54" s="16">
        <v>0</v>
      </c>
      <c r="AY54" s="17">
        <v>0</v>
      </c>
      <c r="AZ54" s="17">
        <v>0</v>
      </c>
      <c r="BA54" s="17">
        <v>0</v>
      </c>
      <c r="BB54" s="17">
        <v>0</v>
      </c>
      <c r="BC54" s="17">
        <v>0</v>
      </c>
      <c r="BD54" s="17">
        <v>0</v>
      </c>
      <c r="BE54" s="12">
        <v>0</v>
      </c>
      <c r="BF54" s="16">
        <v>0</v>
      </c>
      <c r="BG54" s="17">
        <v>0</v>
      </c>
      <c r="BH54" s="17">
        <v>0</v>
      </c>
      <c r="BI54" s="17">
        <v>0</v>
      </c>
      <c r="BJ54" s="17">
        <v>0</v>
      </c>
      <c r="BK54" s="17">
        <v>0</v>
      </c>
      <c r="BL54" s="17">
        <v>0</v>
      </c>
      <c r="BM54" s="12">
        <v>0</v>
      </c>
      <c r="BN54" s="16">
        <v>0</v>
      </c>
      <c r="BO54" s="17">
        <v>0</v>
      </c>
      <c r="BP54" s="17">
        <v>0</v>
      </c>
      <c r="BQ54" s="17">
        <v>0</v>
      </c>
      <c r="BR54" s="17">
        <v>0</v>
      </c>
      <c r="BS54" s="17">
        <v>0</v>
      </c>
      <c r="BT54" s="17">
        <v>0</v>
      </c>
      <c r="BU54" s="12">
        <v>0</v>
      </c>
      <c r="BV54" s="16">
        <v>0</v>
      </c>
      <c r="BW54" s="17">
        <v>370440</v>
      </c>
      <c r="BX54" s="17">
        <v>0</v>
      </c>
      <c r="BY54" s="17">
        <v>0</v>
      </c>
      <c r="BZ54" s="17">
        <v>0</v>
      </c>
      <c r="CA54" s="17">
        <v>0</v>
      </c>
      <c r="CB54" s="17">
        <v>0</v>
      </c>
      <c r="CC54" s="12">
        <v>370440</v>
      </c>
    </row>
    <row r="55" spans="1:81" x14ac:dyDescent="0.3">
      <c r="A55" s="4" t="s">
        <v>44</v>
      </c>
      <c r="B55" s="92">
        <v>411000</v>
      </c>
      <c r="C55" s="87">
        <v>0</v>
      </c>
      <c r="D55" s="87">
        <v>612000</v>
      </c>
      <c r="E55" s="87">
        <v>0</v>
      </c>
      <c r="F55" s="87">
        <v>0</v>
      </c>
      <c r="G55" s="87">
        <v>0</v>
      </c>
      <c r="H55" s="87">
        <v>0</v>
      </c>
      <c r="I55" s="93">
        <v>1023000</v>
      </c>
      <c r="J55" s="16">
        <v>0</v>
      </c>
      <c r="K55" s="17">
        <v>0</v>
      </c>
      <c r="L55" s="17">
        <v>0</v>
      </c>
      <c r="M55" s="17">
        <v>0</v>
      </c>
      <c r="N55" s="17">
        <v>0</v>
      </c>
      <c r="O55" s="17">
        <v>0</v>
      </c>
      <c r="P55" s="17">
        <v>0</v>
      </c>
      <c r="Q55" s="12">
        <v>0</v>
      </c>
      <c r="R55" s="16">
        <v>0</v>
      </c>
      <c r="S55" s="17">
        <v>0</v>
      </c>
      <c r="T55" s="17">
        <v>552000</v>
      </c>
      <c r="U55" s="17">
        <v>0</v>
      </c>
      <c r="V55" s="17">
        <v>0</v>
      </c>
      <c r="W55" s="17">
        <v>0</v>
      </c>
      <c r="X55" s="17">
        <v>0</v>
      </c>
      <c r="Y55" s="12">
        <v>552000</v>
      </c>
      <c r="Z55" s="16">
        <v>0</v>
      </c>
      <c r="AA55" s="17">
        <v>0</v>
      </c>
      <c r="AB55" s="17">
        <v>0</v>
      </c>
      <c r="AC55" s="17">
        <v>0</v>
      </c>
      <c r="AD55" s="17">
        <v>0</v>
      </c>
      <c r="AE55" s="17">
        <v>0</v>
      </c>
      <c r="AF55" s="17">
        <v>0</v>
      </c>
      <c r="AG55" s="12">
        <v>0</v>
      </c>
      <c r="AH55" s="16">
        <v>411000</v>
      </c>
      <c r="AI55" s="17">
        <v>0</v>
      </c>
      <c r="AJ55" s="17">
        <v>0</v>
      </c>
      <c r="AK55" s="17">
        <v>0</v>
      </c>
      <c r="AL55" s="17">
        <v>0</v>
      </c>
      <c r="AM55" s="17">
        <v>0</v>
      </c>
      <c r="AN55" s="17">
        <v>0</v>
      </c>
      <c r="AO55" s="12">
        <v>411000</v>
      </c>
      <c r="AP55" s="16">
        <v>0</v>
      </c>
      <c r="AQ55" s="17">
        <v>0</v>
      </c>
      <c r="AR55" s="17">
        <v>0</v>
      </c>
      <c r="AS55" s="17">
        <v>0</v>
      </c>
      <c r="AT55" s="17">
        <v>0</v>
      </c>
      <c r="AU55" s="17">
        <v>0</v>
      </c>
      <c r="AV55" s="17">
        <v>0</v>
      </c>
      <c r="AW55" s="12">
        <v>0</v>
      </c>
      <c r="AX55" s="16">
        <v>0</v>
      </c>
      <c r="AY55" s="17">
        <v>0</v>
      </c>
      <c r="AZ55" s="17">
        <v>30000</v>
      </c>
      <c r="BA55" s="17">
        <v>0</v>
      </c>
      <c r="BB55" s="17">
        <v>0</v>
      </c>
      <c r="BC55" s="17">
        <v>0</v>
      </c>
      <c r="BD55" s="17">
        <v>0</v>
      </c>
      <c r="BE55" s="12">
        <v>30000</v>
      </c>
      <c r="BF55" s="16">
        <v>0</v>
      </c>
      <c r="BG55" s="17">
        <v>0</v>
      </c>
      <c r="BH55" s="17">
        <v>30000</v>
      </c>
      <c r="BI55" s="17">
        <v>0</v>
      </c>
      <c r="BJ55" s="17">
        <v>0</v>
      </c>
      <c r="BK55" s="17">
        <v>0</v>
      </c>
      <c r="BL55" s="17">
        <v>0</v>
      </c>
      <c r="BM55" s="12">
        <v>30000</v>
      </c>
      <c r="BN55" s="16">
        <v>0</v>
      </c>
      <c r="BO55" s="17">
        <v>0</v>
      </c>
      <c r="BP55" s="17">
        <v>0</v>
      </c>
      <c r="BQ55" s="17">
        <v>0</v>
      </c>
      <c r="BR55" s="17">
        <v>0</v>
      </c>
      <c r="BS55" s="17">
        <v>0</v>
      </c>
      <c r="BT55" s="17">
        <v>0</v>
      </c>
      <c r="BU55" s="12">
        <v>0</v>
      </c>
      <c r="BV55" s="16">
        <v>0</v>
      </c>
      <c r="BW55" s="17">
        <v>0</v>
      </c>
      <c r="BX55" s="17">
        <v>0</v>
      </c>
      <c r="BY55" s="17">
        <v>0</v>
      </c>
      <c r="BZ55" s="17">
        <v>0</v>
      </c>
      <c r="CA55" s="17">
        <v>0</v>
      </c>
      <c r="CB55" s="17">
        <v>0</v>
      </c>
      <c r="CC55" s="12">
        <v>0</v>
      </c>
    </row>
    <row r="56" spans="1:81" x14ac:dyDescent="0.3">
      <c r="A56" s="4" t="s">
        <v>45</v>
      </c>
      <c r="B56" s="92">
        <v>107917.98000000001</v>
      </c>
      <c r="C56" s="87">
        <v>0</v>
      </c>
      <c r="D56" s="87">
        <v>128806</v>
      </c>
      <c r="E56" s="87">
        <v>115256</v>
      </c>
      <c r="F56" s="87">
        <v>0</v>
      </c>
      <c r="G56" s="87">
        <v>4683.6400000000003</v>
      </c>
      <c r="H56" s="87">
        <v>0</v>
      </c>
      <c r="I56" s="93">
        <v>356663.62</v>
      </c>
      <c r="J56" s="16">
        <v>11286.69</v>
      </c>
      <c r="K56" s="17">
        <v>0</v>
      </c>
      <c r="L56" s="17">
        <v>0</v>
      </c>
      <c r="M56" s="17">
        <v>0</v>
      </c>
      <c r="N56" s="17">
        <v>0</v>
      </c>
      <c r="O56" s="17">
        <v>0</v>
      </c>
      <c r="P56" s="17">
        <v>0</v>
      </c>
      <c r="Q56" s="12">
        <v>11286.69</v>
      </c>
      <c r="R56" s="16">
        <v>0</v>
      </c>
      <c r="S56" s="17">
        <v>0</v>
      </c>
      <c r="T56" s="17">
        <v>0</v>
      </c>
      <c r="U56" s="17">
        <v>115256</v>
      </c>
      <c r="V56" s="17">
        <v>0</v>
      </c>
      <c r="W56" s="17">
        <v>0</v>
      </c>
      <c r="X56" s="17">
        <v>0</v>
      </c>
      <c r="Y56" s="12">
        <v>115256</v>
      </c>
      <c r="Z56" s="16">
        <v>0</v>
      </c>
      <c r="AA56" s="17">
        <v>0</v>
      </c>
      <c r="AB56" s="17">
        <v>11500</v>
      </c>
      <c r="AC56" s="17">
        <v>0</v>
      </c>
      <c r="AD56" s="17">
        <v>0</v>
      </c>
      <c r="AE56" s="17">
        <v>0</v>
      </c>
      <c r="AF56" s="17">
        <v>0</v>
      </c>
      <c r="AG56" s="12">
        <v>11500</v>
      </c>
      <c r="AH56" s="16">
        <v>90042.21</v>
      </c>
      <c r="AI56" s="17">
        <v>0</v>
      </c>
      <c r="AJ56" s="17">
        <v>0</v>
      </c>
      <c r="AK56" s="17">
        <v>0</v>
      </c>
      <c r="AL56" s="17">
        <v>0</v>
      </c>
      <c r="AM56" s="17">
        <v>0</v>
      </c>
      <c r="AN56" s="17">
        <v>0</v>
      </c>
      <c r="AO56" s="12">
        <v>90042.21</v>
      </c>
      <c r="AP56" s="16">
        <v>0</v>
      </c>
      <c r="AQ56" s="17">
        <v>0</v>
      </c>
      <c r="AR56" s="17">
        <v>0</v>
      </c>
      <c r="AS56" s="17">
        <v>0</v>
      </c>
      <c r="AT56" s="17">
        <v>0</v>
      </c>
      <c r="AU56" s="17">
        <v>0</v>
      </c>
      <c r="AV56" s="17">
        <v>0</v>
      </c>
      <c r="AW56" s="12">
        <v>0</v>
      </c>
      <c r="AX56" s="16">
        <v>0</v>
      </c>
      <c r="AY56" s="17">
        <v>0</v>
      </c>
      <c r="AZ56" s="17">
        <v>0</v>
      </c>
      <c r="BA56" s="17">
        <v>0</v>
      </c>
      <c r="BB56" s="17">
        <v>0</v>
      </c>
      <c r="BC56" s="17">
        <v>4683.6400000000003</v>
      </c>
      <c r="BD56" s="17">
        <v>0</v>
      </c>
      <c r="BE56" s="12">
        <v>4683.6400000000003</v>
      </c>
      <c r="BF56" s="16">
        <v>6589.08</v>
      </c>
      <c r="BG56" s="17">
        <v>0</v>
      </c>
      <c r="BH56" s="17">
        <v>0</v>
      </c>
      <c r="BI56" s="17">
        <v>0</v>
      </c>
      <c r="BJ56" s="17">
        <v>0</v>
      </c>
      <c r="BK56" s="17">
        <v>0</v>
      </c>
      <c r="BL56" s="17">
        <v>0</v>
      </c>
      <c r="BM56" s="12">
        <v>6589.08</v>
      </c>
      <c r="BN56" s="16">
        <v>0</v>
      </c>
      <c r="BO56" s="17">
        <v>0</v>
      </c>
      <c r="BP56" s="17">
        <v>0</v>
      </c>
      <c r="BQ56" s="17">
        <v>0</v>
      </c>
      <c r="BR56" s="17">
        <v>0</v>
      </c>
      <c r="BS56" s="17">
        <v>0</v>
      </c>
      <c r="BT56" s="17">
        <v>0</v>
      </c>
      <c r="BU56" s="12">
        <v>0</v>
      </c>
      <c r="BV56" s="16">
        <v>0</v>
      </c>
      <c r="BW56" s="17">
        <v>0</v>
      </c>
      <c r="BX56" s="17">
        <v>117306</v>
      </c>
      <c r="BY56" s="17">
        <v>0</v>
      </c>
      <c r="BZ56" s="17">
        <v>0</v>
      </c>
      <c r="CA56" s="17">
        <v>0</v>
      </c>
      <c r="CB56" s="17">
        <v>0</v>
      </c>
      <c r="CC56" s="12">
        <v>117306</v>
      </c>
    </row>
    <row r="57" spans="1:81" x14ac:dyDescent="0.3">
      <c r="A57" s="4" t="s">
        <v>46</v>
      </c>
      <c r="B57" s="92">
        <v>0</v>
      </c>
      <c r="C57" s="87">
        <v>0</v>
      </c>
      <c r="D57" s="87">
        <v>7595</v>
      </c>
      <c r="E57" s="87">
        <v>0</v>
      </c>
      <c r="F57" s="87">
        <v>0</v>
      </c>
      <c r="G57" s="87">
        <v>1382044</v>
      </c>
      <c r="H57" s="87">
        <v>0</v>
      </c>
      <c r="I57" s="93">
        <v>1389639</v>
      </c>
      <c r="J57" s="16">
        <v>0</v>
      </c>
      <c r="K57" s="17">
        <v>0</v>
      </c>
      <c r="L57" s="17">
        <v>0</v>
      </c>
      <c r="M57" s="17">
        <v>0</v>
      </c>
      <c r="N57" s="17">
        <v>0</v>
      </c>
      <c r="O57" s="17">
        <v>674920</v>
      </c>
      <c r="P57" s="17">
        <v>0</v>
      </c>
      <c r="Q57" s="12">
        <v>674920</v>
      </c>
      <c r="R57" s="16">
        <v>0</v>
      </c>
      <c r="S57" s="17">
        <v>0</v>
      </c>
      <c r="T57" s="17">
        <v>0</v>
      </c>
      <c r="U57" s="17">
        <v>0</v>
      </c>
      <c r="V57" s="17">
        <v>0</v>
      </c>
      <c r="W57" s="17">
        <v>707124</v>
      </c>
      <c r="X57" s="17">
        <v>0</v>
      </c>
      <c r="Y57" s="12">
        <v>707124</v>
      </c>
      <c r="Z57" s="16">
        <v>0</v>
      </c>
      <c r="AA57" s="17">
        <v>0</v>
      </c>
      <c r="AB57" s="17">
        <v>0</v>
      </c>
      <c r="AC57" s="17">
        <v>0</v>
      </c>
      <c r="AD57" s="17">
        <v>0</v>
      </c>
      <c r="AE57" s="17">
        <v>0</v>
      </c>
      <c r="AF57" s="17">
        <v>0</v>
      </c>
      <c r="AG57" s="12">
        <v>0</v>
      </c>
      <c r="AH57" s="16">
        <v>0</v>
      </c>
      <c r="AI57" s="17">
        <v>0</v>
      </c>
      <c r="AJ57" s="17">
        <v>0</v>
      </c>
      <c r="AK57" s="17">
        <v>0</v>
      </c>
      <c r="AL57" s="17">
        <v>0</v>
      </c>
      <c r="AM57" s="17">
        <v>0</v>
      </c>
      <c r="AN57" s="17">
        <v>0</v>
      </c>
      <c r="AO57" s="12">
        <v>0</v>
      </c>
      <c r="AP57" s="16">
        <v>0</v>
      </c>
      <c r="AQ57" s="17">
        <v>0</v>
      </c>
      <c r="AR57" s="17">
        <v>0</v>
      </c>
      <c r="AS57" s="17">
        <v>0</v>
      </c>
      <c r="AT57" s="17">
        <v>0</v>
      </c>
      <c r="AU57" s="17">
        <v>0</v>
      </c>
      <c r="AV57" s="17">
        <v>0</v>
      </c>
      <c r="AW57" s="12">
        <v>0</v>
      </c>
      <c r="AX57" s="16">
        <v>0</v>
      </c>
      <c r="AY57" s="17">
        <v>0</v>
      </c>
      <c r="AZ57" s="17">
        <v>7595</v>
      </c>
      <c r="BA57" s="17">
        <v>0</v>
      </c>
      <c r="BB57" s="17">
        <v>0</v>
      </c>
      <c r="BC57" s="17">
        <v>0</v>
      </c>
      <c r="BD57" s="17">
        <v>0</v>
      </c>
      <c r="BE57" s="12">
        <v>7595</v>
      </c>
      <c r="BF57" s="16">
        <v>0</v>
      </c>
      <c r="BG57" s="17">
        <v>0</v>
      </c>
      <c r="BH57" s="17">
        <v>0</v>
      </c>
      <c r="BI57" s="17">
        <v>0</v>
      </c>
      <c r="BJ57" s="17">
        <v>0</v>
      </c>
      <c r="BK57" s="17">
        <v>0</v>
      </c>
      <c r="BL57" s="17">
        <v>0</v>
      </c>
      <c r="BM57" s="12">
        <v>0</v>
      </c>
      <c r="BN57" s="16">
        <v>0</v>
      </c>
      <c r="BO57" s="17">
        <v>0</v>
      </c>
      <c r="BP57" s="17">
        <v>0</v>
      </c>
      <c r="BQ57" s="17">
        <v>0</v>
      </c>
      <c r="BR57" s="17">
        <v>0</v>
      </c>
      <c r="BS57" s="17">
        <v>0</v>
      </c>
      <c r="BT57" s="17">
        <v>0</v>
      </c>
      <c r="BU57" s="12">
        <v>0</v>
      </c>
      <c r="BV57" s="16">
        <v>0</v>
      </c>
      <c r="BW57" s="17">
        <v>0</v>
      </c>
      <c r="BX57" s="17">
        <v>0</v>
      </c>
      <c r="BY57" s="17">
        <v>0</v>
      </c>
      <c r="BZ57" s="17">
        <v>0</v>
      </c>
      <c r="CA57" s="17">
        <v>0</v>
      </c>
      <c r="CB57" s="17">
        <v>0</v>
      </c>
      <c r="CC57" s="12">
        <v>0</v>
      </c>
    </row>
    <row r="58" spans="1:81" x14ac:dyDescent="0.3">
      <c r="A58" s="4" t="s">
        <v>47</v>
      </c>
      <c r="B58" s="92">
        <v>7731115</v>
      </c>
      <c r="C58" s="87">
        <v>574000</v>
      </c>
      <c r="D58" s="87">
        <v>248000</v>
      </c>
      <c r="E58" s="87">
        <v>0</v>
      </c>
      <c r="F58" s="87">
        <v>0</v>
      </c>
      <c r="G58" s="87">
        <v>91018</v>
      </c>
      <c r="H58" s="87">
        <v>396339</v>
      </c>
      <c r="I58" s="93">
        <v>9040472</v>
      </c>
      <c r="J58" s="16">
        <v>0</v>
      </c>
      <c r="K58" s="17">
        <v>0</v>
      </c>
      <c r="L58" s="17">
        <v>248000</v>
      </c>
      <c r="M58" s="17">
        <v>0</v>
      </c>
      <c r="N58" s="17">
        <v>0</v>
      </c>
      <c r="O58" s="17">
        <v>0</v>
      </c>
      <c r="P58" s="17">
        <v>0</v>
      </c>
      <c r="Q58" s="12">
        <v>248000</v>
      </c>
      <c r="R58" s="16">
        <v>0</v>
      </c>
      <c r="S58" s="17">
        <v>0</v>
      </c>
      <c r="T58" s="17">
        <v>0</v>
      </c>
      <c r="U58" s="17">
        <v>0</v>
      </c>
      <c r="V58" s="17">
        <v>0</v>
      </c>
      <c r="W58" s="17">
        <v>0</v>
      </c>
      <c r="X58" s="17">
        <v>0</v>
      </c>
      <c r="Y58" s="12">
        <v>0</v>
      </c>
      <c r="Z58" s="16">
        <v>0</v>
      </c>
      <c r="AA58" s="17">
        <v>574000</v>
      </c>
      <c r="AB58" s="17">
        <v>0</v>
      </c>
      <c r="AC58" s="17">
        <v>0</v>
      </c>
      <c r="AD58" s="17">
        <v>0</v>
      </c>
      <c r="AE58" s="17">
        <v>91018</v>
      </c>
      <c r="AF58" s="17">
        <v>66429</v>
      </c>
      <c r="AG58" s="12">
        <v>731447</v>
      </c>
      <c r="AH58" s="16">
        <v>7731115</v>
      </c>
      <c r="AI58" s="17">
        <v>0</v>
      </c>
      <c r="AJ58" s="17">
        <v>0</v>
      </c>
      <c r="AK58" s="17">
        <v>0</v>
      </c>
      <c r="AL58" s="17">
        <v>0</v>
      </c>
      <c r="AM58" s="17">
        <v>0</v>
      </c>
      <c r="AN58" s="17">
        <v>0</v>
      </c>
      <c r="AO58" s="12">
        <v>7731115</v>
      </c>
      <c r="AP58" s="16">
        <v>0</v>
      </c>
      <c r="AQ58" s="17">
        <v>0</v>
      </c>
      <c r="AR58" s="17">
        <v>0</v>
      </c>
      <c r="AS58" s="17">
        <v>0</v>
      </c>
      <c r="AT58" s="17">
        <v>0</v>
      </c>
      <c r="AU58" s="17">
        <v>0</v>
      </c>
      <c r="AV58" s="17">
        <v>0</v>
      </c>
      <c r="AW58" s="12">
        <v>0</v>
      </c>
      <c r="AX58" s="16">
        <v>0</v>
      </c>
      <c r="AY58" s="17">
        <v>0</v>
      </c>
      <c r="AZ58" s="17">
        <v>0</v>
      </c>
      <c r="BA58" s="17">
        <v>0</v>
      </c>
      <c r="BB58" s="17">
        <v>0</v>
      </c>
      <c r="BC58" s="17">
        <v>0</v>
      </c>
      <c r="BD58" s="17">
        <v>289289</v>
      </c>
      <c r="BE58" s="12">
        <v>289289</v>
      </c>
      <c r="BF58" s="16">
        <v>0</v>
      </c>
      <c r="BG58" s="17">
        <v>0</v>
      </c>
      <c r="BH58" s="17">
        <v>0</v>
      </c>
      <c r="BI58" s="17">
        <v>0</v>
      </c>
      <c r="BJ58" s="17">
        <v>0</v>
      </c>
      <c r="BK58" s="17">
        <v>0</v>
      </c>
      <c r="BL58" s="17">
        <v>36703</v>
      </c>
      <c r="BM58" s="12">
        <v>36703</v>
      </c>
      <c r="BN58" s="16">
        <v>0</v>
      </c>
      <c r="BO58" s="17">
        <v>0</v>
      </c>
      <c r="BP58" s="17">
        <v>0</v>
      </c>
      <c r="BQ58" s="17">
        <v>0</v>
      </c>
      <c r="BR58" s="17">
        <v>0</v>
      </c>
      <c r="BS58" s="17">
        <v>0</v>
      </c>
      <c r="BT58" s="17">
        <v>3918</v>
      </c>
      <c r="BU58" s="12">
        <v>3918</v>
      </c>
      <c r="BV58" s="16">
        <v>0</v>
      </c>
      <c r="BW58" s="17">
        <v>0</v>
      </c>
      <c r="BX58" s="17">
        <v>0</v>
      </c>
      <c r="BY58" s="17">
        <v>0</v>
      </c>
      <c r="BZ58" s="17">
        <v>0</v>
      </c>
      <c r="CA58" s="17">
        <v>0</v>
      </c>
      <c r="CB58" s="17">
        <v>0</v>
      </c>
      <c r="CC58" s="12">
        <v>0</v>
      </c>
    </row>
    <row r="59" spans="1:81" x14ac:dyDescent="0.3">
      <c r="A59" s="4" t="s">
        <v>48</v>
      </c>
      <c r="B59" s="92">
        <v>3917774.02</v>
      </c>
      <c r="C59" s="87">
        <v>422484</v>
      </c>
      <c r="D59" s="87">
        <v>385000</v>
      </c>
      <c r="E59" s="87">
        <v>0</v>
      </c>
      <c r="F59" s="87">
        <v>0</v>
      </c>
      <c r="G59" s="87">
        <v>5198.8492307692313</v>
      </c>
      <c r="H59" s="87">
        <v>110852.57</v>
      </c>
      <c r="I59" s="93">
        <v>4841309.4392307689</v>
      </c>
      <c r="J59" s="16">
        <v>0</v>
      </c>
      <c r="K59" s="17">
        <v>0</v>
      </c>
      <c r="L59" s="17">
        <v>0</v>
      </c>
      <c r="M59" s="17">
        <v>0</v>
      </c>
      <c r="N59" s="17">
        <v>0</v>
      </c>
      <c r="O59" s="17">
        <v>0</v>
      </c>
      <c r="P59" s="17">
        <v>0</v>
      </c>
      <c r="Q59" s="12">
        <v>0</v>
      </c>
      <c r="R59" s="16">
        <v>0</v>
      </c>
      <c r="S59" s="17">
        <v>0</v>
      </c>
      <c r="T59" s="17">
        <v>0</v>
      </c>
      <c r="U59" s="17">
        <v>0</v>
      </c>
      <c r="V59" s="17">
        <v>0</v>
      </c>
      <c r="W59" s="17">
        <v>0</v>
      </c>
      <c r="X59" s="17">
        <v>0</v>
      </c>
      <c r="Y59" s="12">
        <v>0</v>
      </c>
      <c r="Z59" s="16">
        <v>57903.17</v>
      </c>
      <c r="AA59" s="17">
        <v>15000</v>
      </c>
      <c r="AB59" s="17">
        <v>0</v>
      </c>
      <c r="AC59" s="17">
        <v>0</v>
      </c>
      <c r="AD59" s="17">
        <v>0</v>
      </c>
      <c r="AE59" s="17">
        <v>0</v>
      </c>
      <c r="AF59" s="17">
        <v>5200</v>
      </c>
      <c r="AG59" s="12">
        <v>78103.17</v>
      </c>
      <c r="AH59" s="16">
        <v>3119052.38</v>
      </c>
      <c r="AI59" s="17">
        <v>0</v>
      </c>
      <c r="AJ59" s="17">
        <v>0</v>
      </c>
      <c r="AK59" s="17">
        <v>0</v>
      </c>
      <c r="AL59" s="17">
        <v>0</v>
      </c>
      <c r="AM59" s="17">
        <v>0</v>
      </c>
      <c r="AN59" s="17">
        <v>5652.57</v>
      </c>
      <c r="AO59" s="12">
        <v>3124704.9499999997</v>
      </c>
      <c r="AP59" s="16">
        <v>0</v>
      </c>
      <c r="AQ59" s="17">
        <v>0</v>
      </c>
      <c r="AR59" s="17">
        <v>0</v>
      </c>
      <c r="AS59" s="17">
        <v>0</v>
      </c>
      <c r="AT59" s="17">
        <v>0</v>
      </c>
      <c r="AU59" s="17">
        <v>0</v>
      </c>
      <c r="AV59" s="17">
        <v>0</v>
      </c>
      <c r="AW59" s="12">
        <v>0</v>
      </c>
      <c r="AX59" s="16">
        <v>0</v>
      </c>
      <c r="AY59" s="17">
        <v>0</v>
      </c>
      <c r="AZ59" s="17">
        <v>0</v>
      </c>
      <c r="BA59" s="17">
        <v>0</v>
      </c>
      <c r="BB59" s="17">
        <v>0</v>
      </c>
      <c r="BC59" s="17">
        <v>0</v>
      </c>
      <c r="BD59" s="17">
        <v>0</v>
      </c>
      <c r="BE59" s="12">
        <v>0</v>
      </c>
      <c r="BF59" s="16">
        <v>0</v>
      </c>
      <c r="BG59" s="17">
        <v>0</v>
      </c>
      <c r="BH59" s="17">
        <v>0</v>
      </c>
      <c r="BI59" s="17">
        <v>0</v>
      </c>
      <c r="BJ59" s="17">
        <v>0</v>
      </c>
      <c r="BK59" s="17">
        <v>0</v>
      </c>
      <c r="BL59" s="17">
        <v>0</v>
      </c>
      <c r="BM59" s="12">
        <v>0</v>
      </c>
      <c r="BN59" s="16">
        <v>0</v>
      </c>
      <c r="BO59" s="17">
        <v>0</v>
      </c>
      <c r="BP59" s="17">
        <v>0</v>
      </c>
      <c r="BQ59" s="17">
        <v>0</v>
      </c>
      <c r="BR59" s="17">
        <v>0</v>
      </c>
      <c r="BS59" s="17">
        <v>0</v>
      </c>
      <c r="BT59" s="17">
        <v>0</v>
      </c>
      <c r="BU59" s="12">
        <v>0</v>
      </c>
      <c r="BV59" s="16">
        <v>740818.47000000009</v>
      </c>
      <c r="BW59" s="17">
        <v>407484</v>
      </c>
      <c r="BX59" s="17">
        <v>385000</v>
      </c>
      <c r="BY59" s="17">
        <v>0</v>
      </c>
      <c r="BZ59" s="17">
        <v>0</v>
      </c>
      <c r="CA59" s="17">
        <v>5198.8492307692313</v>
      </c>
      <c r="CB59" s="17">
        <v>100000</v>
      </c>
      <c r="CC59" s="12">
        <v>1638501.3192307695</v>
      </c>
    </row>
    <row r="60" spans="1:81" x14ac:dyDescent="0.3">
      <c r="A60" s="4" t="s">
        <v>49</v>
      </c>
      <c r="B60" s="92">
        <v>61788</v>
      </c>
      <c r="C60" s="87">
        <v>92610</v>
      </c>
      <c r="D60" s="87">
        <v>0</v>
      </c>
      <c r="E60" s="87">
        <v>0</v>
      </c>
      <c r="F60" s="87">
        <v>0</v>
      </c>
      <c r="G60" s="87">
        <v>0</v>
      </c>
      <c r="H60" s="87">
        <v>3725</v>
      </c>
      <c r="I60" s="93">
        <v>158123</v>
      </c>
      <c r="J60" s="16">
        <v>0</v>
      </c>
      <c r="K60" s="17">
        <v>0</v>
      </c>
      <c r="L60" s="17">
        <v>0</v>
      </c>
      <c r="M60" s="17">
        <v>0</v>
      </c>
      <c r="N60" s="17">
        <v>0</v>
      </c>
      <c r="O60" s="17">
        <v>0</v>
      </c>
      <c r="P60" s="17">
        <v>3725</v>
      </c>
      <c r="Q60" s="12">
        <v>3725</v>
      </c>
      <c r="R60" s="16">
        <v>0</v>
      </c>
      <c r="S60" s="17">
        <v>0</v>
      </c>
      <c r="T60" s="17">
        <v>0</v>
      </c>
      <c r="U60" s="17">
        <v>0</v>
      </c>
      <c r="V60" s="17">
        <v>0</v>
      </c>
      <c r="W60" s="17">
        <v>0</v>
      </c>
      <c r="X60" s="17">
        <v>0</v>
      </c>
      <c r="Y60" s="12">
        <v>0</v>
      </c>
      <c r="Z60" s="16">
        <v>0</v>
      </c>
      <c r="AA60" s="17">
        <v>92610</v>
      </c>
      <c r="AB60" s="17">
        <v>0</v>
      </c>
      <c r="AC60" s="17">
        <v>0</v>
      </c>
      <c r="AD60" s="17">
        <v>0</v>
      </c>
      <c r="AE60" s="17">
        <v>0</v>
      </c>
      <c r="AF60" s="17">
        <v>0</v>
      </c>
      <c r="AG60" s="12">
        <v>92610</v>
      </c>
      <c r="AH60" s="16">
        <v>53650</v>
      </c>
      <c r="AI60" s="17">
        <v>0</v>
      </c>
      <c r="AJ60" s="17">
        <v>0</v>
      </c>
      <c r="AK60" s="17">
        <v>0</v>
      </c>
      <c r="AL60" s="17">
        <v>0</v>
      </c>
      <c r="AM60" s="17">
        <v>0</v>
      </c>
      <c r="AN60" s="17">
        <v>0</v>
      </c>
      <c r="AO60" s="12">
        <v>53650</v>
      </c>
      <c r="AP60" s="16">
        <v>8138</v>
      </c>
      <c r="AQ60" s="17">
        <v>0</v>
      </c>
      <c r="AR60" s="17">
        <v>0</v>
      </c>
      <c r="AS60" s="17">
        <v>0</v>
      </c>
      <c r="AT60" s="17">
        <v>0</v>
      </c>
      <c r="AU60" s="17">
        <v>0</v>
      </c>
      <c r="AV60" s="17">
        <v>0</v>
      </c>
      <c r="AW60" s="12">
        <v>8138</v>
      </c>
      <c r="AX60" s="16">
        <v>0</v>
      </c>
      <c r="AY60" s="17">
        <v>0</v>
      </c>
      <c r="AZ60" s="17">
        <v>0</v>
      </c>
      <c r="BA60" s="17">
        <v>0</v>
      </c>
      <c r="BB60" s="17">
        <v>0</v>
      </c>
      <c r="BC60" s="17">
        <v>0</v>
      </c>
      <c r="BD60" s="17">
        <v>0</v>
      </c>
      <c r="BE60" s="12">
        <v>0</v>
      </c>
      <c r="BF60" s="16">
        <v>0</v>
      </c>
      <c r="BG60" s="17">
        <v>0</v>
      </c>
      <c r="BH60" s="17">
        <v>0</v>
      </c>
      <c r="BI60" s="17">
        <v>0</v>
      </c>
      <c r="BJ60" s="17">
        <v>0</v>
      </c>
      <c r="BK60" s="17">
        <v>0</v>
      </c>
      <c r="BL60" s="17">
        <v>0</v>
      </c>
      <c r="BM60" s="12">
        <v>0</v>
      </c>
      <c r="BN60" s="16">
        <v>0</v>
      </c>
      <c r="BO60" s="17">
        <v>0</v>
      </c>
      <c r="BP60" s="17">
        <v>0</v>
      </c>
      <c r="BQ60" s="17">
        <v>0</v>
      </c>
      <c r="BR60" s="17">
        <v>0</v>
      </c>
      <c r="BS60" s="17">
        <v>0</v>
      </c>
      <c r="BT60" s="17">
        <v>0</v>
      </c>
      <c r="BU60" s="12">
        <v>0</v>
      </c>
      <c r="BV60" s="16">
        <v>0</v>
      </c>
      <c r="BW60" s="17">
        <v>0</v>
      </c>
      <c r="BX60" s="17">
        <v>0</v>
      </c>
      <c r="BY60" s="17">
        <v>0</v>
      </c>
      <c r="BZ60" s="17">
        <v>0</v>
      </c>
      <c r="CA60" s="17">
        <v>0</v>
      </c>
      <c r="CB60" s="17">
        <v>0</v>
      </c>
      <c r="CC60" s="12">
        <v>0</v>
      </c>
    </row>
    <row r="61" spans="1:81" x14ac:dyDescent="0.3">
      <c r="A61" s="4" t="s">
        <v>50</v>
      </c>
      <c r="B61" s="92">
        <v>10723060.170000002</v>
      </c>
      <c r="C61" s="87">
        <v>413658</v>
      </c>
      <c r="D61" s="87">
        <v>0</v>
      </c>
      <c r="E61" s="87">
        <v>0</v>
      </c>
      <c r="F61" s="87">
        <v>0</v>
      </c>
      <c r="G61" s="87">
        <v>671894.07</v>
      </c>
      <c r="H61" s="87">
        <v>131333.13</v>
      </c>
      <c r="I61" s="93">
        <v>11939945.370000001</v>
      </c>
      <c r="J61" s="16">
        <v>1150673.17</v>
      </c>
      <c r="K61" s="17">
        <v>0</v>
      </c>
      <c r="L61" s="17">
        <v>0</v>
      </c>
      <c r="M61" s="17">
        <v>0</v>
      </c>
      <c r="N61" s="17">
        <v>0</v>
      </c>
      <c r="O61" s="17">
        <v>34183.4</v>
      </c>
      <c r="P61" s="17">
        <v>0</v>
      </c>
      <c r="Q61" s="12">
        <v>1184856.5699999998</v>
      </c>
      <c r="R61" s="16">
        <v>0</v>
      </c>
      <c r="S61" s="17">
        <v>0</v>
      </c>
      <c r="T61" s="17">
        <v>0</v>
      </c>
      <c r="U61" s="17">
        <v>0</v>
      </c>
      <c r="V61" s="17">
        <v>0</v>
      </c>
      <c r="W61" s="17">
        <v>0</v>
      </c>
      <c r="X61" s="17">
        <v>0</v>
      </c>
      <c r="Y61" s="12">
        <v>0</v>
      </c>
      <c r="Z61" s="16">
        <v>557164.96</v>
      </c>
      <c r="AA61" s="17">
        <v>0</v>
      </c>
      <c r="AB61" s="17">
        <v>0</v>
      </c>
      <c r="AC61" s="17">
        <v>0</v>
      </c>
      <c r="AD61" s="17">
        <v>0</v>
      </c>
      <c r="AE61" s="17">
        <v>627785.66999999993</v>
      </c>
      <c r="AF61" s="17">
        <v>0</v>
      </c>
      <c r="AG61" s="12">
        <v>1184950.6299999999</v>
      </c>
      <c r="AH61" s="16">
        <v>8774048.3300000001</v>
      </c>
      <c r="AI61" s="17">
        <v>0</v>
      </c>
      <c r="AJ61" s="17">
        <v>0</v>
      </c>
      <c r="AK61" s="17">
        <v>0</v>
      </c>
      <c r="AL61" s="17">
        <v>0</v>
      </c>
      <c r="AM61" s="17">
        <v>0</v>
      </c>
      <c r="AN61" s="17">
        <v>0</v>
      </c>
      <c r="AO61" s="12">
        <v>8774048.3300000001</v>
      </c>
      <c r="AP61" s="16">
        <v>0</v>
      </c>
      <c r="AQ61" s="17">
        <v>0</v>
      </c>
      <c r="AR61" s="17">
        <v>0</v>
      </c>
      <c r="AS61" s="17">
        <v>0</v>
      </c>
      <c r="AT61" s="17">
        <v>0</v>
      </c>
      <c r="AU61" s="17">
        <v>0</v>
      </c>
      <c r="AV61" s="17">
        <v>0</v>
      </c>
      <c r="AW61" s="12">
        <v>0</v>
      </c>
      <c r="AX61" s="16">
        <v>0</v>
      </c>
      <c r="AY61" s="17">
        <v>0</v>
      </c>
      <c r="AZ61" s="17">
        <v>0</v>
      </c>
      <c r="BA61" s="17">
        <v>0</v>
      </c>
      <c r="BB61" s="17">
        <v>0</v>
      </c>
      <c r="BC61" s="17">
        <v>5500</v>
      </c>
      <c r="BD61" s="17">
        <v>0</v>
      </c>
      <c r="BE61" s="12">
        <v>5500</v>
      </c>
      <c r="BF61" s="16">
        <v>0</v>
      </c>
      <c r="BG61" s="17">
        <v>0</v>
      </c>
      <c r="BH61" s="17">
        <v>0</v>
      </c>
      <c r="BI61" s="17">
        <v>0</v>
      </c>
      <c r="BJ61" s="17">
        <v>0</v>
      </c>
      <c r="BK61" s="17">
        <v>0</v>
      </c>
      <c r="BL61" s="17">
        <v>0</v>
      </c>
      <c r="BM61" s="12">
        <v>0</v>
      </c>
      <c r="BN61" s="16">
        <v>0</v>
      </c>
      <c r="BO61" s="17">
        <v>0</v>
      </c>
      <c r="BP61" s="17">
        <v>0</v>
      </c>
      <c r="BQ61" s="17">
        <v>0</v>
      </c>
      <c r="BR61" s="17">
        <v>0</v>
      </c>
      <c r="BS61" s="17">
        <v>4425</v>
      </c>
      <c r="BT61" s="17">
        <v>131333.13</v>
      </c>
      <c r="BU61" s="12">
        <v>135758.13</v>
      </c>
      <c r="BV61" s="16">
        <v>241173.70999999996</v>
      </c>
      <c r="BW61" s="17">
        <v>413658</v>
      </c>
      <c r="BX61" s="17">
        <v>0</v>
      </c>
      <c r="BY61" s="17">
        <v>0</v>
      </c>
      <c r="BZ61" s="17">
        <v>0</v>
      </c>
      <c r="CA61" s="17">
        <v>0</v>
      </c>
      <c r="CB61" s="17">
        <v>0</v>
      </c>
      <c r="CC61" s="12">
        <v>654831.71</v>
      </c>
    </row>
    <row r="62" spans="1:81" x14ac:dyDescent="0.3">
      <c r="A62" s="4" t="s">
        <v>51</v>
      </c>
      <c r="B62" s="92">
        <v>241161.51</v>
      </c>
      <c r="C62" s="87">
        <v>469224</v>
      </c>
      <c r="D62" s="87">
        <v>4349534.3</v>
      </c>
      <c r="E62" s="87">
        <v>47020</v>
      </c>
      <c r="F62" s="87">
        <v>0</v>
      </c>
      <c r="G62" s="87">
        <v>5038.04</v>
      </c>
      <c r="H62" s="87">
        <v>0</v>
      </c>
      <c r="I62" s="93">
        <v>5111977.8500000006</v>
      </c>
      <c r="J62" s="16">
        <v>0</v>
      </c>
      <c r="K62" s="17">
        <v>0</v>
      </c>
      <c r="L62" s="17">
        <v>0</v>
      </c>
      <c r="M62" s="17">
        <v>0</v>
      </c>
      <c r="N62" s="17">
        <v>0</v>
      </c>
      <c r="O62" s="17">
        <v>0</v>
      </c>
      <c r="P62" s="17">
        <v>0</v>
      </c>
      <c r="Q62" s="12">
        <v>0</v>
      </c>
      <c r="R62" s="16">
        <v>0</v>
      </c>
      <c r="S62" s="17">
        <v>0</v>
      </c>
      <c r="T62" s="17">
        <v>0</v>
      </c>
      <c r="U62" s="17">
        <v>0</v>
      </c>
      <c r="V62" s="17">
        <v>0</v>
      </c>
      <c r="W62" s="17">
        <v>0</v>
      </c>
      <c r="X62" s="17">
        <v>0</v>
      </c>
      <c r="Y62" s="12">
        <v>0</v>
      </c>
      <c r="Z62" s="16">
        <v>220964.39</v>
      </c>
      <c r="AA62" s="17">
        <v>469224</v>
      </c>
      <c r="AB62" s="17">
        <v>963505.3</v>
      </c>
      <c r="AC62" s="17">
        <v>47020</v>
      </c>
      <c r="AD62" s="17">
        <v>0</v>
      </c>
      <c r="AE62" s="17">
        <v>3595</v>
      </c>
      <c r="AF62" s="17">
        <v>0</v>
      </c>
      <c r="AG62" s="12">
        <v>1704308.69</v>
      </c>
      <c r="AH62" s="16">
        <v>0</v>
      </c>
      <c r="AI62" s="17">
        <v>0</v>
      </c>
      <c r="AJ62" s="17">
        <v>0</v>
      </c>
      <c r="AK62" s="17">
        <v>0</v>
      </c>
      <c r="AL62" s="17">
        <v>0</v>
      </c>
      <c r="AM62" s="17">
        <v>0</v>
      </c>
      <c r="AN62" s="17">
        <v>0</v>
      </c>
      <c r="AO62" s="12">
        <v>0</v>
      </c>
      <c r="AP62" s="16">
        <v>20197.12</v>
      </c>
      <c r="AQ62" s="17">
        <v>0</v>
      </c>
      <c r="AR62" s="17">
        <v>3371029</v>
      </c>
      <c r="AS62" s="17">
        <v>0</v>
      </c>
      <c r="AT62" s="17">
        <v>0</v>
      </c>
      <c r="AU62" s="17">
        <v>0</v>
      </c>
      <c r="AV62" s="17">
        <v>0</v>
      </c>
      <c r="AW62" s="12">
        <v>3391226.12</v>
      </c>
      <c r="AX62" s="16">
        <v>0</v>
      </c>
      <c r="AY62" s="17">
        <v>0</v>
      </c>
      <c r="AZ62" s="17">
        <v>0</v>
      </c>
      <c r="BA62" s="17">
        <v>0</v>
      </c>
      <c r="BB62" s="17">
        <v>0</v>
      </c>
      <c r="BC62" s="17">
        <v>337.09</v>
      </c>
      <c r="BD62" s="17">
        <v>0</v>
      </c>
      <c r="BE62" s="12">
        <v>337.09</v>
      </c>
      <c r="BF62" s="16">
        <v>0</v>
      </c>
      <c r="BG62" s="17">
        <v>0</v>
      </c>
      <c r="BH62" s="17">
        <v>0</v>
      </c>
      <c r="BI62" s="17">
        <v>0</v>
      </c>
      <c r="BJ62" s="17">
        <v>0</v>
      </c>
      <c r="BK62" s="17">
        <v>1105.95</v>
      </c>
      <c r="BL62" s="17">
        <v>0</v>
      </c>
      <c r="BM62" s="12">
        <v>1105.95</v>
      </c>
      <c r="BN62" s="16">
        <v>0</v>
      </c>
      <c r="BO62" s="17">
        <v>0</v>
      </c>
      <c r="BP62" s="17">
        <v>0</v>
      </c>
      <c r="BQ62" s="17">
        <v>0</v>
      </c>
      <c r="BR62" s="17">
        <v>0</v>
      </c>
      <c r="BS62" s="17">
        <v>0</v>
      </c>
      <c r="BT62" s="17">
        <v>0</v>
      </c>
      <c r="BU62" s="12">
        <v>0</v>
      </c>
      <c r="BV62" s="16">
        <v>0</v>
      </c>
      <c r="BW62" s="17">
        <v>0</v>
      </c>
      <c r="BX62" s="17">
        <v>15000</v>
      </c>
      <c r="BY62" s="17">
        <v>0</v>
      </c>
      <c r="BZ62" s="17">
        <v>0</v>
      </c>
      <c r="CA62" s="17">
        <v>0</v>
      </c>
      <c r="CB62" s="17">
        <v>0</v>
      </c>
      <c r="CC62" s="12">
        <v>15000</v>
      </c>
    </row>
    <row r="63" spans="1:81" x14ac:dyDescent="0.3">
      <c r="A63" s="4" t="s">
        <v>52</v>
      </c>
      <c r="B63" s="92">
        <v>109456</v>
      </c>
      <c r="C63" s="87">
        <v>61740</v>
      </c>
      <c r="D63" s="87">
        <v>120495</v>
      </c>
      <c r="E63" s="87">
        <v>0</v>
      </c>
      <c r="F63" s="87">
        <v>0</v>
      </c>
      <c r="G63" s="87">
        <v>99155</v>
      </c>
      <c r="H63" s="87">
        <v>0</v>
      </c>
      <c r="I63" s="93">
        <v>390846</v>
      </c>
      <c r="J63" s="16">
        <v>0</v>
      </c>
      <c r="K63" s="17">
        <v>0</v>
      </c>
      <c r="L63" s="17">
        <v>33000</v>
      </c>
      <c r="M63" s="17">
        <v>0</v>
      </c>
      <c r="N63" s="17">
        <v>0</v>
      </c>
      <c r="O63" s="17">
        <v>0</v>
      </c>
      <c r="P63" s="17">
        <v>0</v>
      </c>
      <c r="Q63" s="12">
        <v>33000</v>
      </c>
      <c r="R63" s="16">
        <v>0</v>
      </c>
      <c r="S63" s="17">
        <v>0</v>
      </c>
      <c r="T63" s="17">
        <v>0</v>
      </c>
      <c r="U63" s="17">
        <v>0</v>
      </c>
      <c r="V63" s="17">
        <v>0</v>
      </c>
      <c r="W63" s="17">
        <v>55702</v>
      </c>
      <c r="X63" s="17">
        <v>0</v>
      </c>
      <c r="Y63" s="12">
        <v>55702</v>
      </c>
      <c r="Z63" s="16">
        <v>0</v>
      </c>
      <c r="AA63" s="17">
        <v>0</v>
      </c>
      <c r="AB63" s="17">
        <v>13183</v>
      </c>
      <c r="AC63" s="17">
        <v>0</v>
      </c>
      <c r="AD63" s="17">
        <v>0</v>
      </c>
      <c r="AE63" s="17">
        <v>0</v>
      </c>
      <c r="AF63" s="17">
        <v>0</v>
      </c>
      <c r="AG63" s="12">
        <v>13183</v>
      </c>
      <c r="AH63" s="16">
        <v>109456</v>
      </c>
      <c r="AI63" s="17">
        <v>0</v>
      </c>
      <c r="AJ63" s="17">
        <v>0</v>
      </c>
      <c r="AK63" s="17">
        <v>0</v>
      </c>
      <c r="AL63" s="17">
        <v>0</v>
      </c>
      <c r="AM63" s="17">
        <v>0</v>
      </c>
      <c r="AN63" s="17">
        <v>0</v>
      </c>
      <c r="AO63" s="12">
        <v>109456</v>
      </c>
      <c r="AP63" s="16">
        <v>0</v>
      </c>
      <c r="AQ63" s="17">
        <v>0</v>
      </c>
      <c r="AR63" s="17">
        <v>0</v>
      </c>
      <c r="AS63" s="17">
        <v>0</v>
      </c>
      <c r="AT63" s="17">
        <v>0</v>
      </c>
      <c r="AU63" s="17">
        <v>0</v>
      </c>
      <c r="AV63" s="17">
        <v>0</v>
      </c>
      <c r="AW63" s="12">
        <v>0</v>
      </c>
      <c r="AX63" s="16">
        <v>0</v>
      </c>
      <c r="AY63" s="17">
        <v>0</v>
      </c>
      <c r="AZ63" s="17">
        <v>74312</v>
      </c>
      <c r="BA63" s="17">
        <v>0</v>
      </c>
      <c r="BB63" s="17">
        <v>0</v>
      </c>
      <c r="BC63" s="17">
        <v>43453</v>
      </c>
      <c r="BD63" s="17">
        <v>0</v>
      </c>
      <c r="BE63" s="12">
        <v>117765</v>
      </c>
      <c r="BF63" s="16">
        <v>0</v>
      </c>
      <c r="BG63" s="17">
        <v>0</v>
      </c>
      <c r="BH63" s="17">
        <v>0</v>
      </c>
      <c r="BI63" s="17">
        <v>0</v>
      </c>
      <c r="BJ63" s="17">
        <v>0</v>
      </c>
      <c r="BK63" s="17">
        <v>0</v>
      </c>
      <c r="BL63" s="17">
        <v>0</v>
      </c>
      <c r="BM63" s="12">
        <v>0</v>
      </c>
      <c r="BN63" s="16">
        <v>0</v>
      </c>
      <c r="BO63" s="17">
        <v>0</v>
      </c>
      <c r="BP63" s="17">
        <v>0</v>
      </c>
      <c r="BQ63" s="17">
        <v>0</v>
      </c>
      <c r="BR63" s="17">
        <v>0</v>
      </c>
      <c r="BS63" s="17">
        <v>0</v>
      </c>
      <c r="BT63" s="17">
        <v>0</v>
      </c>
      <c r="BU63" s="12">
        <v>0</v>
      </c>
      <c r="BV63" s="16">
        <v>0</v>
      </c>
      <c r="BW63" s="17">
        <v>61740</v>
      </c>
      <c r="BX63" s="17">
        <v>0</v>
      </c>
      <c r="BY63" s="17">
        <v>0</v>
      </c>
      <c r="BZ63" s="17">
        <v>0</v>
      </c>
      <c r="CA63" s="17">
        <v>0</v>
      </c>
      <c r="CB63" s="17">
        <v>0</v>
      </c>
      <c r="CC63" s="12">
        <v>61740</v>
      </c>
    </row>
    <row r="64" spans="1:81" x14ac:dyDescent="0.3">
      <c r="A64" s="4" t="s">
        <v>53</v>
      </c>
      <c r="B64" s="92">
        <v>0</v>
      </c>
      <c r="C64" s="87">
        <v>0</v>
      </c>
      <c r="D64" s="87">
        <v>700</v>
      </c>
      <c r="E64" s="87">
        <v>0</v>
      </c>
      <c r="F64" s="87">
        <v>0</v>
      </c>
      <c r="G64" s="87">
        <v>17275</v>
      </c>
      <c r="H64" s="87">
        <v>0</v>
      </c>
      <c r="I64" s="93">
        <v>17975</v>
      </c>
      <c r="J64" s="16">
        <v>0</v>
      </c>
      <c r="K64" s="17">
        <v>0</v>
      </c>
      <c r="L64" s="17">
        <v>0</v>
      </c>
      <c r="M64" s="17">
        <v>0</v>
      </c>
      <c r="N64" s="17">
        <v>0</v>
      </c>
      <c r="O64" s="17">
        <v>0</v>
      </c>
      <c r="P64" s="17">
        <v>0</v>
      </c>
      <c r="Q64" s="12">
        <v>0</v>
      </c>
      <c r="R64" s="16">
        <v>0</v>
      </c>
      <c r="S64" s="17">
        <v>0</v>
      </c>
      <c r="T64" s="17">
        <v>0</v>
      </c>
      <c r="U64" s="17">
        <v>0</v>
      </c>
      <c r="V64" s="17">
        <v>0</v>
      </c>
      <c r="W64" s="17">
        <v>0</v>
      </c>
      <c r="X64" s="17">
        <v>0</v>
      </c>
      <c r="Y64" s="12">
        <v>0</v>
      </c>
      <c r="Z64" s="16">
        <v>0</v>
      </c>
      <c r="AA64" s="17">
        <v>0</v>
      </c>
      <c r="AB64" s="17">
        <v>0</v>
      </c>
      <c r="AC64" s="17">
        <v>0</v>
      </c>
      <c r="AD64" s="17">
        <v>0</v>
      </c>
      <c r="AE64" s="17">
        <v>0</v>
      </c>
      <c r="AF64" s="17">
        <v>0</v>
      </c>
      <c r="AG64" s="12">
        <v>0</v>
      </c>
      <c r="AH64" s="16">
        <v>0</v>
      </c>
      <c r="AI64" s="17">
        <v>0</v>
      </c>
      <c r="AJ64" s="17">
        <v>0</v>
      </c>
      <c r="AK64" s="17">
        <v>0</v>
      </c>
      <c r="AL64" s="17">
        <v>0</v>
      </c>
      <c r="AM64" s="17">
        <v>0</v>
      </c>
      <c r="AN64" s="17">
        <v>0</v>
      </c>
      <c r="AO64" s="12">
        <v>0</v>
      </c>
      <c r="AP64" s="16">
        <v>0</v>
      </c>
      <c r="AQ64" s="17">
        <v>0</v>
      </c>
      <c r="AR64" s="17">
        <v>0</v>
      </c>
      <c r="AS64" s="17">
        <v>0</v>
      </c>
      <c r="AT64" s="17">
        <v>0</v>
      </c>
      <c r="AU64" s="17">
        <v>0</v>
      </c>
      <c r="AV64" s="17">
        <v>0</v>
      </c>
      <c r="AW64" s="12">
        <v>0</v>
      </c>
      <c r="AX64" s="16">
        <v>0</v>
      </c>
      <c r="AY64" s="17">
        <v>0</v>
      </c>
      <c r="AZ64" s="17">
        <v>700</v>
      </c>
      <c r="BA64" s="17">
        <v>0</v>
      </c>
      <c r="BB64" s="17">
        <v>0</v>
      </c>
      <c r="BC64" s="17">
        <v>0</v>
      </c>
      <c r="BD64" s="17">
        <v>0</v>
      </c>
      <c r="BE64" s="12">
        <v>700</v>
      </c>
      <c r="BF64" s="16">
        <v>0</v>
      </c>
      <c r="BG64" s="17">
        <v>0</v>
      </c>
      <c r="BH64" s="17">
        <v>0</v>
      </c>
      <c r="BI64" s="17">
        <v>0</v>
      </c>
      <c r="BJ64" s="17">
        <v>0</v>
      </c>
      <c r="BK64" s="17">
        <v>0</v>
      </c>
      <c r="BL64" s="17">
        <v>0</v>
      </c>
      <c r="BM64" s="12">
        <v>0</v>
      </c>
      <c r="BN64" s="16">
        <v>0</v>
      </c>
      <c r="BO64" s="17">
        <v>0</v>
      </c>
      <c r="BP64" s="17">
        <v>0</v>
      </c>
      <c r="BQ64" s="17">
        <v>0</v>
      </c>
      <c r="BR64" s="17">
        <v>0</v>
      </c>
      <c r="BS64" s="17">
        <v>0</v>
      </c>
      <c r="BT64" s="17">
        <v>0</v>
      </c>
      <c r="BU64" s="12">
        <v>0</v>
      </c>
      <c r="BV64" s="16">
        <v>0</v>
      </c>
      <c r="BW64" s="17">
        <v>0</v>
      </c>
      <c r="BX64" s="17">
        <v>0</v>
      </c>
      <c r="BY64" s="17">
        <v>0</v>
      </c>
      <c r="BZ64" s="17">
        <v>0</v>
      </c>
      <c r="CA64" s="17">
        <v>17275</v>
      </c>
      <c r="CB64" s="17">
        <v>0</v>
      </c>
      <c r="CC64" s="12">
        <v>17275</v>
      </c>
    </row>
    <row r="65" spans="1:81" x14ac:dyDescent="0.3">
      <c r="A65" s="4" t="s">
        <v>54</v>
      </c>
      <c r="B65" s="92">
        <v>4492</v>
      </c>
      <c r="C65" s="87">
        <v>37044</v>
      </c>
      <c r="D65" s="87">
        <v>0</v>
      </c>
      <c r="E65" s="87">
        <v>0</v>
      </c>
      <c r="F65" s="87">
        <v>0</v>
      </c>
      <c r="G65" s="87">
        <v>46853</v>
      </c>
      <c r="H65" s="87">
        <v>0</v>
      </c>
      <c r="I65" s="93">
        <v>88389</v>
      </c>
      <c r="J65" s="16">
        <v>0</v>
      </c>
      <c r="K65" s="17">
        <v>0</v>
      </c>
      <c r="L65" s="17">
        <v>0</v>
      </c>
      <c r="M65" s="17">
        <v>0</v>
      </c>
      <c r="N65" s="17">
        <v>0</v>
      </c>
      <c r="O65" s="17">
        <v>0</v>
      </c>
      <c r="P65" s="17">
        <v>0</v>
      </c>
      <c r="Q65" s="12">
        <v>0</v>
      </c>
      <c r="R65" s="16">
        <v>0</v>
      </c>
      <c r="S65" s="17">
        <v>0</v>
      </c>
      <c r="T65" s="17">
        <v>0</v>
      </c>
      <c r="U65" s="17">
        <v>0</v>
      </c>
      <c r="V65" s="17">
        <v>0</v>
      </c>
      <c r="W65" s="17">
        <v>0</v>
      </c>
      <c r="X65" s="17">
        <v>0</v>
      </c>
      <c r="Y65" s="12">
        <v>0</v>
      </c>
      <c r="Z65" s="16">
        <v>0</v>
      </c>
      <c r="AA65" s="17">
        <v>0</v>
      </c>
      <c r="AB65" s="17">
        <v>0</v>
      </c>
      <c r="AC65" s="17">
        <v>0</v>
      </c>
      <c r="AD65" s="17">
        <v>0</v>
      </c>
      <c r="AE65" s="17">
        <v>0</v>
      </c>
      <c r="AF65" s="17">
        <v>0</v>
      </c>
      <c r="AG65" s="12">
        <v>0</v>
      </c>
      <c r="AH65" s="16">
        <v>0</v>
      </c>
      <c r="AI65" s="17">
        <v>0</v>
      </c>
      <c r="AJ65" s="17">
        <v>0</v>
      </c>
      <c r="AK65" s="17">
        <v>0</v>
      </c>
      <c r="AL65" s="17">
        <v>0</v>
      </c>
      <c r="AM65" s="17">
        <v>0</v>
      </c>
      <c r="AN65" s="17">
        <v>0</v>
      </c>
      <c r="AO65" s="12">
        <v>0</v>
      </c>
      <c r="AP65" s="16">
        <v>0</v>
      </c>
      <c r="AQ65" s="17">
        <v>0</v>
      </c>
      <c r="AR65" s="17">
        <v>0</v>
      </c>
      <c r="AS65" s="17">
        <v>0</v>
      </c>
      <c r="AT65" s="17">
        <v>0</v>
      </c>
      <c r="AU65" s="17">
        <v>45455</v>
      </c>
      <c r="AV65" s="17">
        <v>0</v>
      </c>
      <c r="AW65" s="12">
        <v>45455</v>
      </c>
      <c r="AX65" s="16">
        <v>0</v>
      </c>
      <c r="AY65" s="17">
        <v>0</v>
      </c>
      <c r="AZ65" s="17">
        <v>0</v>
      </c>
      <c r="BA65" s="17">
        <v>0</v>
      </c>
      <c r="BB65" s="17">
        <v>0</v>
      </c>
      <c r="BC65" s="17">
        <v>0</v>
      </c>
      <c r="BD65" s="17">
        <v>0</v>
      </c>
      <c r="BE65" s="12">
        <v>0</v>
      </c>
      <c r="BF65" s="16">
        <v>0</v>
      </c>
      <c r="BG65" s="17">
        <v>0</v>
      </c>
      <c r="BH65" s="17">
        <v>0</v>
      </c>
      <c r="BI65" s="17">
        <v>0</v>
      </c>
      <c r="BJ65" s="17">
        <v>0</v>
      </c>
      <c r="BK65" s="17">
        <v>0</v>
      </c>
      <c r="BL65" s="17">
        <v>0</v>
      </c>
      <c r="BM65" s="12">
        <v>0</v>
      </c>
      <c r="BN65" s="16">
        <v>4492</v>
      </c>
      <c r="BO65" s="17">
        <v>37044</v>
      </c>
      <c r="BP65" s="17">
        <v>0</v>
      </c>
      <c r="BQ65" s="17">
        <v>0</v>
      </c>
      <c r="BR65" s="17">
        <v>0</v>
      </c>
      <c r="BS65" s="17">
        <v>1398</v>
      </c>
      <c r="BT65" s="17">
        <v>0</v>
      </c>
      <c r="BU65" s="12">
        <v>42934</v>
      </c>
      <c r="BV65" s="16">
        <v>0</v>
      </c>
      <c r="BW65" s="17">
        <v>0</v>
      </c>
      <c r="BX65" s="17">
        <v>0</v>
      </c>
      <c r="BY65" s="17">
        <v>0</v>
      </c>
      <c r="BZ65" s="17">
        <v>0</v>
      </c>
      <c r="CA65" s="17">
        <v>0</v>
      </c>
      <c r="CB65" s="17">
        <v>0</v>
      </c>
      <c r="CC65" s="12">
        <v>0</v>
      </c>
    </row>
    <row r="66" spans="1:81" x14ac:dyDescent="0.3">
      <c r="A66" s="4" t="s">
        <v>55</v>
      </c>
      <c r="B66" s="92">
        <v>427000</v>
      </c>
      <c r="C66" s="87">
        <v>0</v>
      </c>
      <c r="D66" s="87">
        <v>0</v>
      </c>
      <c r="E66" s="87">
        <v>0</v>
      </c>
      <c r="F66" s="87">
        <v>0</v>
      </c>
      <c r="G66" s="87">
        <v>852000</v>
      </c>
      <c r="H66" s="87">
        <v>6000</v>
      </c>
      <c r="I66" s="93">
        <v>1285000</v>
      </c>
      <c r="J66" s="16">
        <v>0</v>
      </c>
      <c r="K66" s="17">
        <v>0</v>
      </c>
      <c r="L66" s="17">
        <v>0</v>
      </c>
      <c r="M66" s="17">
        <v>0</v>
      </c>
      <c r="N66" s="17">
        <v>0</v>
      </c>
      <c r="O66" s="17">
        <v>0</v>
      </c>
      <c r="P66" s="17">
        <v>5000</v>
      </c>
      <c r="Q66" s="12">
        <v>5000</v>
      </c>
      <c r="R66" s="16">
        <v>0</v>
      </c>
      <c r="S66" s="17">
        <v>0</v>
      </c>
      <c r="T66" s="17">
        <v>0</v>
      </c>
      <c r="U66" s="17">
        <v>0</v>
      </c>
      <c r="V66" s="17">
        <v>0</v>
      </c>
      <c r="W66" s="17">
        <v>0</v>
      </c>
      <c r="X66" s="17">
        <v>0</v>
      </c>
      <c r="Y66" s="12">
        <v>0</v>
      </c>
      <c r="Z66" s="16">
        <v>0</v>
      </c>
      <c r="AA66" s="17">
        <v>0</v>
      </c>
      <c r="AB66" s="17">
        <v>0</v>
      </c>
      <c r="AC66" s="17">
        <v>0</v>
      </c>
      <c r="AD66" s="17">
        <v>0</v>
      </c>
      <c r="AE66" s="17">
        <v>0</v>
      </c>
      <c r="AF66" s="17">
        <v>0</v>
      </c>
      <c r="AG66" s="12">
        <v>0</v>
      </c>
      <c r="AH66" s="16">
        <v>311000</v>
      </c>
      <c r="AI66" s="17">
        <v>0</v>
      </c>
      <c r="AJ66" s="17">
        <v>0</v>
      </c>
      <c r="AK66" s="17">
        <v>0</v>
      </c>
      <c r="AL66" s="17">
        <v>0</v>
      </c>
      <c r="AM66" s="17">
        <v>0</v>
      </c>
      <c r="AN66" s="17">
        <v>0</v>
      </c>
      <c r="AO66" s="12">
        <v>311000</v>
      </c>
      <c r="AP66" s="16">
        <v>0</v>
      </c>
      <c r="AQ66" s="17">
        <v>0</v>
      </c>
      <c r="AR66" s="17">
        <v>0</v>
      </c>
      <c r="AS66" s="17">
        <v>0</v>
      </c>
      <c r="AT66" s="17">
        <v>0</v>
      </c>
      <c r="AU66" s="17">
        <v>0</v>
      </c>
      <c r="AV66" s="17">
        <v>0</v>
      </c>
      <c r="AW66" s="12">
        <v>0</v>
      </c>
      <c r="AX66" s="16">
        <v>0</v>
      </c>
      <c r="AY66" s="17">
        <v>0</v>
      </c>
      <c r="AZ66" s="17">
        <v>0</v>
      </c>
      <c r="BA66" s="17">
        <v>0</v>
      </c>
      <c r="BB66" s="17">
        <v>0</v>
      </c>
      <c r="BC66" s="17">
        <v>0</v>
      </c>
      <c r="BD66" s="17">
        <v>1000</v>
      </c>
      <c r="BE66" s="12">
        <v>1000</v>
      </c>
      <c r="BF66" s="16">
        <v>0</v>
      </c>
      <c r="BG66" s="17">
        <v>0</v>
      </c>
      <c r="BH66" s="17">
        <v>0</v>
      </c>
      <c r="BI66" s="17">
        <v>0</v>
      </c>
      <c r="BJ66" s="17">
        <v>0</v>
      </c>
      <c r="BK66" s="17">
        <v>0</v>
      </c>
      <c r="BL66" s="17">
        <v>0</v>
      </c>
      <c r="BM66" s="12">
        <v>0</v>
      </c>
      <c r="BN66" s="16">
        <v>0</v>
      </c>
      <c r="BO66" s="17">
        <v>0</v>
      </c>
      <c r="BP66" s="17">
        <v>0</v>
      </c>
      <c r="BQ66" s="17">
        <v>0</v>
      </c>
      <c r="BR66" s="17">
        <v>0</v>
      </c>
      <c r="BS66" s="17">
        <v>0</v>
      </c>
      <c r="BT66" s="17">
        <v>0</v>
      </c>
      <c r="BU66" s="12">
        <v>0</v>
      </c>
      <c r="BV66" s="16">
        <v>116000</v>
      </c>
      <c r="BW66" s="17">
        <v>0</v>
      </c>
      <c r="BX66" s="17">
        <v>0</v>
      </c>
      <c r="BY66" s="17">
        <v>0</v>
      </c>
      <c r="BZ66" s="17">
        <v>0</v>
      </c>
      <c r="CA66" s="17">
        <v>852000</v>
      </c>
      <c r="CB66" s="17">
        <v>0</v>
      </c>
      <c r="CC66" s="12">
        <v>968000</v>
      </c>
    </row>
    <row r="67" spans="1:81" x14ac:dyDescent="0.3">
      <c r="A67" s="4" t="s">
        <v>56</v>
      </c>
      <c r="B67" s="92">
        <v>0</v>
      </c>
      <c r="C67" s="87">
        <v>0</v>
      </c>
      <c r="D67" s="87">
        <v>135231</v>
      </c>
      <c r="E67" s="87">
        <v>0</v>
      </c>
      <c r="F67" s="87">
        <v>800000</v>
      </c>
      <c r="G67" s="87">
        <v>0</v>
      </c>
      <c r="H67" s="87">
        <v>0</v>
      </c>
      <c r="I67" s="93">
        <v>935231</v>
      </c>
      <c r="J67" s="16">
        <v>0</v>
      </c>
      <c r="K67" s="17">
        <v>0</v>
      </c>
      <c r="L67" s="17">
        <v>110000</v>
      </c>
      <c r="M67" s="17">
        <v>0</v>
      </c>
      <c r="N67" s="17">
        <v>800000</v>
      </c>
      <c r="O67" s="17">
        <v>0</v>
      </c>
      <c r="P67" s="17">
        <v>0</v>
      </c>
      <c r="Q67" s="12">
        <v>910000</v>
      </c>
      <c r="R67" s="16">
        <v>0</v>
      </c>
      <c r="S67" s="17">
        <v>0</v>
      </c>
      <c r="T67" s="17">
        <v>0</v>
      </c>
      <c r="U67" s="17">
        <v>0</v>
      </c>
      <c r="V67" s="17">
        <v>0</v>
      </c>
      <c r="W67" s="17">
        <v>0</v>
      </c>
      <c r="X67" s="17">
        <v>0</v>
      </c>
      <c r="Y67" s="12">
        <v>0</v>
      </c>
      <c r="Z67" s="16">
        <v>0</v>
      </c>
      <c r="AA67" s="17">
        <v>0</v>
      </c>
      <c r="AB67" s="17">
        <v>25231</v>
      </c>
      <c r="AC67" s="17">
        <v>0</v>
      </c>
      <c r="AD67" s="17">
        <v>0</v>
      </c>
      <c r="AE67" s="17">
        <v>0</v>
      </c>
      <c r="AF67" s="17">
        <v>0</v>
      </c>
      <c r="AG67" s="12">
        <v>25231</v>
      </c>
      <c r="AH67" s="16">
        <v>0</v>
      </c>
      <c r="AI67" s="17">
        <v>0</v>
      </c>
      <c r="AJ67" s="17">
        <v>0</v>
      </c>
      <c r="AK67" s="17">
        <v>0</v>
      </c>
      <c r="AL67" s="17">
        <v>0</v>
      </c>
      <c r="AM67" s="17">
        <v>0</v>
      </c>
      <c r="AN67" s="17">
        <v>0</v>
      </c>
      <c r="AO67" s="12">
        <v>0</v>
      </c>
      <c r="AP67" s="16">
        <v>0</v>
      </c>
      <c r="AQ67" s="17">
        <v>0</v>
      </c>
      <c r="AR67" s="17">
        <v>0</v>
      </c>
      <c r="AS67" s="17">
        <v>0</v>
      </c>
      <c r="AT67" s="17">
        <v>0</v>
      </c>
      <c r="AU67" s="17">
        <v>0</v>
      </c>
      <c r="AV67" s="17">
        <v>0</v>
      </c>
      <c r="AW67" s="12">
        <v>0</v>
      </c>
      <c r="AX67" s="16">
        <v>0</v>
      </c>
      <c r="AY67" s="17">
        <v>0</v>
      </c>
      <c r="AZ67" s="17">
        <v>0</v>
      </c>
      <c r="BA67" s="17">
        <v>0</v>
      </c>
      <c r="BB67" s="17">
        <v>0</v>
      </c>
      <c r="BC67" s="17">
        <v>0</v>
      </c>
      <c r="BD67" s="17">
        <v>0</v>
      </c>
      <c r="BE67" s="12">
        <v>0</v>
      </c>
      <c r="BF67" s="16">
        <v>0</v>
      </c>
      <c r="BG67" s="17">
        <v>0</v>
      </c>
      <c r="BH67" s="17">
        <v>0</v>
      </c>
      <c r="BI67" s="17">
        <v>0</v>
      </c>
      <c r="BJ67" s="17">
        <v>0</v>
      </c>
      <c r="BK67" s="17">
        <v>0</v>
      </c>
      <c r="BL67" s="17">
        <v>0</v>
      </c>
      <c r="BM67" s="12">
        <v>0</v>
      </c>
      <c r="BN67" s="16">
        <v>0</v>
      </c>
      <c r="BO67" s="17">
        <v>0</v>
      </c>
      <c r="BP67" s="17">
        <v>0</v>
      </c>
      <c r="BQ67" s="17">
        <v>0</v>
      </c>
      <c r="BR67" s="17">
        <v>0</v>
      </c>
      <c r="BS67" s="17">
        <v>0</v>
      </c>
      <c r="BT67" s="17">
        <v>0</v>
      </c>
      <c r="BU67" s="12">
        <v>0</v>
      </c>
      <c r="BV67" s="16">
        <v>0</v>
      </c>
      <c r="BW67" s="17">
        <v>0</v>
      </c>
      <c r="BX67" s="17">
        <v>0</v>
      </c>
      <c r="BY67" s="17">
        <v>0</v>
      </c>
      <c r="BZ67" s="17">
        <v>0</v>
      </c>
      <c r="CA67" s="17">
        <v>0</v>
      </c>
      <c r="CB67" s="17">
        <v>0</v>
      </c>
      <c r="CC67" s="12">
        <v>0</v>
      </c>
    </row>
    <row r="68" spans="1:81" x14ac:dyDescent="0.3">
      <c r="A68" s="4" t="s">
        <v>57</v>
      </c>
      <c r="B68" s="92">
        <v>33123183.699999999</v>
      </c>
      <c r="C68" s="87">
        <v>373034</v>
      </c>
      <c r="D68" s="87">
        <v>17750</v>
      </c>
      <c r="E68" s="87">
        <v>0</v>
      </c>
      <c r="F68" s="87">
        <v>0</v>
      </c>
      <c r="G68" s="87">
        <v>85195.39</v>
      </c>
      <c r="H68" s="87">
        <v>392468.17</v>
      </c>
      <c r="I68" s="93">
        <v>33991631.259999998</v>
      </c>
      <c r="J68" s="16">
        <v>0</v>
      </c>
      <c r="K68" s="17">
        <v>0</v>
      </c>
      <c r="L68" s="17">
        <v>12000</v>
      </c>
      <c r="M68" s="17">
        <v>0</v>
      </c>
      <c r="N68" s="17">
        <v>0</v>
      </c>
      <c r="O68" s="17">
        <v>0</v>
      </c>
      <c r="P68" s="17">
        <v>0</v>
      </c>
      <c r="Q68" s="12">
        <v>12000</v>
      </c>
      <c r="R68" s="16">
        <v>0</v>
      </c>
      <c r="S68" s="17">
        <v>0</v>
      </c>
      <c r="T68" s="17">
        <v>0</v>
      </c>
      <c r="U68" s="17">
        <v>0</v>
      </c>
      <c r="V68" s="17">
        <v>0</v>
      </c>
      <c r="W68" s="17">
        <v>0</v>
      </c>
      <c r="X68" s="17">
        <v>0</v>
      </c>
      <c r="Y68" s="12">
        <v>0</v>
      </c>
      <c r="Z68" s="16">
        <v>869800.89</v>
      </c>
      <c r="AA68" s="17">
        <v>148176</v>
      </c>
      <c r="AB68" s="17">
        <v>0</v>
      </c>
      <c r="AC68" s="17">
        <v>0</v>
      </c>
      <c r="AD68" s="17">
        <v>0</v>
      </c>
      <c r="AE68" s="17">
        <v>0</v>
      </c>
      <c r="AF68" s="17">
        <v>195184.59</v>
      </c>
      <c r="AG68" s="12">
        <v>1213161.48</v>
      </c>
      <c r="AH68" s="16">
        <v>630.17999999999995</v>
      </c>
      <c r="AI68" s="17">
        <v>0</v>
      </c>
      <c r="AJ68" s="17">
        <v>0</v>
      </c>
      <c r="AK68" s="17">
        <v>0</v>
      </c>
      <c r="AL68" s="17">
        <v>0</v>
      </c>
      <c r="AM68" s="17">
        <v>0</v>
      </c>
      <c r="AN68" s="17">
        <v>0</v>
      </c>
      <c r="AO68" s="12">
        <v>630.17999999999995</v>
      </c>
      <c r="AP68" s="16">
        <v>30031715.789999999</v>
      </c>
      <c r="AQ68" s="17">
        <v>0</v>
      </c>
      <c r="AR68" s="17">
        <v>0</v>
      </c>
      <c r="AS68" s="17">
        <v>0</v>
      </c>
      <c r="AT68" s="17">
        <v>0</v>
      </c>
      <c r="AU68" s="17">
        <v>0</v>
      </c>
      <c r="AV68" s="17">
        <v>32440</v>
      </c>
      <c r="AW68" s="12">
        <v>30064155.789999999</v>
      </c>
      <c r="AX68" s="16">
        <v>0</v>
      </c>
      <c r="AY68" s="17">
        <v>0</v>
      </c>
      <c r="AZ68" s="17">
        <v>0</v>
      </c>
      <c r="BA68" s="17">
        <v>0</v>
      </c>
      <c r="BB68" s="17">
        <v>0</v>
      </c>
      <c r="BC68" s="17">
        <v>85195.39</v>
      </c>
      <c r="BD68" s="17">
        <v>163843.57999999999</v>
      </c>
      <c r="BE68" s="12">
        <v>249038.96999999997</v>
      </c>
      <c r="BF68" s="16">
        <v>0</v>
      </c>
      <c r="BG68" s="17">
        <v>0</v>
      </c>
      <c r="BH68" s="17">
        <v>0</v>
      </c>
      <c r="BI68" s="17">
        <v>0</v>
      </c>
      <c r="BJ68" s="17">
        <v>0</v>
      </c>
      <c r="BK68" s="17">
        <v>0</v>
      </c>
      <c r="BL68" s="17">
        <v>0</v>
      </c>
      <c r="BM68" s="12">
        <v>0</v>
      </c>
      <c r="BN68" s="16">
        <v>0</v>
      </c>
      <c r="BO68" s="17">
        <v>224858</v>
      </c>
      <c r="BP68" s="17">
        <v>0</v>
      </c>
      <c r="BQ68" s="17">
        <v>0</v>
      </c>
      <c r="BR68" s="17">
        <v>0</v>
      </c>
      <c r="BS68" s="17">
        <v>0</v>
      </c>
      <c r="BT68" s="17">
        <v>1000</v>
      </c>
      <c r="BU68" s="12">
        <v>225858</v>
      </c>
      <c r="BV68" s="16">
        <v>2221036.84</v>
      </c>
      <c r="BW68" s="17">
        <v>0</v>
      </c>
      <c r="BX68" s="17">
        <v>5750</v>
      </c>
      <c r="BY68" s="17">
        <v>0</v>
      </c>
      <c r="BZ68" s="17">
        <v>0</v>
      </c>
      <c r="CA68" s="17">
        <v>0</v>
      </c>
      <c r="CB68" s="17">
        <v>0</v>
      </c>
      <c r="CC68" s="12">
        <v>2226786.84</v>
      </c>
    </row>
    <row r="69" spans="1:81" x14ac:dyDescent="0.3">
      <c r="A69" s="4" t="s">
        <v>58</v>
      </c>
      <c r="B69" s="92">
        <v>3094.8</v>
      </c>
      <c r="C69" s="87">
        <v>12348</v>
      </c>
      <c r="D69" s="87">
        <v>260569.31</v>
      </c>
      <c r="E69" s="87">
        <v>0</v>
      </c>
      <c r="F69" s="87">
        <v>0</v>
      </c>
      <c r="G69" s="87">
        <v>0</v>
      </c>
      <c r="H69" s="87">
        <v>0</v>
      </c>
      <c r="I69" s="93">
        <v>276012.11</v>
      </c>
      <c r="J69" s="16">
        <v>0</v>
      </c>
      <c r="K69" s="17">
        <v>0</v>
      </c>
      <c r="L69" s="17">
        <v>0</v>
      </c>
      <c r="M69" s="17">
        <v>0</v>
      </c>
      <c r="N69" s="17">
        <v>0</v>
      </c>
      <c r="O69" s="17">
        <v>0</v>
      </c>
      <c r="P69" s="17">
        <v>0</v>
      </c>
      <c r="Q69" s="12">
        <v>0</v>
      </c>
      <c r="R69" s="16">
        <v>0</v>
      </c>
      <c r="S69" s="17">
        <v>0</v>
      </c>
      <c r="T69" s="17">
        <v>0</v>
      </c>
      <c r="U69" s="17">
        <v>0</v>
      </c>
      <c r="V69" s="17">
        <v>0</v>
      </c>
      <c r="W69" s="17">
        <v>0</v>
      </c>
      <c r="X69" s="17">
        <v>0</v>
      </c>
      <c r="Y69" s="12">
        <v>0</v>
      </c>
      <c r="Z69" s="16">
        <v>0</v>
      </c>
      <c r="AA69" s="17">
        <v>0</v>
      </c>
      <c r="AB69" s="17">
        <v>0</v>
      </c>
      <c r="AC69" s="17">
        <v>0</v>
      </c>
      <c r="AD69" s="17">
        <v>0</v>
      </c>
      <c r="AE69" s="17">
        <v>0</v>
      </c>
      <c r="AF69" s="17">
        <v>0</v>
      </c>
      <c r="AG69" s="12">
        <v>0</v>
      </c>
      <c r="AH69" s="16">
        <v>3094.8</v>
      </c>
      <c r="AI69" s="17">
        <v>0</v>
      </c>
      <c r="AJ69" s="17">
        <v>0</v>
      </c>
      <c r="AK69" s="17">
        <v>0</v>
      </c>
      <c r="AL69" s="17">
        <v>0</v>
      </c>
      <c r="AM69" s="17">
        <v>0</v>
      </c>
      <c r="AN69" s="17">
        <v>0</v>
      </c>
      <c r="AO69" s="12">
        <v>3094.8</v>
      </c>
      <c r="AP69" s="16">
        <v>0</v>
      </c>
      <c r="AQ69" s="17">
        <v>0</v>
      </c>
      <c r="AR69" s="17">
        <v>0</v>
      </c>
      <c r="AS69" s="17">
        <v>0</v>
      </c>
      <c r="AT69" s="17">
        <v>0</v>
      </c>
      <c r="AU69" s="17">
        <v>0</v>
      </c>
      <c r="AV69" s="17">
        <v>0</v>
      </c>
      <c r="AW69" s="12">
        <v>0</v>
      </c>
      <c r="AX69" s="16">
        <v>0</v>
      </c>
      <c r="AY69" s="17">
        <v>0</v>
      </c>
      <c r="AZ69" s="17">
        <v>260569.31</v>
      </c>
      <c r="BA69" s="17">
        <v>0</v>
      </c>
      <c r="BB69" s="17">
        <v>0</v>
      </c>
      <c r="BC69" s="17">
        <v>0</v>
      </c>
      <c r="BD69" s="17">
        <v>0</v>
      </c>
      <c r="BE69" s="12">
        <v>260569.31</v>
      </c>
      <c r="BF69" s="16">
        <v>0</v>
      </c>
      <c r="BG69" s="17">
        <v>0</v>
      </c>
      <c r="BH69" s="17">
        <v>0</v>
      </c>
      <c r="BI69" s="17">
        <v>0</v>
      </c>
      <c r="BJ69" s="17">
        <v>0</v>
      </c>
      <c r="BK69" s="17">
        <v>0</v>
      </c>
      <c r="BL69" s="17">
        <v>0</v>
      </c>
      <c r="BM69" s="12">
        <v>0</v>
      </c>
      <c r="BN69" s="16">
        <v>0</v>
      </c>
      <c r="BO69" s="17">
        <v>0</v>
      </c>
      <c r="BP69" s="17">
        <v>0</v>
      </c>
      <c r="BQ69" s="17">
        <v>0</v>
      </c>
      <c r="BR69" s="17">
        <v>0</v>
      </c>
      <c r="BS69" s="17">
        <v>0</v>
      </c>
      <c r="BT69" s="17">
        <v>0</v>
      </c>
      <c r="BU69" s="12">
        <v>0</v>
      </c>
      <c r="BV69" s="16">
        <v>0</v>
      </c>
      <c r="BW69" s="17">
        <v>12348</v>
      </c>
      <c r="BX69" s="17">
        <v>0</v>
      </c>
      <c r="BY69" s="17">
        <v>0</v>
      </c>
      <c r="BZ69" s="17">
        <v>0</v>
      </c>
      <c r="CA69" s="17">
        <v>0</v>
      </c>
      <c r="CB69" s="17">
        <v>0</v>
      </c>
      <c r="CC69" s="12">
        <v>12348</v>
      </c>
    </row>
    <row r="70" spans="1:81" x14ac:dyDescent="0.3">
      <c r="A70" s="4" t="s">
        <v>59</v>
      </c>
      <c r="B70" s="92">
        <v>5137.4101999999993</v>
      </c>
      <c r="C70" s="87">
        <v>30870</v>
      </c>
      <c r="D70" s="87">
        <v>0</v>
      </c>
      <c r="E70" s="87">
        <v>0</v>
      </c>
      <c r="F70" s="87">
        <v>0</v>
      </c>
      <c r="G70" s="87">
        <v>0</v>
      </c>
      <c r="H70" s="87">
        <v>0</v>
      </c>
      <c r="I70" s="93">
        <v>36007.410199999998</v>
      </c>
      <c r="J70" s="16">
        <v>28.929000000000002</v>
      </c>
      <c r="K70" s="17">
        <v>0</v>
      </c>
      <c r="L70" s="17">
        <v>0</v>
      </c>
      <c r="M70" s="17">
        <v>0</v>
      </c>
      <c r="N70" s="17">
        <v>0</v>
      </c>
      <c r="O70" s="17">
        <v>0</v>
      </c>
      <c r="P70" s="17">
        <v>0</v>
      </c>
      <c r="Q70" s="12">
        <v>28.929000000000002</v>
      </c>
      <c r="R70" s="16">
        <v>17.357400000000002</v>
      </c>
      <c r="S70" s="17">
        <v>0</v>
      </c>
      <c r="T70" s="17">
        <v>0</v>
      </c>
      <c r="U70" s="17">
        <v>0</v>
      </c>
      <c r="V70" s="17">
        <v>0</v>
      </c>
      <c r="W70" s="17">
        <v>0</v>
      </c>
      <c r="X70" s="17">
        <v>0</v>
      </c>
      <c r="Y70" s="12">
        <v>17.357400000000002</v>
      </c>
      <c r="Z70" s="16">
        <v>17.357400000000002</v>
      </c>
      <c r="AA70" s="17">
        <v>0</v>
      </c>
      <c r="AB70" s="17">
        <v>0</v>
      </c>
      <c r="AC70" s="17">
        <v>0</v>
      </c>
      <c r="AD70" s="17">
        <v>0</v>
      </c>
      <c r="AE70" s="17">
        <v>0</v>
      </c>
      <c r="AF70" s="17">
        <v>0</v>
      </c>
      <c r="AG70" s="12">
        <v>17.357400000000002</v>
      </c>
      <c r="AH70" s="16">
        <v>5027.4799999999996</v>
      </c>
      <c r="AI70" s="17">
        <v>0</v>
      </c>
      <c r="AJ70" s="17">
        <v>0</v>
      </c>
      <c r="AK70" s="17">
        <v>0</v>
      </c>
      <c r="AL70" s="17">
        <v>0</v>
      </c>
      <c r="AM70" s="17">
        <v>0</v>
      </c>
      <c r="AN70" s="17">
        <v>0</v>
      </c>
      <c r="AO70" s="12">
        <v>5027.4799999999996</v>
      </c>
      <c r="AP70" s="16">
        <v>0</v>
      </c>
      <c r="AQ70" s="17">
        <v>0</v>
      </c>
      <c r="AR70" s="17">
        <v>0</v>
      </c>
      <c r="AS70" s="17">
        <v>0</v>
      </c>
      <c r="AT70" s="17">
        <v>0</v>
      </c>
      <c r="AU70" s="17">
        <v>0</v>
      </c>
      <c r="AV70" s="17">
        <v>0</v>
      </c>
      <c r="AW70" s="12">
        <v>0</v>
      </c>
      <c r="AX70" s="16">
        <v>17.357400000000002</v>
      </c>
      <c r="AY70" s="17">
        <v>0</v>
      </c>
      <c r="AZ70" s="17">
        <v>0</v>
      </c>
      <c r="BA70" s="17">
        <v>0</v>
      </c>
      <c r="BB70" s="17">
        <v>0</v>
      </c>
      <c r="BC70" s="17">
        <v>0</v>
      </c>
      <c r="BD70" s="17">
        <v>0</v>
      </c>
      <c r="BE70" s="12">
        <v>17.357400000000002</v>
      </c>
      <c r="BF70" s="16">
        <v>17.357400000000002</v>
      </c>
      <c r="BG70" s="17">
        <v>0</v>
      </c>
      <c r="BH70" s="17">
        <v>0</v>
      </c>
      <c r="BI70" s="17">
        <v>0</v>
      </c>
      <c r="BJ70" s="17">
        <v>0</v>
      </c>
      <c r="BK70" s="17">
        <v>0</v>
      </c>
      <c r="BL70" s="17">
        <v>0</v>
      </c>
      <c r="BM70" s="12">
        <v>17.357400000000002</v>
      </c>
      <c r="BN70" s="16">
        <v>11.571600000000002</v>
      </c>
      <c r="BO70" s="17">
        <v>0</v>
      </c>
      <c r="BP70" s="17">
        <v>0</v>
      </c>
      <c r="BQ70" s="17">
        <v>0</v>
      </c>
      <c r="BR70" s="17">
        <v>0</v>
      </c>
      <c r="BS70" s="17">
        <v>0</v>
      </c>
      <c r="BT70" s="17">
        <v>0</v>
      </c>
      <c r="BU70" s="12">
        <v>11.571600000000002</v>
      </c>
      <c r="BV70" s="16">
        <v>0</v>
      </c>
      <c r="BW70" s="17">
        <v>30870</v>
      </c>
      <c r="BX70" s="17">
        <v>0</v>
      </c>
      <c r="BY70" s="17">
        <v>0</v>
      </c>
      <c r="BZ70" s="17">
        <v>0</v>
      </c>
      <c r="CA70" s="17">
        <v>0</v>
      </c>
      <c r="CB70" s="17">
        <v>0</v>
      </c>
      <c r="CC70" s="12">
        <v>30870</v>
      </c>
    </row>
    <row r="71" spans="1:81" x14ac:dyDescent="0.3">
      <c r="A71" s="4" t="s">
        <v>60</v>
      </c>
      <c r="B71" s="92">
        <v>0</v>
      </c>
      <c r="C71" s="87">
        <v>0</v>
      </c>
      <c r="D71" s="87">
        <v>227457.89401499799</v>
      </c>
      <c r="E71" s="87">
        <v>0</v>
      </c>
      <c r="F71" s="87">
        <v>0</v>
      </c>
      <c r="G71" s="87">
        <v>0</v>
      </c>
      <c r="H71" s="87">
        <v>0</v>
      </c>
      <c r="I71" s="93">
        <v>227457.89401499799</v>
      </c>
      <c r="J71" s="16">
        <v>0</v>
      </c>
      <c r="K71" s="17">
        <v>0</v>
      </c>
      <c r="L71" s="17">
        <v>0</v>
      </c>
      <c r="M71" s="17">
        <v>0</v>
      </c>
      <c r="N71" s="17">
        <v>0</v>
      </c>
      <c r="O71" s="17">
        <v>0</v>
      </c>
      <c r="P71" s="17">
        <v>0</v>
      </c>
      <c r="Q71" s="12">
        <v>0</v>
      </c>
      <c r="R71" s="16">
        <v>0</v>
      </c>
      <c r="S71" s="17">
        <v>0</v>
      </c>
      <c r="T71" s="17">
        <v>0</v>
      </c>
      <c r="U71" s="17">
        <v>0</v>
      </c>
      <c r="V71" s="17">
        <v>0</v>
      </c>
      <c r="W71" s="17">
        <v>0</v>
      </c>
      <c r="X71" s="17">
        <v>0</v>
      </c>
      <c r="Y71" s="12">
        <v>0</v>
      </c>
      <c r="Z71" s="16">
        <v>0</v>
      </c>
      <c r="AA71" s="17">
        <v>0</v>
      </c>
      <c r="AB71" s="17">
        <v>0</v>
      </c>
      <c r="AC71" s="17">
        <v>0</v>
      </c>
      <c r="AD71" s="17">
        <v>0</v>
      </c>
      <c r="AE71" s="17">
        <v>0</v>
      </c>
      <c r="AF71" s="17">
        <v>0</v>
      </c>
      <c r="AG71" s="12">
        <v>0</v>
      </c>
      <c r="AH71" s="16">
        <v>0</v>
      </c>
      <c r="AI71" s="17">
        <v>0</v>
      </c>
      <c r="AJ71" s="17">
        <v>0</v>
      </c>
      <c r="AK71" s="17">
        <v>0</v>
      </c>
      <c r="AL71" s="17">
        <v>0</v>
      </c>
      <c r="AM71" s="17">
        <v>0</v>
      </c>
      <c r="AN71" s="17">
        <v>0</v>
      </c>
      <c r="AO71" s="12">
        <v>0</v>
      </c>
      <c r="AP71" s="16">
        <v>0</v>
      </c>
      <c r="AQ71" s="17">
        <v>0</v>
      </c>
      <c r="AR71" s="17">
        <v>0</v>
      </c>
      <c r="AS71" s="17">
        <v>0</v>
      </c>
      <c r="AT71" s="17">
        <v>0</v>
      </c>
      <c r="AU71" s="17">
        <v>0</v>
      </c>
      <c r="AV71" s="17">
        <v>0</v>
      </c>
      <c r="AW71" s="12">
        <v>0</v>
      </c>
      <c r="AX71" s="16">
        <v>0</v>
      </c>
      <c r="AY71" s="17">
        <v>0</v>
      </c>
      <c r="AZ71" s="17">
        <v>227457.89401499799</v>
      </c>
      <c r="BA71" s="17">
        <v>0</v>
      </c>
      <c r="BB71" s="17">
        <v>0</v>
      </c>
      <c r="BC71" s="17">
        <v>0</v>
      </c>
      <c r="BD71" s="17">
        <v>0</v>
      </c>
      <c r="BE71" s="12">
        <v>227457.89401499799</v>
      </c>
      <c r="BF71" s="16">
        <v>0</v>
      </c>
      <c r="BG71" s="17">
        <v>0</v>
      </c>
      <c r="BH71" s="17">
        <v>0</v>
      </c>
      <c r="BI71" s="17">
        <v>0</v>
      </c>
      <c r="BJ71" s="17">
        <v>0</v>
      </c>
      <c r="BK71" s="17">
        <v>0</v>
      </c>
      <c r="BL71" s="17">
        <v>0</v>
      </c>
      <c r="BM71" s="12">
        <v>0</v>
      </c>
      <c r="BN71" s="16">
        <v>0</v>
      </c>
      <c r="BO71" s="17">
        <v>0</v>
      </c>
      <c r="BP71" s="17">
        <v>0</v>
      </c>
      <c r="BQ71" s="17">
        <v>0</v>
      </c>
      <c r="BR71" s="17">
        <v>0</v>
      </c>
      <c r="BS71" s="17">
        <v>0</v>
      </c>
      <c r="BT71" s="17">
        <v>0</v>
      </c>
      <c r="BU71" s="12">
        <v>0</v>
      </c>
      <c r="BV71" s="16">
        <v>0</v>
      </c>
      <c r="BW71" s="17">
        <v>0</v>
      </c>
      <c r="BX71" s="17">
        <v>0</v>
      </c>
      <c r="BY71" s="17">
        <v>0</v>
      </c>
      <c r="BZ71" s="17">
        <v>0</v>
      </c>
      <c r="CA71" s="17">
        <v>0</v>
      </c>
      <c r="CB71" s="17">
        <v>0</v>
      </c>
      <c r="CC71" s="12">
        <v>0</v>
      </c>
    </row>
    <row r="72" spans="1:81" x14ac:dyDescent="0.3">
      <c r="A72" s="4" t="s">
        <v>61</v>
      </c>
      <c r="B72" s="92">
        <v>108616</v>
      </c>
      <c r="C72" s="87">
        <v>49392</v>
      </c>
      <c r="D72" s="87">
        <v>0</v>
      </c>
      <c r="E72" s="87">
        <v>0</v>
      </c>
      <c r="F72" s="87">
        <v>0</v>
      </c>
      <c r="G72" s="87">
        <v>0</v>
      </c>
      <c r="H72" s="87">
        <v>7500</v>
      </c>
      <c r="I72" s="93">
        <v>165508</v>
      </c>
      <c r="J72" s="16">
        <v>0</v>
      </c>
      <c r="K72" s="17">
        <v>0</v>
      </c>
      <c r="L72" s="17">
        <v>0</v>
      </c>
      <c r="M72" s="17">
        <v>0</v>
      </c>
      <c r="N72" s="17">
        <v>0</v>
      </c>
      <c r="O72" s="17">
        <v>0</v>
      </c>
      <c r="P72" s="17">
        <v>6823</v>
      </c>
      <c r="Q72" s="12">
        <v>6823</v>
      </c>
      <c r="R72" s="16">
        <v>0</v>
      </c>
      <c r="S72" s="17">
        <v>0</v>
      </c>
      <c r="T72" s="17">
        <v>0</v>
      </c>
      <c r="U72" s="17">
        <v>0</v>
      </c>
      <c r="V72" s="17">
        <v>0</v>
      </c>
      <c r="W72" s="17">
        <v>0</v>
      </c>
      <c r="X72" s="17">
        <v>677</v>
      </c>
      <c r="Y72" s="12">
        <v>677</v>
      </c>
      <c r="Z72" s="16">
        <v>0</v>
      </c>
      <c r="AA72" s="17">
        <v>0</v>
      </c>
      <c r="AB72" s="17">
        <v>0</v>
      </c>
      <c r="AC72" s="17">
        <v>0</v>
      </c>
      <c r="AD72" s="17">
        <v>0</v>
      </c>
      <c r="AE72" s="17">
        <v>0</v>
      </c>
      <c r="AF72" s="17">
        <v>0</v>
      </c>
      <c r="AG72" s="12">
        <v>0</v>
      </c>
      <c r="AH72" s="16">
        <v>108616</v>
      </c>
      <c r="AI72" s="17">
        <v>0</v>
      </c>
      <c r="AJ72" s="17">
        <v>0</v>
      </c>
      <c r="AK72" s="17">
        <v>0</v>
      </c>
      <c r="AL72" s="17">
        <v>0</v>
      </c>
      <c r="AM72" s="17">
        <v>0</v>
      </c>
      <c r="AN72" s="17">
        <v>0</v>
      </c>
      <c r="AO72" s="12">
        <v>108616</v>
      </c>
      <c r="AP72" s="16">
        <v>0</v>
      </c>
      <c r="AQ72" s="17">
        <v>0</v>
      </c>
      <c r="AR72" s="17">
        <v>0</v>
      </c>
      <c r="AS72" s="17">
        <v>0</v>
      </c>
      <c r="AT72" s="17">
        <v>0</v>
      </c>
      <c r="AU72" s="17">
        <v>0</v>
      </c>
      <c r="AV72" s="17">
        <v>0</v>
      </c>
      <c r="AW72" s="12">
        <v>0</v>
      </c>
      <c r="AX72" s="16">
        <v>0</v>
      </c>
      <c r="AY72" s="17">
        <v>0</v>
      </c>
      <c r="AZ72" s="17">
        <v>0</v>
      </c>
      <c r="BA72" s="17">
        <v>0</v>
      </c>
      <c r="BB72" s="17">
        <v>0</v>
      </c>
      <c r="BC72" s="17">
        <v>0</v>
      </c>
      <c r="BD72" s="17">
        <v>0</v>
      </c>
      <c r="BE72" s="12">
        <v>0</v>
      </c>
      <c r="BF72" s="16">
        <v>0</v>
      </c>
      <c r="BG72" s="17">
        <v>0</v>
      </c>
      <c r="BH72" s="17">
        <v>0</v>
      </c>
      <c r="BI72" s="17">
        <v>0</v>
      </c>
      <c r="BJ72" s="17">
        <v>0</v>
      </c>
      <c r="BK72" s="17">
        <v>0</v>
      </c>
      <c r="BL72" s="17">
        <v>0</v>
      </c>
      <c r="BM72" s="12">
        <v>0</v>
      </c>
      <c r="BN72" s="16">
        <v>0</v>
      </c>
      <c r="BO72" s="17">
        <v>0</v>
      </c>
      <c r="BP72" s="17">
        <v>0</v>
      </c>
      <c r="BQ72" s="17">
        <v>0</v>
      </c>
      <c r="BR72" s="17">
        <v>0</v>
      </c>
      <c r="BS72" s="17">
        <v>0</v>
      </c>
      <c r="BT72" s="17">
        <v>0</v>
      </c>
      <c r="BU72" s="12">
        <v>0</v>
      </c>
      <c r="BV72" s="16">
        <v>0</v>
      </c>
      <c r="BW72" s="17">
        <v>49392</v>
      </c>
      <c r="BX72" s="17">
        <v>0</v>
      </c>
      <c r="BY72" s="17">
        <v>0</v>
      </c>
      <c r="BZ72" s="17">
        <v>0</v>
      </c>
      <c r="CA72" s="17">
        <v>0</v>
      </c>
      <c r="CB72" s="17">
        <v>0</v>
      </c>
      <c r="CC72" s="12">
        <v>49392</v>
      </c>
    </row>
    <row r="73" spans="1:81" x14ac:dyDescent="0.3">
      <c r="A73" s="4" t="s">
        <v>62</v>
      </c>
      <c r="B73" s="92">
        <v>23132780</v>
      </c>
      <c r="C73" s="87">
        <v>308700</v>
      </c>
      <c r="D73" s="87">
        <v>6800</v>
      </c>
      <c r="E73" s="87">
        <v>0</v>
      </c>
      <c r="F73" s="87">
        <v>0</v>
      </c>
      <c r="G73" s="87">
        <v>79182.89</v>
      </c>
      <c r="H73" s="87">
        <v>114221.85</v>
      </c>
      <c r="I73" s="93">
        <v>23641684.739999998</v>
      </c>
      <c r="J73" s="16">
        <v>0</v>
      </c>
      <c r="K73" s="17">
        <v>0</v>
      </c>
      <c r="L73" s="17">
        <v>0</v>
      </c>
      <c r="M73" s="17">
        <v>0</v>
      </c>
      <c r="N73" s="17">
        <v>0</v>
      </c>
      <c r="O73" s="17">
        <v>0</v>
      </c>
      <c r="P73" s="17">
        <v>0</v>
      </c>
      <c r="Q73" s="12">
        <v>0</v>
      </c>
      <c r="R73" s="16">
        <v>0</v>
      </c>
      <c r="S73" s="17">
        <v>0</v>
      </c>
      <c r="T73" s="17">
        <v>0</v>
      </c>
      <c r="U73" s="17">
        <v>0</v>
      </c>
      <c r="V73" s="17">
        <v>0</v>
      </c>
      <c r="W73" s="17">
        <v>0</v>
      </c>
      <c r="X73" s="17">
        <v>0</v>
      </c>
      <c r="Y73" s="12">
        <v>0</v>
      </c>
      <c r="Z73" s="16">
        <v>63276</v>
      </c>
      <c r="AA73" s="17">
        <v>0</v>
      </c>
      <c r="AB73" s="17">
        <v>0</v>
      </c>
      <c r="AC73" s="17">
        <v>0</v>
      </c>
      <c r="AD73" s="17">
        <v>0</v>
      </c>
      <c r="AE73" s="17">
        <v>0</v>
      </c>
      <c r="AF73" s="17">
        <v>0</v>
      </c>
      <c r="AG73" s="12">
        <v>63276</v>
      </c>
      <c r="AH73" s="16">
        <v>19495480</v>
      </c>
      <c r="AI73" s="17">
        <v>308700</v>
      </c>
      <c r="AJ73" s="17">
        <v>0</v>
      </c>
      <c r="AK73" s="17">
        <v>0</v>
      </c>
      <c r="AL73" s="17">
        <v>0</v>
      </c>
      <c r="AM73" s="17">
        <v>79086.490000000005</v>
      </c>
      <c r="AN73" s="17">
        <v>74221.850000000006</v>
      </c>
      <c r="AO73" s="12">
        <v>19957488.34</v>
      </c>
      <c r="AP73" s="16">
        <v>3574024</v>
      </c>
      <c r="AQ73" s="17">
        <v>0</v>
      </c>
      <c r="AR73" s="17">
        <v>6800</v>
      </c>
      <c r="AS73" s="17">
        <v>0</v>
      </c>
      <c r="AT73" s="17">
        <v>0</v>
      </c>
      <c r="AU73" s="17">
        <v>0</v>
      </c>
      <c r="AV73" s="17">
        <v>0</v>
      </c>
      <c r="AW73" s="12">
        <v>3580824</v>
      </c>
      <c r="AX73" s="16">
        <v>0</v>
      </c>
      <c r="AY73" s="17">
        <v>0</v>
      </c>
      <c r="AZ73" s="17">
        <v>0</v>
      </c>
      <c r="BA73" s="17">
        <v>0</v>
      </c>
      <c r="BB73" s="17">
        <v>0</v>
      </c>
      <c r="BC73" s="17">
        <v>0</v>
      </c>
      <c r="BD73" s="17">
        <v>0</v>
      </c>
      <c r="BE73" s="12">
        <v>0</v>
      </c>
      <c r="BF73" s="16">
        <v>0</v>
      </c>
      <c r="BG73" s="17">
        <v>0</v>
      </c>
      <c r="BH73" s="17">
        <v>0</v>
      </c>
      <c r="BI73" s="17">
        <v>0</v>
      </c>
      <c r="BJ73" s="17">
        <v>0</v>
      </c>
      <c r="BK73" s="17">
        <v>0</v>
      </c>
      <c r="BL73" s="17">
        <v>0</v>
      </c>
      <c r="BM73" s="12">
        <v>0</v>
      </c>
      <c r="BN73" s="16">
        <v>0</v>
      </c>
      <c r="BO73" s="17">
        <v>0</v>
      </c>
      <c r="BP73" s="17">
        <v>0</v>
      </c>
      <c r="BQ73" s="17">
        <v>0</v>
      </c>
      <c r="BR73" s="17">
        <v>0</v>
      </c>
      <c r="BS73" s="17">
        <v>0</v>
      </c>
      <c r="BT73" s="17">
        <v>40000</v>
      </c>
      <c r="BU73" s="12">
        <v>40000</v>
      </c>
      <c r="BV73" s="16">
        <v>0</v>
      </c>
      <c r="BW73" s="17">
        <v>0</v>
      </c>
      <c r="BX73" s="17">
        <v>0</v>
      </c>
      <c r="BY73" s="17">
        <v>0</v>
      </c>
      <c r="BZ73" s="17">
        <v>0</v>
      </c>
      <c r="CA73" s="17">
        <v>96.4</v>
      </c>
      <c r="CB73" s="17">
        <v>0</v>
      </c>
      <c r="CC73" s="12">
        <v>96.4</v>
      </c>
    </row>
    <row r="74" spans="1:81" x14ac:dyDescent="0.3">
      <c r="A74" s="4" t="s">
        <v>63</v>
      </c>
      <c r="B74" s="92">
        <v>0</v>
      </c>
      <c r="C74" s="87">
        <v>0</v>
      </c>
      <c r="D74" s="87">
        <v>0</v>
      </c>
      <c r="E74" s="87">
        <v>0</v>
      </c>
      <c r="F74" s="87">
        <v>0</v>
      </c>
      <c r="G74" s="87">
        <v>0</v>
      </c>
      <c r="H74" s="87">
        <v>0</v>
      </c>
      <c r="I74" s="93">
        <v>0</v>
      </c>
      <c r="J74" s="16">
        <v>0</v>
      </c>
      <c r="K74" s="17">
        <v>0</v>
      </c>
      <c r="L74" s="17">
        <v>0</v>
      </c>
      <c r="M74" s="17">
        <v>0</v>
      </c>
      <c r="N74" s="17">
        <v>0</v>
      </c>
      <c r="O74" s="17">
        <v>0</v>
      </c>
      <c r="P74" s="17">
        <v>0</v>
      </c>
      <c r="Q74" s="12">
        <v>0</v>
      </c>
      <c r="R74" s="16">
        <v>0</v>
      </c>
      <c r="S74" s="17">
        <v>0</v>
      </c>
      <c r="T74" s="17">
        <v>0</v>
      </c>
      <c r="U74" s="17">
        <v>0</v>
      </c>
      <c r="V74" s="17">
        <v>0</v>
      </c>
      <c r="W74" s="17">
        <v>0</v>
      </c>
      <c r="X74" s="17">
        <v>0</v>
      </c>
      <c r="Y74" s="12">
        <v>0</v>
      </c>
      <c r="Z74" s="16">
        <v>0</v>
      </c>
      <c r="AA74" s="17">
        <v>0</v>
      </c>
      <c r="AB74" s="17">
        <v>0</v>
      </c>
      <c r="AC74" s="17">
        <v>0</v>
      </c>
      <c r="AD74" s="17">
        <v>0</v>
      </c>
      <c r="AE74" s="17">
        <v>0</v>
      </c>
      <c r="AF74" s="17">
        <v>0</v>
      </c>
      <c r="AG74" s="12">
        <v>0</v>
      </c>
      <c r="AH74" s="16">
        <v>0</v>
      </c>
      <c r="AI74" s="17">
        <v>0</v>
      </c>
      <c r="AJ74" s="17">
        <v>0</v>
      </c>
      <c r="AK74" s="17">
        <v>0</v>
      </c>
      <c r="AL74" s="17">
        <v>0</v>
      </c>
      <c r="AM74" s="17">
        <v>0</v>
      </c>
      <c r="AN74" s="17">
        <v>0</v>
      </c>
      <c r="AO74" s="12">
        <v>0</v>
      </c>
      <c r="AP74" s="16">
        <v>0</v>
      </c>
      <c r="AQ74" s="17">
        <v>0</v>
      </c>
      <c r="AR74" s="17">
        <v>0</v>
      </c>
      <c r="AS74" s="17">
        <v>0</v>
      </c>
      <c r="AT74" s="17">
        <v>0</v>
      </c>
      <c r="AU74" s="17">
        <v>0</v>
      </c>
      <c r="AV74" s="17">
        <v>0</v>
      </c>
      <c r="AW74" s="12">
        <v>0</v>
      </c>
      <c r="AX74" s="16">
        <v>0</v>
      </c>
      <c r="AY74" s="17">
        <v>0</v>
      </c>
      <c r="AZ74" s="17">
        <v>0</v>
      </c>
      <c r="BA74" s="17">
        <v>0</v>
      </c>
      <c r="BB74" s="17">
        <v>0</v>
      </c>
      <c r="BC74" s="17">
        <v>0</v>
      </c>
      <c r="BD74" s="17">
        <v>0</v>
      </c>
      <c r="BE74" s="12">
        <v>0</v>
      </c>
      <c r="BF74" s="16">
        <v>0</v>
      </c>
      <c r="BG74" s="17">
        <v>0</v>
      </c>
      <c r="BH74" s="17">
        <v>0</v>
      </c>
      <c r="BI74" s="17">
        <v>0</v>
      </c>
      <c r="BJ74" s="17">
        <v>0</v>
      </c>
      <c r="BK74" s="17">
        <v>0</v>
      </c>
      <c r="BL74" s="17">
        <v>0</v>
      </c>
      <c r="BM74" s="12">
        <v>0</v>
      </c>
      <c r="BN74" s="16">
        <v>0</v>
      </c>
      <c r="BO74" s="17">
        <v>0</v>
      </c>
      <c r="BP74" s="17">
        <v>0</v>
      </c>
      <c r="BQ74" s="17">
        <v>0</v>
      </c>
      <c r="BR74" s="17">
        <v>0</v>
      </c>
      <c r="BS74" s="17">
        <v>0</v>
      </c>
      <c r="BT74" s="17">
        <v>0</v>
      </c>
      <c r="BU74" s="12">
        <v>0</v>
      </c>
      <c r="BV74" s="16">
        <v>0</v>
      </c>
      <c r="BW74" s="17">
        <v>0</v>
      </c>
      <c r="BX74" s="17">
        <v>0</v>
      </c>
      <c r="BY74" s="17">
        <v>0</v>
      </c>
      <c r="BZ74" s="17">
        <v>0</v>
      </c>
      <c r="CA74" s="17">
        <v>0</v>
      </c>
      <c r="CB74" s="17">
        <v>0</v>
      </c>
      <c r="CC74" s="12">
        <v>0</v>
      </c>
    </row>
    <row r="75" spans="1:81" x14ac:dyDescent="0.3">
      <c r="A75" s="4" t="s">
        <v>64</v>
      </c>
      <c r="B75" s="92">
        <v>677452.79999999993</v>
      </c>
      <c r="C75" s="87">
        <v>61740</v>
      </c>
      <c r="D75" s="87">
        <v>125484.5</v>
      </c>
      <c r="E75" s="87">
        <v>0</v>
      </c>
      <c r="F75" s="87">
        <v>20000</v>
      </c>
      <c r="G75" s="87">
        <v>39924.5</v>
      </c>
      <c r="H75" s="87">
        <v>0</v>
      </c>
      <c r="I75" s="93">
        <v>924601.8</v>
      </c>
      <c r="J75" s="16">
        <v>0</v>
      </c>
      <c r="K75" s="17">
        <v>0</v>
      </c>
      <c r="L75" s="17">
        <v>40000</v>
      </c>
      <c r="M75" s="17">
        <v>0</v>
      </c>
      <c r="N75" s="17">
        <v>0</v>
      </c>
      <c r="O75" s="17">
        <v>0</v>
      </c>
      <c r="P75" s="17">
        <v>0</v>
      </c>
      <c r="Q75" s="12">
        <v>40000</v>
      </c>
      <c r="R75" s="16">
        <v>0</v>
      </c>
      <c r="S75" s="17">
        <v>0</v>
      </c>
      <c r="T75" s="17">
        <v>0</v>
      </c>
      <c r="U75" s="17">
        <v>0</v>
      </c>
      <c r="V75" s="17">
        <v>0</v>
      </c>
      <c r="W75" s="17">
        <v>0</v>
      </c>
      <c r="X75" s="17">
        <v>0</v>
      </c>
      <c r="Y75" s="12">
        <v>0</v>
      </c>
      <c r="Z75" s="16">
        <v>0</v>
      </c>
      <c r="AA75" s="17">
        <v>0</v>
      </c>
      <c r="AB75" s="17">
        <v>19000</v>
      </c>
      <c r="AC75" s="17">
        <v>0</v>
      </c>
      <c r="AD75" s="17">
        <v>20000</v>
      </c>
      <c r="AE75" s="17">
        <v>7650</v>
      </c>
      <c r="AF75" s="17">
        <v>0</v>
      </c>
      <c r="AG75" s="12">
        <v>46650</v>
      </c>
      <c r="AH75" s="16">
        <v>606481.1</v>
      </c>
      <c r="AI75" s="17">
        <v>0</v>
      </c>
      <c r="AJ75" s="17">
        <v>0</v>
      </c>
      <c r="AK75" s="17">
        <v>0</v>
      </c>
      <c r="AL75" s="17">
        <v>0</v>
      </c>
      <c r="AM75" s="17">
        <v>0</v>
      </c>
      <c r="AN75" s="17">
        <v>0</v>
      </c>
      <c r="AO75" s="12">
        <v>606481.1</v>
      </c>
      <c r="AP75" s="16">
        <v>0</v>
      </c>
      <c r="AQ75" s="17">
        <v>0</v>
      </c>
      <c r="AR75" s="17">
        <v>0</v>
      </c>
      <c r="AS75" s="17">
        <v>0</v>
      </c>
      <c r="AT75" s="17">
        <v>0</v>
      </c>
      <c r="AU75" s="17">
        <v>0</v>
      </c>
      <c r="AV75" s="17">
        <v>0</v>
      </c>
      <c r="AW75" s="12">
        <v>0</v>
      </c>
      <c r="AX75" s="16">
        <v>0</v>
      </c>
      <c r="AY75" s="17">
        <v>0</v>
      </c>
      <c r="AZ75" s="17">
        <v>66484.5</v>
      </c>
      <c r="BA75" s="17">
        <v>0</v>
      </c>
      <c r="BB75" s="17">
        <v>0</v>
      </c>
      <c r="BC75" s="17">
        <v>32274.5</v>
      </c>
      <c r="BD75" s="17">
        <v>0</v>
      </c>
      <c r="BE75" s="12">
        <v>98759</v>
      </c>
      <c r="BF75" s="16">
        <v>0</v>
      </c>
      <c r="BG75" s="17">
        <v>0</v>
      </c>
      <c r="BH75" s="17">
        <v>0</v>
      </c>
      <c r="BI75" s="17">
        <v>0</v>
      </c>
      <c r="BJ75" s="17">
        <v>0</v>
      </c>
      <c r="BK75" s="17">
        <v>0</v>
      </c>
      <c r="BL75" s="17">
        <v>0</v>
      </c>
      <c r="BM75" s="12">
        <v>0</v>
      </c>
      <c r="BN75" s="16">
        <v>0</v>
      </c>
      <c r="BO75" s="17">
        <v>0</v>
      </c>
      <c r="BP75" s="17">
        <v>0</v>
      </c>
      <c r="BQ75" s="17">
        <v>0</v>
      </c>
      <c r="BR75" s="17">
        <v>0</v>
      </c>
      <c r="BS75" s="17">
        <v>0</v>
      </c>
      <c r="BT75" s="17">
        <v>0</v>
      </c>
      <c r="BU75" s="12">
        <v>0</v>
      </c>
      <c r="BV75" s="16">
        <v>70971.7</v>
      </c>
      <c r="BW75" s="17">
        <v>61740</v>
      </c>
      <c r="BX75" s="17">
        <v>0</v>
      </c>
      <c r="BY75" s="17">
        <v>0</v>
      </c>
      <c r="BZ75" s="17">
        <v>0</v>
      </c>
      <c r="CA75" s="17">
        <v>0</v>
      </c>
      <c r="CB75" s="17">
        <v>0</v>
      </c>
      <c r="CC75" s="12">
        <v>132711.70000000001</v>
      </c>
    </row>
    <row r="76" spans="1:81" x14ac:dyDescent="0.3">
      <c r="A76" s="4" t="s">
        <v>65</v>
      </c>
      <c r="B76" s="92">
        <v>244747</v>
      </c>
      <c r="C76" s="87">
        <v>43218</v>
      </c>
      <c r="D76" s="87">
        <v>0</v>
      </c>
      <c r="E76" s="87">
        <v>0</v>
      </c>
      <c r="F76" s="87">
        <v>0</v>
      </c>
      <c r="G76" s="87">
        <v>0</v>
      </c>
      <c r="H76" s="87">
        <v>1032</v>
      </c>
      <c r="I76" s="93">
        <v>288997</v>
      </c>
      <c r="J76" s="16">
        <v>0</v>
      </c>
      <c r="K76" s="17">
        <v>0</v>
      </c>
      <c r="L76" s="17">
        <v>0</v>
      </c>
      <c r="M76" s="17">
        <v>0</v>
      </c>
      <c r="N76" s="17">
        <v>0</v>
      </c>
      <c r="O76" s="17">
        <v>0</v>
      </c>
      <c r="P76" s="17">
        <v>0</v>
      </c>
      <c r="Q76" s="12">
        <v>0</v>
      </c>
      <c r="R76" s="16">
        <v>0</v>
      </c>
      <c r="S76" s="17">
        <v>0</v>
      </c>
      <c r="T76" s="17">
        <v>0</v>
      </c>
      <c r="U76" s="17">
        <v>0</v>
      </c>
      <c r="V76" s="17">
        <v>0</v>
      </c>
      <c r="W76" s="17">
        <v>0</v>
      </c>
      <c r="X76" s="17">
        <v>0</v>
      </c>
      <c r="Y76" s="12">
        <v>0</v>
      </c>
      <c r="Z76" s="16">
        <v>2139</v>
      </c>
      <c r="AA76" s="17">
        <v>43218</v>
      </c>
      <c r="AB76" s="17">
        <v>0</v>
      </c>
      <c r="AC76" s="17">
        <v>0</v>
      </c>
      <c r="AD76" s="17">
        <v>0</v>
      </c>
      <c r="AE76" s="17">
        <v>0</v>
      </c>
      <c r="AF76" s="17">
        <v>0</v>
      </c>
      <c r="AG76" s="12">
        <v>45357</v>
      </c>
      <c r="AH76" s="16">
        <v>38058</v>
      </c>
      <c r="AI76" s="17">
        <v>0</v>
      </c>
      <c r="AJ76" s="17">
        <v>0</v>
      </c>
      <c r="AK76" s="17">
        <v>0</v>
      </c>
      <c r="AL76" s="17">
        <v>0</v>
      </c>
      <c r="AM76" s="17">
        <v>0</v>
      </c>
      <c r="AN76" s="17">
        <v>0</v>
      </c>
      <c r="AO76" s="12">
        <v>38058</v>
      </c>
      <c r="AP76" s="16">
        <v>202143</v>
      </c>
      <c r="AQ76" s="17">
        <v>0</v>
      </c>
      <c r="AR76" s="17">
        <v>0</v>
      </c>
      <c r="AS76" s="17">
        <v>0</v>
      </c>
      <c r="AT76" s="17">
        <v>0</v>
      </c>
      <c r="AU76" s="17">
        <v>0</v>
      </c>
      <c r="AV76" s="17">
        <v>0</v>
      </c>
      <c r="AW76" s="12">
        <v>202143</v>
      </c>
      <c r="AX76" s="16">
        <v>2157</v>
      </c>
      <c r="AY76" s="17">
        <v>0</v>
      </c>
      <c r="AZ76" s="17">
        <v>0</v>
      </c>
      <c r="BA76" s="17">
        <v>0</v>
      </c>
      <c r="BB76" s="17">
        <v>0</v>
      </c>
      <c r="BC76" s="17">
        <v>0</v>
      </c>
      <c r="BD76" s="17">
        <v>1032</v>
      </c>
      <c r="BE76" s="12">
        <v>3189</v>
      </c>
      <c r="BF76" s="16">
        <v>0</v>
      </c>
      <c r="BG76" s="17">
        <v>0</v>
      </c>
      <c r="BH76" s="17">
        <v>0</v>
      </c>
      <c r="BI76" s="17">
        <v>0</v>
      </c>
      <c r="BJ76" s="17">
        <v>0</v>
      </c>
      <c r="BK76" s="17">
        <v>0</v>
      </c>
      <c r="BL76" s="17">
        <v>0</v>
      </c>
      <c r="BM76" s="12">
        <v>0</v>
      </c>
      <c r="BN76" s="16">
        <v>0</v>
      </c>
      <c r="BO76" s="17">
        <v>0</v>
      </c>
      <c r="BP76" s="17">
        <v>0</v>
      </c>
      <c r="BQ76" s="17">
        <v>0</v>
      </c>
      <c r="BR76" s="17">
        <v>0</v>
      </c>
      <c r="BS76" s="17">
        <v>0</v>
      </c>
      <c r="BT76" s="17">
        <v>0</v>
      </c>
      <c r="BU76" s="12">
        <v>0</v>
      </c>
      <c r="BV76" s="16">
        <v>250</v>
      </c>
      <c r="BW76" s="17">
        <v>0</v>
      </c>
      <c r="BX76" s="17">
        <v>0</v>
      </c>
      <c r="BY76" s="17">
        <v>0</v>
      </c>
      <c r="BZ76" s="17">
        <v>0</v>
      </c>
      <c r="CA76" s="17">
        <v>0</v>
      </c>
      <c r="CB76" s="17">
        <v>0</v>
      </c>
      <c r="CC76" s="12">
        <v>250</v>
      </c>
    </row>
    <row r="77" spans="1:81" x14ac:dyDescent="0.3">
      <c r="A77" s="4" t="s">
        <v>66</v>
      </c>
      <c r="B77" s="92">
        <v>0</v>
      </c>
      <c r="C77" s="87">
        <v>18522</v>
      </c>
      <c r="D77" s="87">
        <v>0</v>
      </c>
      <c r="E77" s="87">
        <v>0</v>
      </c>
      <c r="F77" s="87">
        <v>265904</v>
      </c>
      <c r="G77" s="87">
        <v>0</v>
      </c>
      <c r="H77" s="87">
        <v>0</v>
      </c>
      <c r="I77" s="93">
        <v>284426</v>
      </c>
      <c r="J77" s="16">
        <v>0</v>
      </c>
      <c r="K77" s="17">
        <v>0</v>
      </c>
      <c r="L77" s="17">
        <v>0</v>
      </c>
      <c r="M77" s="17">
        <v>0</v>
      </c>
      <c r="N77" s="17">
        <v>0</v>
      </c>
      <c r="O77" s="17">
        <v>0</v>
      </c>
      <c r="P77" s="17">
        <v>0</v>
      </c>
      <c r="Q77" s="12">
        <v>0</v>
      </c>
      <c r="R77" s="16">
        <v>0</v>
      </c>
      <c r="S77" s="17">
        <v>0</v>
      </c>
      <c r="T77" s="17">
        <v>0</v>
      </c>
      <c r="U77" s="17">
        <v>0</v>
      </c>
      <c r="V77" s="17">
        <v>0</v>
      </c>
      <c r="W77" s="17">
        <v>0</v>
      </c>
      <c r="X77" s="17">
        <v>0</v>
      </c>
      <c r="Y77" s="12">
        <v>0</v>
      </c>
      <c r="Z77" s="16">
        <v>0</v>
      </c>
      <c r="AA77" s="17">
        <v>0</v>
      </c>
      <c r="AB77" s="17">
        <v>0</v>
      </c>
      <c r="AC77" s="17">
        <v>0</v>
      </c>
      <c r="AD77" s="17">
        <v>0</v>
      </c>
      <c r="AE77" s="17">
        <v>0</v>
      </c>
      <c r="AF77" s="17">
        <v>0</v>
      </c>
      <c r="AG77" s="12">
        <v>0</v>
      </c>
      <c r="AH77" s="16">
        <v>0</v>
      </c>
      <c r="AI77" s="17">
        <v>0</v>
      </c>
      <c r="AJ77" s="17">
        <v>0</v>
      </c>
      <c r="AK77" s="17">
        <v>0</v>
      </c>
      <c r="AL77" s="17">
        <v>0</v>
      </c>
      <c r="AM77" s="17">
        <v>0</v>
      </c>
      <c r="AN77" s="17">
        <v>0</v>
      </c>
      <c r="AO77" s="12">
        <v>0</v>
      </c>
      <c r="AP77" s="16">
        <v>0</v>
      </c>
      <c r="AQ77" s="17">
        <v>0</v>
      </c>
      <c r="AR77" s="17">
        <v>0</v>
      </c>
      <c r="AS77" s="17">
        <v>0</v>
      </c>
      <c r="AT77" s="17">
        <v>0</v>
      </c>
      <c r="AU77" s="17">
        <v>0</v>
      </c>
      <c r="AV77" s="17">
        <v>0</v>
      </c>
      <c r="AW77" s="12">
        <v>0</v>
      </c>
      <c r="AX77" s="16">
        <v>0</v>
      </c>
      <c r="AY77" s="17">
        <v>0</v>
      </c>
      <c r="AZ77" s="17">
        <v>0</v>
      </c>
      <c r="BA77" s="17">
        <v>0</v>
      </c>
      <c r="BB77" s="17">
        <v>265904</v>
      </c>
      <c r="BC77" s="17">
        <v>0</v>
      </c>
      <c r="BD77" s="17">
        <v>0</v>
      </c>
      <c r="BE77" s="12">
        <v>265904</v>
      </c>
      <c r="BF77" s="16">
        <v>0</v>
      </c>
      <c r="BG77" s="17">
        <v>0</v>
      </c>
      <c r="BH77" s="17">
        <v>0</v>
      </c>
      <c r="BI77" s="17">
        <v>0</v>
      </c>
      <c r="BJ77" s="17">
        <v>0</v>
      </c>
      <c r="BK77" s="17">
        <v>0</v>
      </c>
      <c r="BL77" s="17">
        <v>0</v>
      </c>
      <c r="BM77" s="12">
        <v>0</v>
      </c>
      <c r="BN77" s="16">
        <v>0</v>
      </c>
      <c r="BO77" s="17">
        <v>0</v>
      </c>
      <c r="BP77" s="17">
        <v>0</v>
      </c>
      <c r="BQ77" s="17">
        <v>0</v>
      </c>
      <c r="BR77" s="17">
        <v>0</v>
      </c>
      <c r="BS77" s="17">
        <v>0</v>
      </c>
      <c r="BT77" s="17">
        <v>0</v>
      </c>
      <c r="BU77" s="12">
        <v>0</v>
      </c>
      <c r="BV77" s="16">
        <v>0</v>
      </c>
      <c r="BW77" s="17">
        <v>18522</v>
      </c>
      <c r="BX77" s="17">
        <v>0</v>
      </c>
      <c r="BY77" s="17">
        <v>0</v>
      </c>
      <c r="BZ77" s="17">
        <v>0</v>
      </c>
      <c r="CA77" s="17">
        <v>0</v>
      </c>
      <c r="CB77" s="17">
        <v>0</v>
      </c>
      <c r="CC77" s="12">
        <v>18522</v>
      </c>
    </row>
    <row r="78" spans="1:81" x14ac:dyDescent="0.3">
      <c r="A78" s="4" t="s">
        <v>67</v>
      </c>
      <c r="B78" s="92">
        <v>430267.77999999997</v>
      </c>
      <c r="C78" s="87">
        <v>0</v>
      </c>
      <c r="D78" s="87">
        <v>2613817.9899999998</v>
      </c>
      <c r="E78" s="87">
        <v>0</v>
      </c>
      <c r="F78" s="87">
        <v>0</v>
      </c>
      <c r="G78" s="87">
        <v>0</v>
      </c>
      <c r="H78" s="87">
        <v>318.08</v>
      </c>
      <c r="I78" s="93">
        <v>3044403.85</v>
      </c>
      <c r="J78" s="16">
        <v>0</v>
      </c>
      <c r="K78" s="17">
        <v>0</v>
      </c>
      <c r="L78" s="17">
        <v>44250</v>
      </c>
      <c r="M78" s="17">
        <v>0</v>
      </c>
      <c r="N78" s="17">
        <v>0</v>
      </c>
      <c r="O78" s="17">
        <v>0</v>
      </c>
      <c r="P78" s="17">
        <v>0</v>
      </c>
      <c r="Q78" s="12">
        <v>44250</v>
      </c>
      <c r="R78" s="16">
        <v>0</v>
      </c>
      <c r="S78" s="17">
        <v>0</v>
      </c>
      <c r="T78" s="17">
        <v>0</v>
      </c>
      <c r="U78" s="17">
        <v>0</v>
      </c>
      <c r="V78" s="17">
        <v>0</v>
      </c>
      <c r="W78" s="17">
        <v>0</v>
      </c>
      <c r="X78" s="17">
        <v>0</v>
      </c>
      <c r="Y78" s="12">
        <v>0</v>
      </c>
      <c r="Z78" s="16">
        <v>0</v>
      </c>
      <c r="AA78" s="17">
        <v>0</v>
      </c>
      <c r="AB78" s="17">
        <v>384644.8</v>
      </c>
      <c r="AC78" s="17">
        <v>0</v>
      </c>
      <c r="AD78" s="17">
        <v>0</v>
      </c>
      <c r="AE78" s="17">
        <v>0</v>
      </c>
      <c r="AF78" s="17">
        <v>0</v>
      </c>
      <c r="AG78" s="12">
        <v>384644.8</v>
      </c>
      <c r="AH78" s="16">
        <v>143064.54999999999</v>
      </c>
      <c r="AI78" s="17">
        <v>0</v>
      </c>
      <c r="AJ78" s="17">
        <v>0</v>
      </c>
      <c r="AK78" s="17">
        <v>0</v>
      </c>
      <c r="AL78" s="17">
        <v>0</v>
      </c>
      <c r="AM78" s="17">
        <v>0</v>
      </c>
      <c r="AN78" s="17">
        <v>0</v>
      </c>
      <c r="AO78" s="12">
        <v>143064.54999999999</v>
      </c>
      <c r="AP78" s="16">
        <v>287203.23</v>
      </c>
      <c r="AQ78" s="17">
        <v>0</v>
      </c>
      <c r="AR78" s="17">
        <v>0</v>
      </c>
      <c r="AS78" s="17">
        <v>0</v>
      </c>
      <c r="AT78" s="17">
        <v>0</v>
      </c>
      <c r="AU78" s="17">
        <v>0</v>
      </c>
      <c r="AV78" s="17">
        <v>0</v>
      </c>
      <c r="AW78" s="12">
        <v>287203.23</v>
      </c>
      <c r="AX78" s="16">
        <v>0</v>
      </c>
      <c r="AY78" s="17">
        <v>0</v>
      </c>
      <c r="AZ78" s="17">
        <v>2184923.19</v>
      </c>
      <c r="BA78" s="17">
        <v>0</v>
      </c>
      <c r="BB78" s="17">
        <v>0</v>
      </c>
      <c r="BC78" s="17">
        <v>0</v>
      </c>
      <c r="BD78" s="17">
        <v>0</v>
      </c>
      <c r="BE78" s="12">
        <v>2184923.19</v>
      </c>
      <c r="BF78" s="16">
        <v>0</v>
      </c>
      <c r="BG78" s="17">
        <v>0</v>
      </c>
      <c r="BH78" s="17">
        <v>0</v>
      </c>
      <c r="BI78" s="17">
        <v>0</v>
      </c>
      <c r="BJ78" s="17">
        <v>0</v>
      </c>
      <c r="BK78" s="17">
        <v>0</v>
      </c>
      <c r="BL78" s="17">
        <v>0</v>
      </c>
      <c r="BM78" s="12">
        <v>0</v>
      </c>
      <c r="BN78" s="16">
        <v>0</v>
      </c>
      <c r="BO78" s="17">
        <v>0</v>
      </c>
      <c r="BP78" s="17">
        <v>0</v>
      </c>
      <c r="BQ78" s="17">
        <v>0</v>
      </c>
      <c r="BR78" s="17">
        <v>0</v>
      </c>
      <c r="BS78" s="17">
        <v>0</v>
      </c>
      <c r="BT78" s="17">
        <v>0</v>
      </c>
      <c r="BU78" s="12">
        <v>0</v>
      </c>
      <c r="BV78" s="16">
        <v>0</v>
      </c>
      <c r="BW78" s="17">
        <v>0</v>
      </c>
      <c r="BX78" s="17">
        <v>0</v>
      </c>
      <c r="BY78" s="17">
        <v>0</v>
      </c>
      <c r="BZ78" s="17">
        <v>0</v>
      </c>
      <c r="CA78" s="17">
        <v>0</v>
      </c>
      <c r="CB78" s="17">
        <v>318.08</v>
      </c>
      <c r="CC78" s="12">
        <v>318.08</v>
      </c>
    </row>
    <row r="79" spans="1:81" x14ac:dyDescent="0.3">
      <c r="A79" s="4" t="s">
        <v>68</v>
      </c>
      <c r="B79" s="92">
        <v>1841775.67</v>
      </c>
      <c r="C79" s="87">
        <v>191394</v>
      </c>
      <c r="D79" s="87">
        <v>0</v>
      </c>
      <c r="E79" s="87">
        <v>0</v>
      </c>
      <c r="F79" s="87">
        <v>0</v>
      </c>
      <c r="G79" s="87">
        <v>973.29</v>
      </c>
      <c r="H79" s="87">
        <v>230</v>
      </c>
      <c r="I79" s="93">
        <v>2034372.96</v>
      </c>
      <c r="J79" s="16">
        <v>0</v>
      </c>
      <c r="K79" s="17">
        <v>0</v>
      </c>
      <c r="L79" s="17">
        <v>0</v>
      </c>
      <c r="M79" s="17">
        <v>0</v>
      </c>
      <c r="N79" s="17">
        <v>0</v>
      </c>
      <c r="O79" s="17">
        <v>0</v>
      </c>
      <c r="P79" s="17">
        <v>0</v>
      </c>
      <c r="Q79" s="12">
        <v>0</v>
      </c>
      <c r="R79" s="16">
        <v>0</v>
      </c>
      <c r="S79" s="17">
        <v>0</v>
      </c>
      <c r="T79" s="17">
        <v>0</v>
      </c>
      <c r="U79" s="17">
        <v>0</v>
      </c>
      <c r="V79" s="17">
        <v>0</v>
      </c>
      <c r="W79" s="17">
        <v>0</v>
      </c>
      <c r="X79" s="17">
        <v>0</v>
      </c>
      <c r="Y79" s="12">
        <v>0</v>
      </c>
      <c r="Z79" s="16">
        <v>0</v>
      </c>
      <c r="AA79" s="17">
        <v>0</v>
      </c>
      <c r="AB79" s="17">
        <v>0</v>
      </c>
      <c r="AC79" s="17">
        <v>0</v>
      </c>
      <c r="AD79" s="17">
        <v>0</v>
      </c>
      <c r="AE79" s="17">
        <v>135</v>
      </c>
      <c r="AF79" s="17">
        <v>150</v>
      </c>
      <c r="AG79" s="12">
        <v>285</v>
      </c>
      <c r="AH79" s="16">
        <v>377667.99</v>
      </c>
      <c r="AI79" s="17">
        <v>0</v>
      </c>
      <c r="AJ79" s="17">
        <v>0</v>
      </c>
      <c r="AK79" s="17">
        <v>0</v>
      </c>
      <c r="AL79" s="17">
        <v>0</v>
      </c>
      <c r="AM79" s="17">
        <v>0</v>
      </c>
      <c r="AN79" s="17">
        <v>0</v>
      </c>
      <c r="AO79" s="12">
        <v>377667.99</v>
      </c>
      <c r="AP79" s="16">
        <v>1464107.68</v>
      </c>
      <c r="AQ79" s="17">
        <v>0</v>
      </c>
      <c r="AR79" s="17">
        <v>0</v>
      </c>
      <c r="AS79" s="17">
        <v>0</v>
      </c>
      <c r="AT79" s="17">
        <v>0</v>
      </c>
      <c r="AU79" s="17">
        <v>0</v>
      </c>
      <c r="AV79" s="17">
        <v>0</v>
      </c>
      <c r="AW79" s="12">
        <v>1464107.68</v>
      </c>
      <c r="AX79" s="16">
        <v>0</v>
      </c>
      <c r="AY79" s="17">
        <v>0</v>
      </c>
      <c r="AZ79" s="17">
        <v>0</v>
      </c>
      <c r="BA79" s="17">
        <v>0</v>
      </c>
      <c r="BB79" s="17">
        <v>0</v>
      </c>
      <c r="BC79" s="17">
        <v>0</v>
      </c>
      <c r="BD79" s="17">
        <v>0</v>
      </c>
      <c r="BE79" s="12">
        <v>0</v>
      </c>
      <c r="BF79" s="16">
        <v>0</v>
      </c>
      <c r="BG79" s="17">
        <v>0</v>
      </c>
      <c r="BH79" s="17">
        <v>0</v>
      </c>
      <c r="BI79" s="17">
        <v>0</v>
      </c>
      <c r="BJ79" s="17">
        <v>0</v>
      </c>
      <c r="BK79" s="17">
        <v>0</v>
      </c>
      <c r="BL79" s="17">
        <v>0</v>
      </c>
      <c r="BM79" s="12">
        <v>0</v>
      </c>
      <c r="BN79" s="16">
        <v>0</v>
      </c>
      <c r="BO79" s="17">
        <v>0</v>
      </c>
      <c r="BP79" s="17">
        <v>0</v>
      </c>
      <c r="BQ79" s="17">
        <v>0</v>
      </c>
      <c r="BR79" s="17">
        <v>0</v>
      </c>
      <c r="BS79" s="17">
        <v>838.29</v>
      </c>
      <c r="BT79" s="17">
        <v>0</v>
      </c>
      <c r="BU79" s="12">
        <v>838.29</v>
      </c>
      <c r="BV79" s="16">
        <v>0</v>
      </c>
      <c r="BW79" s="17">
        <v>191394</v>
      </c>
      <c r="BX79" s="17">
        <v>0</v>
      </c>
      <c r="BY79" s="17">
        <v>0</v>
      </c>
      <c r="BZ79" s="17">
        <v>0</v>
      </c>
      <c r="CA79" s="17">
        <v>0</v>
      </c>
      <c r="CB79" s="17">
        <v>80</v>
      </c>
      <c r="CC79" s="12">
        <v>191474</v>
      </c>
    </row>
    <row r="80" spans="1:81" x14ac:dyDescent="0.3">
      <c r="A80" s="4" t="s">
        <v>69</v>
      </c>
      <c r="B80" s="92">
        <v>54923.6</v>
      </c>
      <c r="C80" s="87">
        <v>135828</v>
      </c>
      <c r="D80" s="87">
        <v>295033.11</v>
      </c>
      <c r="E80" s="87">
        <v>1052893</v>
      </c>
      <c r="F80" s="87">
        <v>0</v>
      </c>
      <c r="G80" s="87">
        <v>64854.43</v>
      </c>
      <c r="H80" s="87">
        <v>4214.2389999999996</v>
      </c>
      <c r="I80" s="93">
        <v>1607746.379</v>
      </c>
      <c r="J80" s="16">
        <v>0</v>
      </c>
      <c r="K80" s="17">
        <v>0</v>
      </c>
      <c r="L80" s="17">
        <v>311465</v>
      </c>
      <c r="M80" s="17">
        <v>0</v>
      </c>
      <c r="N80" s="17">
        <v>0</v>
      </c>
      <c r="O80" s="17">
        <v>52092.43</v>
      </c>
      <c r="P80" s="17">
        <v>0</v>
      </c>
      <c r="Q80" s="12">
        <v>363557.43</v>
      </c>
      <c r="R80" s="16">
        <v>0</v>
      </c>
      <c r="S80" s="17">
        <v>0</v>
      </c>
      <c r="T80" s="17">
        <v>0</v>
      </c>
      <c r="U80" s="17">
        <v>0</v>
      </c>
      <c r="V80" s="17">
        <v>0</v>
      </c>
      <c r="W80" s="17">
        <v>0</v>
      </c>
      <c r="X80" s="17">
        <v>0</v>
      </c>
      <c r="Y80" s="12">
        <v>0</v>
      </c>
      <c r="Z80" s="16">
        <v>0</v>
      </c>
      <c r="AA80" s="17">
        <v>0</v>
      </c>
      <c r="AB80" s="17">
        <v>0</v>
      </c>
      <c r="AC80" s="17">
        <v>0</v>
      </c>
      <c r="AD80" s="17">
        <v>0</v>
      </c>
      <c r="AE80" s="17">
        <v>12762</v>
      </c>
      <c r="AF80" s="17">
        <v>0</v>
      </c>
      <c r="AG80" s="12">
        <v>12762</v>
      </c>
      <c r="AH80" s="16">
        <v>0</v>
      </c>
      <c r="AI80" s="17">
        <v>0</v>
      </c>
      <c r="AJ80" s="17">
        <v>0</v>
      </c>
      <c r="AK80" s="17">
        <v>0</v>
      </c>
      <c r="AL80" s="17">
        <v>0</v>
      </c>
      <c r="AM80" s="17">
        <v>0</v>
      </c>
      <c r="AN80" s="17">
        <v>0</v>
      </c>
      <c r="AO80" s="12">
        <v>0</v>
      </c>
      <c r="AP80" s="16">
        <v>0</v>
      </c>
      <c r="AQ80" s="17">
        <v>0</v>
      </c>
      <c r="AR80" s="17">
        <v>0</v>
      </c>
      <c r="AS80" s="17">
        <v>0</v>
      </c>
      <c r="AT80" s="17">
        <v>0</v>
      </c>
      <c r="AU80" s="17">
        <v>0</v>
      </c>
      <c r="AV80" s="17">
        <v>0</v>
      </c>
      <c r="AW80" s="12">
        <v>0</v>
      </c>
      <c r="AX80" s="16">
        <v>54923.6</v>
      </c>
      <c r="AY80" s="17">
        <v>0</v>
      </c>
      <c r="AZ80" s="17">
        <v>-16431.89</v>
      </c>
      <c r="BA80" s="17">
        <v>1052893</v>
      </c>
      <c r="BB80" s="17">
        <v>0</v>
      </c>
      <c r="BC80" s="17">
        <v>0</v>
      </c>
      <c r="BD80" s="17">
        <v>0</v>
      </c>
      <c r="BE80" s="12">
        <v>1091384.71</v>
      </c>
      <c r="BF80" s="16">
        <v>0</v>
      </c>
      <c r="BG80" s="17">
        <v>0</v>
      </c>
      <c r="BH80" s="17">
        <v>0</v>
      </c>
      <c r="BI80" s="17">
        <v>0</v>
      </c>
      <c r="BJ80" s="17">
        <v>0</v>
      </c>
      <c r="BK80" s="17">
        <v>0</v>
      </c>
      <c r="BL80" s="17">
        <v>0</v>
      </c>
      <c r="BM80" s="12">
        <v>0</v>
      </c>
      <c r="BN80" s="16">
        <v>0</v>
      </c>
      <c r="BO80" s="17">
        <v>0</v>
      </c>
      <c r="BP80" s="17">
        <v>0</v>
      </c>
      <c r="BQ80" s="17">
        <v>0</v>
      </c>
      <c r="BR80" s="17">
        <v>0</v>
      </c>
      <c r="BS80" s="17">
        <v>0</v>
      </c>
      <c r="BT80" s="17">
        <v>0</v>
      </c>
      <c r="BU80" s="12">
        <v>0</v>
      </c>
      <c r="BV80" s="16">
        <v>0</v>
      </c>
      <c r="BW80" s="17">
        <v>135828</v>
      </c>
      <c r="BX80" s="17">
        <v>0</v>
      </c>
      <c r="BY80" s="17">
        <v>0</v>
      </c>
      <c r="BZ80" s="17">
        <v>0</v>
      </c>
      <c r="CA80" s="17">
        <v>0</v>
      </c>
      <c r="CB80" s="17">
        <v>4214.2389999999996</v>
      </c>
      <c r="CC80" s="12">
        <v>140042.239</v>
      </c>
    </row>
    <row r="81" spans="1:81" x14ac:dyDescent="0.3">
      <c r="A81" s="4" t="s">
        <v>70</v>
      </c>
      <c r="B81" s="92">
        <v>0</v>
      </c>
      <c r="C81" s="87">
        <v>6174</v>
      </c>
      <c r="D81" s="87">
        <v>0</v>
      </c>
      <c r="E81" s="87">
        <v>0</v>
      </c>
      <c r="F81" s="87">
        <v>0</v>
      </c>
      <c r="G81" s="87">
        <v>0</v>
      </c>
      <c r="H81" s="87">
        <v>0</v>
      </c>
      <c r="I81" s="93">
        <v>6174</v>
      </c>
      <c r="J81" s="16">
        <v>0</v>
      </c>
      <c r="K81" s="17">
        <v>0</v>
      </c>
      <c r="L81" s="17">
        <v>0</v>
      </c>
      <c r="M81" s="17">
        <v>0</v>
      </c>
      <c r="N81" s="17">
        <v>0</v>
      </c>
      <c r="O81" s="17">
        <v>0</v>
      </c>
      <c r="P81" s="17">
        <v>0</v>
      </c>
      <c r="Q81" s="12">
        <v>0</v>
      </c>
      <c r="R81" s="16">
        <v>0</v>
      </c>
      <c r="S81" s="17">
        <v>0</v>
      </c>
      <c r="T81" s="17">
        <v>0</v>
      </c>
      <c r="U81" s="17">
        <v>0</v>
      </c>
      <c r="V81" s="17">
        <v>0</v>
      </c>
      <c r="W81" s="17">
        <v>0</v>
      </c>
      <c r="X81" s="17">
        <v>0</v>
      </c>
      <c r="Y81" s="12">
        <v>0</v>
      </c>
      <c r="Z81" s="16">
        <v>0</v>
      </c>
      <c r="AA81" s="17">
        <v>0</v>
      </c>
      <c r="AB81" s="17">
        <v>0</v>
      </c>
      <c r="AC81" s="17">
        <v>0</v>
      </c>
      <c r="AD81" s="17">
        <v>0</v>
      </c>
      <c r="AE81" s="17">
        <v>0</v>
      </c>
      <c r="AF81" s="17">
        <v>0</v>
      </c>
      <c r="AG81" s="12">
        <v>0</v>
      </c>
      <c r="AH81" s="16">
        <v>0</v>
      </c>
      <c r="AI81" s="17">
        <v>0</v>
      </c>
      <c r="AJ81" s="17">
        <v>0</v>
      </c>
      <c r="AK81" s="17">
        <v>0</v>
      </c>
      <c r="AL81" s="17">
        <v>0</v>
      </c>
      <c r="AM81" s="17">
        <v>0</v>
      </c>
      <c r="AN81" s="17">
        <v>0</v>
      </c>
      <c r="AO81" s="12">
        <v>0</v>
      </c>
      <c r="AP81" s="16">
        <v>0</v>
      </c>
      <c r="AQ81" s="17">
        <v>0</v>
      </c>
      <c r="AR81" s="17">
        <v>0</v>
      </c>
      <c r="AS81" s="17">
        <v>0</v>
      </c>
      <c r="AT81" s="17">
        <v>0</v>
      </c>
      <c r="AU81" s="17">
        <v>0</v>
      </c>
      <c r="AV81" s="17">
        <v>0</v>
      </c>
      <c r="AW81" s="12">
        <v>0</v>
      </c>
      <c r="AX81" s="16">
        <v>0</v>
      </c>
      <c r="AY81" s="17">
        <v>0</v>
      </c>
      <c r="AZ81" s="17">
        <v>0</v>
      </c>
      <c r="BA81" s="17">
        <v>0</v>
      </c>
      <c r="BB81" s="17">
        <v>0</v>
      </c>
      <c r="BC81" s="17">
        <v>0</v>
      </c>
      <c r="BD81" s="17">
        <v>0</v>
      </c>
      <c r="BE81" s="12">
        <v>0</v>
      </c>
      <c r="BF81" s="16">
        <v>0</v>
      </c>
      <c r="BG81" s="17">
        <v>0</v>
      </c>
      <c r="BH81" s="17">
        <v>0</v>
      </c>
      <c r="BI81" s="17">
        <v>0</v>
      </c>
      <c r="BJ81" s="17">
        <v>0</v>
      </c>
      <c r="BK81" s="17">
        <v>0</v>
      </c>
      <c r="BL81" s="17">
        <v>0</v>
      </c>
      <c r="BM81" s="12">
        <v>0</v>
      </c>
      <c r="BN81" s="16">
        <v>0</v>
      </c>
      <c r="BO81" s="17">
        <v>0</v>
      </c>
      <c r="BP81" s="17">
        <v>0</v>
      </c>
      <c r="BQ81" s="17">
        <v>0</v>
      </c>
      <c r="BR81" s="17">
        <v>0</v>
      </c>
      <c r="BS81" s="17">
        <v>0</v>
      </c>
      <c r="BT81" s="17">
        <v>0</v>
      </c>
      <c r="BU81" s="12">
        <v>0</v>
      </c>
      <c r="BV81" s="16">
        <v>0</v>
      </c>
      <c r="BW81" s="17">
        <v>6174</v>
      </c>
      <c r="BX81" s="17">
        <v>0</v>
      </c>
      <c r="BY81" s="17">
        <v>0</v>
      </c>
      <c r="BZ81" s="17">
        <v>0</v>
      </c>
      <c r="CA81" s="17">
        <v>0</v>
      </c>
      <c r="CB81" s="17">
        <v>0</v>
      </c>
      <c r="CC81" s="12">
        <v>6174</v>
      </c>
    </row>
    <row r="82" spans="1:81" x14ac:dyDescent="0.3">
      <c r="A82" s="4" t="s">
        <v>71</v>
      </c>
      <c r="B82" s="92">
        <v>8510248.933476679</v>
      </c>
      <c r="C82" s="87">
        <v>663297.94999999995</v>
      </c>
      <c r="D82" s="87">
        <v>0</v>
      </c>
      <c r="E82" s="87">
        <v>341316</v>
      </c>
      <c r="F82" s="87">
        <v>0</v>
      </c>
      <c r="G82" s="87">
        <v>506464.29380448739</v>
      </c>
      <c r="H82" s="87">
        <v>472442.38487529714</v>
      </c>
      <c r="I82" s="93">
        <v>10493769.562156465</v>
      </c>
      <c r="J82" s="16">
        <v>240929</v>
      </c>
      <c r="K82" s="17">
        <v>0</v>
      </c>
      <c r="L82" s="17">
        <v>0</v>
      </c>
      <c r="M82" s="17">
        <v>167860</v>
      </c>
      <c r="N82" s="17">
        <v>0</v>
      </c>
      <c r="O82" s="17">
        <v>0</v>
      </c>
      <c r="P82" s="17">
        <v>32287</v>
      </c>
      <c r="Q82" s="12">
        <v>441076</v>
      </c>
      <c r="R82" s="16">
        <v>240930</v>
      </c>
      <c r="S82" s="17">
        <v>0</v>
      </c>
      <c r="T82" s="17">
        <v>0</v>
      </c>
      <c r="U82" s="17">
        <v>167860</v>
      </c>
      <c r="V82" s="17">
        <v>0</v>
      </c>
      <c r="W82" s="17">
        <v>0</v>
      </c>
      <c r="X82" s="17">
        <v>32287.5</v>
      </c>
      <c r="Y82" s="12">
        <v>441077.5</v>
      </c>
      <c r="Z82" s="16">
        <v>0</v>
      </c>
      <c r="AA82" s="17">
        <v>0</v>
      </c>
      <c r="AB82" s="17">
        <v>0</v>
      </c>
      <c r="AC82" s="17">
        <v>0</v>
      </c>
      <c r="AD82" s="17">
        <v>0</v>
      </c>
      <c r="AE82" s="17">
        <v>154750</v>
      </c>
      <c r="AF82" s="17">
        <v>9305</v>
      </c>
      <c r="AG82" s="12">
        <v>164055</v>
      </c>
      <c r="AH82" s="16">
        <v>4869663.5500000007</v>
      </c>
      <c r="AI82" s="17">
        <v>0</v>
      </c>
      <c r="AJ82" s="17">
        <v>0</v>
      </c>
      <c r="AK82" s="17">
        <v>0</v>
      </c>
      <c r="AL82" s="17">
        <v>0</v>
      </c>
      <c r="AM82" s="17">
        <v>0</v>
      </c>
      <c r="AN82" s="17">
        <v>12230.99</v>
      </c>
      <c r="AO82" s="12">
        <v>4881894.540000001</v>
      </c>
      <c r="AP82" s="16">
        <v>743894</v>
      </c>
      <c r="AQ82" s="17">
        <v>0</v>
      </c>
      <c r="AR82" s="17">
        <v>0</v>
      </c>
      <c r="AS82" s="17">
        <v>0</v>
      </c>
      <c r="AT82" s="17">
        <v>0</v>
      </c>
      <c r="AU82" s="17">
        <v>55521</v>
      </c>
      <c r="AV82" s="17">
        <v>336446</v>
      </c>
      <c r="AW82" s="12">
        <v>1135861</v>
      </c>
      <c r="AX82" s="16">
        <v>0</v>
      </c>
      <c r="AY82" s="17">
        <v>0</v>
      </c>
      <c r="AZ82" s="17">
        <v>0</v>
      </c>
      <c r="BA82" s="17">
        <v>0</v>
      </c>
      <c r="BB82" s="17">
        <v>0</v>
      </c>
      <c r="BC82" s="17">
        <v>0</v>
      </c>
      <c r="BD82" s="17">
        <v>0</v>
      </c>
      <c r="BE82" s="12">
        <v>0</v>
      </c>
      <c r="BF82" s="16">
        <v>0</v>
      </c>
      <c r="BG82" s="17">
        <v>0</v>
      </c>
      <c r="BH82" s="17">
        <v>0</v>
      </c>
      <c r="BI82" s="17">
        <v>0</v>
      </c>
      <c r="BJ82" s="17">
        <v>0</v>
      </c>
      <c r="BK82" s="17">
        <v>0</v>
      </c>
      <c r="BL82" s="17">
        <v>0</v>
      </c>
      <c r="BM82" s="12">
        <v>0</v>
      </c>
      <c r="BN82" s="16">
        <v>0</v>
      </c>
      <c r="BO82" s="17">
        <v>0</v>
      </c>
      <c r="BP82" s="17">
        <v>0</v>
      </c>
      <c r="BQ82" s="17">
        <v>5596</v>
      </c>
      <c r="BR82" s="17">
        <v>0</v>
      </c>
      <c r="BS82" s="17">
        <v>39387</v>
      </c>
      <c r="BT82" s="17">
        <v>37706</v>
      </c>
      <c r="BU82" s="12">
        <v>82689</v>
      </c>
      <c r="BV82" s="16">
        <v>2414832.3834766792</v>
      </c>
      <c r="BW82" s="17">
        <v>663297.94999999995</v>
      </c>
      <c r="BX82" s="17">
        <v>0</v>
      </c>
      <c r="BY82" s="17">
        <v>0</v>
      </c>
      <c r="BZ82" s="17">
        <v>0</v>
      </c>
      <c r="CA82" s="17">
        <v>256806.29380448739</v>
      </c>
      <c r="CB82" s="17">
        <v>12179.894875297148</v>
      </c>
      <c r="CC82" s="12">
        <v>3347116.5221564639</v>
      </c>
    </row>
    <row r="83" spans="1:81" x14ac:dyDescent="0.3">
      <c r="A83" s="4" t="s">
        <v>72</v>
      </c>
      <c r="B83" s="92">
        <v>4280121.04</v>
      </c>
      <c r="C83" s="87">
        <v>1435793.6738915921</v>
      </c>
      <c r="D83" s="87">
        <v>825674.34</v>
      </c>
      <c r="E83" s="87">
        <v>0</v>
      </c>
      <c r="F83" s="87">
        <v>0</v>
      </c>
      <c r="G83" s="87">
        <v>1759262.948489313</v>
      </c>
      <c r="H83" s="87">
        <v>0</v>
      </c>
      <c r="I83" s="93">
        <v>8300852.0023809047</v>
      </c>
      <c r="J83" s="16">
        <v>391169.9</v>
      </c>
      <c r="K83" s="17">
        <v>0</v>
      </c>
      <c r="L83" s="17">
        <v>0</v>
      </c>
      <c r="M83" s="17">
        <v>0</v>
      </c>
      <c r="N83" s="17">
        <v>0</v>
      </c>
      <c r="O83" s="17">
        <v>9693.4699999999993</v>
      </c>
      <c r="P83" s="17">
        <v>0</v>
      </c>
      <c r="Q83" s="12">
        <v>400863.37</v>
      </c>
      <c r="R83" s="16">
        <v>0</v>
      </c>
      <c r="S83" s="17">
        <v>0</v>
      </c>
      <c r="T83" s="17">
        <v>0</v>
      </c>
      <c r="U83" s="17">
        <v>0</v>
      </c>
      <c r="V83" s="17">
        <v>0</v>
      </c>
      <c r="W83" s="17">
        <v>6757.99</v>
      </c>
      <c r="X83" s="17">
        <v>0</v>
      </c>
      <c r="Y83" s="12">
        <v>6757.99</v>
      </c>
      <c r="Z83" s="16">
        <v>2750.73</v>
      </c>
      <c r="AA83" s="17">
        <v>18470.05</v>
      </c>
      <c r="AB83" s="17">
        <v>825674.34</v>
      </c>
      <c r="AC83" s="17">
        <v>0</v>
      </c>
      <c r="AD83" s="17">
        <v>0</v>
      </c>
      <c r="AE83" s="17">
        <v>937644.07</v>
      </c>
      <c r="AF83" s="17">
        <v>0</v>
      </c>
      <c r="AG83" s="12">
        <v>1784539.19</v>
      </c>
      <c r="AH83" s="16">
        <v>3886200.41</v>
      </c>
      <c r="AI83" s="17">
        <v>0</v>
      </c>
      <c r="AJ83" s="17">
        <v>0</v>
      </c>
      <c r="AK83" s="17">
        <v>0</v>
      </c>
      <c r="AL83" s="17">
        <v>0</v>
      </c>
      <c r="AM83" s="17">
        <v>717030.46</v>
      </c>
      <c r="AN83" s="17">
        <v>0</v>
      </c>
      <c r="AO83" s="12">
        <v>4603230.87</v>
      </c>
      <c r="AP83" s="16">
        <v>0</v>
      </c>
      <c r="AQ83" s="17">
        <v>0</v>
      </c>
      <c r="AR83" s="17">
        <v>0</v>
      </c>
      <c r="AS83" s="17">
        <v>0</v>
      </c>
      <c r="AT83" s="17">
        <v>0</v>
      </c>
      <c r="AU83" s="17">
        <v>0</v>
      </c>
      <c r="AV83" s="17">
        <v>0</v>
      </c>
      <c r="AW83" s="12">
        <v>0</v>
      </c>
      <c r="AX83" s="16">
        <v>0</v>
      </c>
      <c r="AY83" s="17">
        <v>0</v>
      </c>
      <c r="AZ83" s="17">
        <v>0</v>
      </c>
      <c r="BA83" s="17">
        <v>0</v>
      </c>
      <c r="BB83" s="17">
        <v>0</v>
      </c>
      <c r="BC83" s="17">
        <v>0</v>
      </c>
      <c r="BD83" s="17">
        <v>0</v>
      </c>
      <c r="BE83" s="12">
        <v>0</v>
      </c>
      <c r="BF83" s="16">
        <v>0</v>
      </c>
      <c r="BG83" s="17">
        <v>0</v>
      </c>
      <c r="BH83" s="17">
        <v>0</v>
      </c>
      <c r="BI83" s="17">
        <v>0</v>
      </c>
      <c r="BJ83" s="17">
        <v>0</v>
      </c>
      <c r="BK83" s="17">
        <v>78226.8</v>
      </c>
      <c r="BL83" s="17">
        <v>0</v>
      </c>
      <c r="BM83" s="12">
        <v>78226.8</v>
      </c>
      <c r="BN83" s="16">
        <v>0</v>
      </c>
      <c r="BO83" s="17">
        <v>0</v>
      </c>
      <c r="BP83" s="17">
        <v>0</v>
      </c>
      <c r="BQ83" s="17">
        <v>0</v>
      </c>
      <c r="BR83" s="17">
        <v>0</v>
      </c>
      <c r="BS83" s="17">
        <v>0</v>
      </c>
      <c r="BT83" s="17">
        <v>0</v>
      </c>
      <c r="BU83" s="12">
        <v>0</v>
      </c>
      <c r="BV83" s="16">
        <v>0</v>
      </c>
      <c r="BW83" s="17">
        <v>1417323.623891592</v>
      </c>
      <c r="BX83" s="17">
        <v>0</v>
      </c>
      <c r="BY83" s="17">
        <v>0</v>
      </c>
      <c r="BZ83" s="17">
        <v>0</v>
      </c>
      <c r="CA83" s="17">
        <v>9910.1584893132767</v>
      </c>
      <c r="CB83" s="17">
        <v>0</v>
      </c>
      <c r="CC83" s="12">
        <v>1427233.7823809052</v>
      </c>
    </row>
    <row r="84" spans="1:81" x14ac:dyDescent="0.3">
      <c r="A84" s="4" t="s">
        <v>73</v>
      </c>
      <c r="B84" s="92">
        <v>96979</v>
      </c>
      <c r="C84" s="87">
        <v>1700</v>
      </c>
      <c r="D84" s="87">
        <v>0</v>
      </c>
      <c r="E84" s="87">
        <v>0</v>
      </c>
      <c r="F84" s="87">
        <v>0</v>
      </c>
      <c r="G84" s="87">
        <v>42253</v>
      </c>
      <c r="H84" s="87">
        <v>0</v>
      </c>
      <c r="I84" s="93">
        <v>140932</v>
      </c>
      <c r="J84" s="16">
        <v>0</v>
      </c>
      <c r="K84" s="17">
        <v>0</v>
      </c>
      <c r="L84" s="17">
        <v>0</v>
      </c>
      <c r="M84" s="17">
        <v>0</v>
      </c>
      <c r="N84" s="17">
        <v>0</v>
      </c>
      <c r="O84" s="17">
        <v>0</v>
      </c>
      <c r="P84" s="17">
        <v>0</v>
      </c>
      <c r="Q84" s="12">
        <v>0</v>
      </c>
      <c r="R84" s="16">
        <v>0</v>
      </c>
      <c r="S84" s="17">
        <v>0</v>
      </c>
      <c r="T84" s="17">
        <v>0</v>
      </c>
      <c r="U84" s="17">
        <v>0</v>
      </c>
      <c r="V84" s="17">
        <v>0</v>
      </c>
      <c r="W84" s="17">
        <v>0</v>
      </c>
      <c r="X84" s="17">
        <v>0</v>
      </c>
      <c r="Y84" s="12">
        <v>0</v>
      </c>
      <c r="Z84" s="16">
        <v>0</v>
      </c>
      <c r="AA84" s="17">
        <v>1700</v>
      </c>
      <c r="AB84" s="17">
        <v>0</v>
      </c>
      <c r="AC84" s="17">
        <v>0</v>
      </c>
      <c r="AD84" s="17">
        <v>0</v>
      </c>
      <c r="AE84" s="17">
        <v>0</v>
      </c>
      <c r="AF84" s="17">
        <v>0</v>
      </c>
      <c r="AG84" s="12">
        <v>1700</v>
      </c>
      <c r="AH84" s="16">
        <v>96979</v>
      </c>
      <c r="AI84" s="17">
        <v>0</v>
      </c>
      <c r="AJ84" s="17">
        <v>0</v>
      </c>
      <c r="AK84" s="17">
        <v>0</v>
      </c>
      <c r="AL84" s="17">
        <v>0</v>
      </c>
      <c r="AM84" s="17">
        <v>0</v>
      </c>
      <c r="AN84" s="17">
        <v>0</v>
      </c>
      <c r="AO84" s="12">
        <v>96979</v>
      </c>
      <c r="AP84" s="16">
        <v>0</v>
      </c>
      <c r="AQ84" s="17">
        <v>0</v>
      </c>
      <c r="AR84" s="17">
        <v>0</v>
      </c>
      <c r="AS84" s="17">
        <v>0</v>
      </c>
      <c r="AT84" s="17">
        <v>0</v>
      </c>
      <c r="AU84" s="17">
        <v>0</v>
      </c>
      <c r="AV84" s="17">
        <v>0</v>
      </c>
      <c r="AW84" s="12">
        <v>0</v>
      </c>
      <c r="AX84" s="16">
        <v>0</v>
      </c>
      <c r="AY84" s="17">
        <v>0</v>
      </c>
      <c r="AZ84" s="17">
        <v>0</v>
      </c>
      <c r="BA84" s="17">
        <v>0</v>
      </c>
      <c r="BB84" s="17">
        <v>0</v>
      </c>
      <c r="BC84" s="17">
        <v>0</v>
      </c>
      <c r="BD84" s="17">
        <v>0</v>
      </c>
      <c r="BE84" s="12">
        <v>0</v>
      </c>
      <c r="BF84" s="16">
        <v>0</v>
      </c>
      <c r="BG84" s="17">
        <v>0</v>
      </c>
      <c r="BH84" s="17">
        <v>0</v>
      </c>
      <c r="BI84" s="17">
        <v>0</v>
      </c>
      <c r="BJ84" s="17">
        <v>0</v>
      </c>
      <c r="BK84" s="17">
        <v>0</v>
      </c>
      <c r="BL84" s="17">
        <v>0</v>
      </c>
      <c r="BM84" s="12">
        <v>0</v>
      </c>
      <c r="BN84" s="16">
        <v>0</v>
      </c>
      <c r="BO84" s="17">
        <v>0</v>
      </c>
      <c r="BP84" s="17">
        <v>0</v>
      </c>
      <c r="BQ84" s="17">
        <v>0</v>
      </c>
      <c r="BR84" s="17">
        <v>0</v>
      </c>
      <c r="BS84" s="17">
        <v>0</v>
      </c>
      <c r="BT84" s="17">
        <v>0</v>
      </c>
      <c r="BU84" s="12">
        <v>0</v>
      </c>
      <c r="BV84" s="16">
        <v>0</v>
      </c>
      <c r="BW84" s="17">
        <v>0</v>
      </c>
      <c r="BX84" s="17">
        <v>0</v>
      </c>
      <c r="BY84" s="17">
        <v>0</v>
      </c>
      <c r="BZ84" s="17">
        <v>0</v>
      </c>
      <c r="CA84" s="17">
        <v>42253</v>
      </c>
      <c r="CB84" s="17">
        <v>0</v>
      </c>
      <c r="CC84" s="12">
        <v>42253</v>
      </c>
    </row>
    <row r="85" spans="1:81" x14ac:dyDescent="0.3">
      <c r="A85" s="4" t="s">
        <v>74</v>
      </c>
      <c r="B85" s="92">
        <v>8313482.9641197268</v>
      </c>
      <c r="C85" s="87">
        <v>796446</v>
      </c>
      <c r="D85" s="87">
        <v>0</v>
      </c>
      <c r="E85" s="87">
        <v>0</v>
      </c>
      <c r="F85" s="87">
        <v>0</v>
      </c>
      <c r="G85" s="87">
        <v>0</v>
      </c>
      <c r="H85" s="87">
        <v>0</v>
      </c>
      <c r="I85" s="93">
        <v>9109928.9641197268</v>
      </c>
      <c r="J85" s="16">
        <v>0</v>
      </c>
      <c r="K85" s="17">
        <v>0</v>
      </c>
      <c r="L85" s="17">
        <v>0</v>
      </c>
      <c r="M85" s="17">
        <v>0</v>
      </c>
      <c r="N85" s="17">
        <v>0</v>
      </c>
      <c r="O85" s="17">
        <v>0</v>
      </c>
      <c r="P85" s="17">
        <v>0</v>
      </c>
      <c r="Q85" s="12">
        <v>0</v>
      </c>
      <c r="R85" s="16">
        <v>0</v>
      </c>
      <c r="S85" s="17">
        <v>0</v>
      </c>
      <c r="T85" s="17">
        <v>0</v>
      </c>
      <c r="U85" s="17">
        <v>0</v>
      </c>
      <c r="V85" s="17">
        <v>0</v>
      </c>
      <c r="W85" s="17">
        <v>0</v>
      </c>
      <c r="X85" s="17">
        <v>0</v>
      </c>
      <c r="Y85" s="12">
        <v>0</v>
      </c>
      <c r="Z85" s="16">
        <v>7908119.317847779</v>
      </c>
      <c r="AA85" s="17">
        <v>0</v>
      </c>
      <c r="AB85" s="17">
        <v>0</v>
      </c>
      <c r="AC85" s="17">
        <v>0</v>
      </c>
      <c r="AD85" s="17">
        <v>0</v>
      </c>
      <c r="AE85" s="17">
        <v>0</v>
      </c>
      <c r="AF85" s="17">
        <v>0</v>
      </c>
      <c r="AG85" s="12">
        <v>7908119.317847779</v>
      </c>
      <c r="AH85" s="16">
        <v>0</v>
      </c>
      <c r="AI85" s="17">
        <v>0</v>
      </c>
      <c r="AJ85" s="17">
        <v>0</v>
      </c>
      <c r="AK85" s="17">
        <v>0</v>
      </c>
      <c r="AL85" s="17">
        <v>0</v>
      </c>
      <c r="AM85" s="17">
        <v>0</v>
      </c>
      <c r="AN85" s="17">
        <v>0</v>
      </c>
      <c r="AO85" s="12">
        <v>0</v>
      </c>
      <c r="AP85" s="16">
        <v>0</v>
      </c>
      <c r="AQ85" s="17">
        <v>0</v>
      </c>
      <c r="AR85" s="17">
        <v>0</v>
      </c>
      <c r="AS85" s="17">
        <v>0</v>
      </c>
      <c r="AT85" s="17">
        <v>0</v>
      </c>
      <c r="AU85" s="17">
        <v>0</v>
      </c>
      <c r="AV85" s="17">
        <v>0</v>
      </c>
      <c r="AW85" s="12">
        <v>0</v>
      </c>
      <c r="AX85" s="16">
        <v>404870.29467318516</v>
      </c>
      <c r="AY85" s="17">
        <v>0</v>
      </c>
      <c r="AZ85" s="17">
        <v>0</v>
      </c>
      <c r="BA85" s="17">
        <v>0</v>
      </c>
      <c r="BB85" s="17">
        <v>0</v>
      </c>
      <c r="BC85" s="17">
        <v>0</v>
      </c>
      <c r="BD85" s="17">
        <v>0</v>
      </c>
      <c r="BE85" s="12">
        <v>404870.29467318516</v>
      </c>
      <c r="BF85" s="16">
        <v>0</v>
      </c>
      <c r="BG85" s="17">
        <v>0</v>
      </c>
      <c r="BH85" s="17">
        <v>0</v>
      </c>
      <c r="BI85" s="17">
        <v>0</v>
      </c>
      <c r="BJ85" s="17">
        <v>0</v>
      </c>
      <c r="BK85" s="17">
        <v>0</v>
      </c>
      <c r="BL85" s="17">
        <v>0</v>
      </c>
      <c r="BM85" s="12">
        <v>0</v>
      </c>
      <c r="BN85" s="16">
        <v>493.35159876266624</v>
      </c>
      <c r="BO85" s="17">
        <v>0</v>
      </c>
      <c r="BP85" s="17">
        <v>0</v>
      </c>
      <c r="BQ85" s="17">
        <v>0</v>
      </c>
      <c r="BR85" s="17">
        <v>0</v>
      </c>
      <c r="BS85" s="17">
        <v>0</v>
      </c>
      <c r="BT85" s="17">
        <v>0</v>
      </c>
      <c r="BU85" s="12">
        <v>493.35159876266624</v>
      </c>
      <c r="BV85" s="16">
        <v>0</v>
      </c>
      <c r="BW85" s="17">
        <v>796446</v>
      </c>
      <c r="BX85" s="17">
        <v>0</v>
      </c>
      <c r="BY85" s="17">
        <v>0</v>
      </c>
      <c r="BZ85" s="17">
        <v>0</v>
      </c>
      <c r="CA85" s="17">
        <v>0</v>
      </c>
      <c r="CB85" s="17">
        <v>0</v>
      </c>
      <c r="CC85" s="12">
        <v>796446</v>
      </c>
    </row>
    <row r="86" spans="1:81" x14ac:dyDescent="0.3">
      <c r="A86" s="4" t="s">
        <v>75</v>
      </c>
      <c r="B86" s="92">
        <v>28052000</v>
      </c>
      <c r="C86" s="87">
        <v>321000</v>
      </c>
      <c r="D86" s="87">
        <v>915000</v>
      </c>
      <c r="E86" s="87">
        <v>0</v>
      </c>
      <c r="F86" s="87">
        <v>0</v>
      </c>
      <c r="G86" s="87">
        <v>0</v>
      </c>
      <c r="H86" s="87">
        <v>0</v>
      </c>
      <c r="I86" s="93">
        <v>29288000</v>
      </c>
      <c r="J86" s="16">
        <v>0</v>
      </c>
      <c r="K86" s="17">
        <v>0</v>
      </c>
      <c r="L86" s="17">
        <v>0</v>
      </c>
      <c r="M86" s="17">
        <v>0</v>
      </c>
      <c r="N86" s="17">
        <v>0</v>
      </c>
      <c r="O86" s="17">
        <v>0</v>
      </c>
      <c r="P86" s="17">
        <v>0</v>
      </c>
      <c r="Q86" s="12">
        <v>0</v>
      </c>
      <c r="R86" s="16">
        <v>0</v>
      </c>
      <c r="S86" s="17">
        <v>0</v>
      </c>
      <c r="T86" s="17">
        <v>0</v>
      </c>
      <c r="U86" s="17">
        <v>0</v>
      </c>
      <c r="V86" s="17">
        <v>0</v>
      </c>
      <c r="W86" s="17">
        <v>0</v>
      </c>
      <c r="X86" s="17">
        <v>0</v>
      </c>
      <c r="Y86" s="12">
        <v>0</v>
      </c>
      <c r="Z86" s="16">
        <v>0</v>
      </c>
      <c r="AA86" s="17">
        <v>0</v>
      </c>
      <c r="AB86" s="17">
        <v>915000</v>
      </c>
      <c r="AC86" s="17">
        <v>0</v>
      </c>
      <c r="AD86" s="17">
        <v>0</v>
      </c>
      <c r="AE86" s="17">
        <v>0</v>
      </c>
      <c r="AF86" s="17">
        <v>0</v>
      </c>
      <c r="AG86" s="12">
        <v>915000</v>
      </c>
      <c r="AH86" s="16">
        <v>16181000</v>
      </c>
      <c r="AI86" s="17">
        <v>0</v>
      </c>
      <c r="AJ86" s="17">
        <v>0</v>
      </c>
      <c r="AK86" s="17">
        <v>0</v>
      </c>
      <c r="AL86" s="17">
        <v>0</v>
      </c>
      <c r="AM86" s="17">
        <v>0</v>
      </c>
      <c r="AN86" s="17">
        <v>0</v>
      </c>
      <c r="AO86" s="12">
        <v>16181000</v>
      </c>
      <c r="AP86" s="16">
        <v>11871000</v>
      </c>
      <c r="AQ86" s="17">
        <v>0</v>
      </c>
      <c r="AR86" s="17">
        <v>0</v>
      </c>
      <c r="AS86" s="17">
        <v>0</v>
      </c>
      <c r="AT86" s="17">
        <v>0</v>
      </c>
      <c r="AU86" s="17">
        <v>0</v>
      </c>
      <c r="AV86" s="17">
        <v>0</v>
      </c>
      <c r="AW86" s="12">
        <v>11871000</v>
      </c>
      <c r="AX86" s="16">
        <v>0</v>
      </c>
      <c r="AY86" s="17">
        <v>0</v>
      </c>
      <c r="AZ86" s="17">
        <v>0</v>
      </c>
      <c r="BA86" s="17">
        <v>0</v>
      </c>
      <c r="BB86" s="17">
        <v>0</v>
      </c>
      <c r="BC86" s="17">
        <v>0</v>
      </c>
      <c r="BD86" s="17">
        <v>0</v>
      </c>
      <c r="BE86" s="12">
        <v>0</v>
      </c>
      <c r="BF86" s="16">
        <v>0</v>
      </c>
      <c r="BG86" s="17">
        <v>0</v>
      </c>
      <c r="BH86" s="17">
        <v>0</v>
      </c>
      <c r="BI86" s="17">
        <v>0</v>
      </c>
      <c r="BJ86" s="17">
        <v>0</v>
      </c>
      <c r="BK86" s="17">
        <v>0</v>
      </c>
      <c r="BL86" s="17">
        <v>0</v>
      </c>
      <c r="BM86" s="12">
        <v>0</v>
      </c>
      <c r="BN86" s="16">
        <v>0</v>
      </c>
      <c r="BO86" s="17">
        <v>0</v>
      </c>
      <c r="BP86" s="17">
        <v>0</v>
      </c>
      <c r="BQ86" s="17">
        <v>0</v>
      </c>
      <c r="BR86" s="17">
        <v>0</v>
      </c>
      <c r="BS86" s="17">
        <v>0</v>
      </c>
      <c r="BT86" s="17">
        <v>0</v>
      </c>
      <c r="BU86" s="12">
        <v>0</v>
      </c>
      <c r="BV86" s="16">
        <v>0</v>
      </c>
      <c r="BW86" s="17">
        <v>321000</v>
      </c>
      <c r="BX86" s="17">
        <v>0</v>
      </c>
      <c r="BY86" s="17">
        <v>0</v>
      </c>
      <c r="BZ86" s="17">
        <v>0</v>
      </c>
      <c r="CA86" s="17">
        <v>0</v>
      </c>
      <c r="CB86" s="17">
        <v>0</v>
      </c>
      <c r="CC86" s="12">
        <v>321000</v>
      </c>
    </row>
    <row r="87" spans="1:81" x14ac:dyDescent="0.3">
      <c r="A87" s="4" t="s">
        <v>76</v>
      </c>
      <c r="B87" s="92">
        <v>397563.66000000003</v>
      </c>
      <c r="C87" s="87">
        <v>666792</v>
      </c>
      <c r="D87" s="87">
        <v>72105</v>
      </c>
      <c r="E87" s="87">
        <v>0</v>
      </c>
      <c r="F87" s="87">
        <v>0</v>
      </c>
      <c r="G87" s="87">
        <v>8377.27</v>
      </c>
      <c r="H87" s="87">
        <v>0</v>
      </c>
      <c r="I87" s="93">
        <v>1144837.9300000002</v>
      </c>
      <c r="J87" s="16">
        <v>0</v>
      </c>
      <c r="K87" s="17">
        <v>0</v>
      </c>
      <c r="L87" s="17">
        <v>0</v>
      </c>
      <c r="M87" s="17">
        <v>0</v>
      </c>
      <c r="N87" s="17">
        <v>0</v>
      </c>
      <c r="O87" s="17">
        <v>7577.27</v>
      </c>
      <c r="P87" s="17">
        <v>0</v>
      </c>
      <c r="Q87" s="12">
        <v>7577.27</v>
      </c>
      <c r="R87" s="16">
        <v>0</v>
      </c>
      <c r="S87" s="17">
        <v>0</v>
      </c>
      <c r="T87" s="17">
        <v>0</v>
      </c>
      <c r="U87" s="17">
        <v>0</v>
      </c>
      <c r="V87" s="17">
        <v>0</v>
      </c>
      <c r="W87" s="17">
        <v>0</v>
      </c>
      <c r="X87" s="17">
        <v>0</v>
      </c>
      <c r="Y87" s="12">
        <v>0</v>
      </c>
      <c r="Z87" s="16">
        <v>0</v>
      </c>
      <c r="AA87" s="17">
        <v>0</v>
      </c>
      <c r="AB87" s="17">
        <v>0</v>
      </c>
      <c r="AC87" s="17">
        <v>0</v>
      </c>
      <c r="AD87" s="17">
        <v>0</v>
      </c>
      <c r="AE87" s="17">
        <v>0</v>
      </c>
      <c r="AF87" s="17">
        <v>0</v>
      </c>
      <c r="AG87" s="12">
        <v>0</v>
      </c>
      <c r="AH87" s="16">
        <v>247267.11000000002</v>
      </c>
      <c r="AI87" s="17">
        <v>0</v>
      </c>
      <c r="AJ87" s="17">
        <v>0</v>
      </c>
      <c r="AK87" s="17">
        <v>0</v>
      </c>
      <c r="AL87" s="17">
        <v>0</v>
      </c>
      <c r="AM87" s="17">
        <v>0</v>
      </c>
      <c r="AN87" s="17">
        <v>0</v>
      </c>
      <c r="AO87" s="12">
        <v>247267.11000000002</v>
      </c>
      <c r="AP87" s="16">
        <v>0</v>
      </c>
      <c r="AQ87" s="17">
        <v>0</v>
      </c>
      <c r="AR87" s="17">
        <v>72105</v>
      </c>
      <c r="AS87" s="17">
        <v>0</v>
      </c>
      <c r="AT87" s="17">
        <v>0</v>
      </c>
      <c r="AU87" s="17">
        <v>0</v>
      </c>
      <c r="AV87" s="17">
        <v>0</v>
      </c>
      <c r="AW87" s="12">
        <v>72105</v>
      </c>
      <c r="AX87" s="16">
        <v>2318.6400000000003</v>
      </c>
      <c r="AY87" s="17">
        <v>0</v>
      </c>
      <c r="AZ87" s="17">
        <v>0</v>
      </c>
      <c r="BA87" s="17">
        <v>0</v>
      </c>
      <c r="BB87" s="17">
        <v>0</v>
      </c>
      <c r="BC87" s="17">
        <v>800</v>
      </c>
      <c r="BD87" s="17">
        <v>0</v>
      </c>
      <c r="BE87" s="12">
        <v>3118.6400000000003</v>
      </c>
      <c r="BF87" s="16">
        <v>22847.27</v>
      </c>
      <c r="BG87" s="17">
        <v>0</v>
      </c>
      <c r="BH87" s="17">
        <v>0</v>
      </c>
      <c r="BI87" s="17">
        <v>0</v>
      </c>
      <c r="BJ87" s="17">
        <v>0</v>
      </c>
      <c r="BK87" s="17">
        <v>0</v>
      </c>
      <c r="BL87" s="17">
        <v>0</v>
      </c>
      <c r="BM87" s="12">
        <v>22847.27</v>
      </c>
      <c r="BN87" s="16">
        <v>0</v>
      </c>
      <c r="BO87" s="17">
        <v>0</v>
      </c>
      <c r="BP87" s="17">
        <v>0</v>
      </c>
      <c r="BQ87" s="17">
        <v>0</v>
      </c>
      <c r="BR87" s="17">
        <v>0</v>
      </c>
      <c r="BS87" s="17">
        <v>0</v>
      </c>
      <c r="BT87" s="17">
        <v>0</v>
      </c>
      <c r="BU87" s="12">
        <v>0</v>
      </c>
      <c r="BV87" s="16">
        <v>125130.64</v>
      </c>
      <c r="BW87" s="17">
        <v>666792</v>
      </c>
      <c r="BX87" s="17">
        <v>0</v>
      </c>
      <c r="BY87" s="17">
        <v>0</v>
      </c>
      <c r="BZ87" s="17">
        <v>0</v>
      </c>
      <c r="CA87" s="17">
        <v>0</v>
      </c>
      <c r="CB87" s="17">
        <v>0</v>
      </c>
      <c r="CC87" s="12">
        <v>791922.64</v>
      </c>
    </row>
    <row r="88" spans="1:81" x14ac:dyDescent="0.3">
      <c r="A88" s="4" t="s">
        <v>77</v>
      </c>
      <c r="B88" s="92">
        <v>63400</v>
      </c>
      <c r="C88" s="87">
        <v>0</v>
      </c>
      <c r="D88" s="87">
        <v>0</v>
      </c>
      <c r="E88" s="87">
        <v>0</v>
      </c>
      <c r="F88" s="87">
        <v>0</v>
      </c>
      <c r="G88" s="87">
        <v>0</v>
      </c>
      <c r="H88" s="87">
        <v>0</v>
      </c>
      <c r="I88" s="93">
        <v>63400</v>
      </c>
      <c r="J88" s="16">
        <v>0</v>
      </c>
      <c r="K88" s="17">
        <v>0</v>
      </c>
      <c r="L88" s="17">
        <v>0</v>
      </c>
      <c r="M88" s="17">
        <v>0</v>
      </c>
      <c r="N88" s="17">
        <v>0</v>
      </c>
      <c r="O88" s="17">
        <v>0</v>
      </c>
      <c r="P88" s="17">
        <v>0</v>
      </c>
      <c r="Q88" s="12">
        <v>0</v>
      </c>
      <c r="R88" s="16">
        <v>0</v>
      </c>
      <c r="S88" s="17">
        <v>0</v>
      </c>
      <c r="T88" s="17">
        <v>0</v>
      </c>
      <c r="U88" s="17">
        <v>0</v>
      </c>
      <c r="V88" s="17">
        <v>0</v>
      </c>
      <c r="W88" s="17">
        <v>0</v>
      </c>
      <c r="X88" s="17">
        <v>0</v>
      </c>
      <c r="Y88" s="12">
        <v>0</v>
      </c>
      <c r="Z88" s="16">
        <v>0</v>
      </c>
      <c r="AA88" s="17">
        <v>0</v>
      </c>
      <c r="AB88" s="17">
        <v>0</v>
      </c>
      <c r="AC88" s="17">
        <v>0</v>
      </c>
      <c r="AD88" s="17">
        <v>0</v>
      </c>
      <c r="AE88" s="17">
        <v>0</v>
      </c>
      <c r="AF88" s="17">
        <v>0</v>
      </c>
      <c r="AG88" s="12">
        <v>0</v>
      </c>
      <c r="AH88" s="16">
        <v>0</v>
      </c>
      <c r="AI88" s="17">
        <v>0</v>
      </c>
      <c r="AJ88" s="17">
        <v>0</v>
      </c>
      <c r="AK88" s="17">
        <v>0</v>
      </c>
      <c r="AL88" s="17">
        <v>0</v>
      </c>
      <c r="AM88" s="17">
        <v>0</v>
      </c>
      <c r="AN88" s="17">
        <v>0</v>
      </c>
      <c r="AO88" s="12">
        <v>0</v>
      </c>
      <c r="AP88" s="16">
        <v>0</v>
      </c>
      <c r="AQ88" s="17">
        <v>0</v>
      </c>
      <c r="AR88" s="17">
        <v>0</v>
      </c>
      <c r="AS88" s="17">
        <v>0</v>
      </c>
      <c r="AT88" s="17">
        <v>0</v>
      </c>
      <c r="AU88" s="17">
        <v>0</v>
      </c>
      <c r="AV88" s="17">
        <v>0</v>
      </c>
      <c r="AW88" s="12">
        <v>0</v>
      </c>
      <c r="AX88" s="16">
        <v>0</v>
      </c>
      <c r="AY88" s="17">
        <v>0</v>
      </c>
      <c r="AZ88" s="17">
        <v>0</v>
      </c>
      <c r="BA88" s="17">
        <v>0</v>
      </c>
      <c r="BB88" s="17">
        <v>0</v>
      </c>
      <c r="BC88" s="17">
        <v>0</v>
      </c>
      <c r="BD88" s="17">
        <v>0</v>
      </c>
      <c r="BE88" s="12">
        <v>0</v>
      </c>
      <c r="BF88" s="16">
        <v>0</v>
      </c>
      <c r="BG88" s="17">
        <v>0</v>
      </c>
      <c r="BH88" s="17">
        <v>0</v>
      </c>
      <c r="BI88" s="17">
        <v>0</v>
      </c>
      <c r="BJ88" s="17">
        <v>0</v>
      </c>
      <c r="BK88" s="17">
        <v>0</v>
      </c>
      <c r="BL88" s="17">
        <v>0</v>
      </c>
      <c r="BM88" s="12">
        <v>0</v>
      </c>
      <c r="BN88" s="16">
        <v>0</v>
      </c>
      <c r="BO88" s="17">
        <v>0</v>
      </c>
      <c r="BP88" s="17">
        <v>0</v>
      </c>
      <c r="BQ88" s="17">
        <v>0</v>
      </c>
      <c r="BR88" s="17">
        <v>0</v>
      </c>
      <c r="BS88" s="17">
        <v>0</v>
      </c>
      <c r="BT88" s="17">
        <v>0</v>
      </c>
      <c r="BU88" s="12">
        <v>0</v>
      </c>
      <c r="BV88" s="16">
        <v>63400</v>
      </c>
      <c r="BW88" s="17">
        <v>0</v>
      </c>
      <c r="BX88" s="17">
        <v>0</v>
      </c>
      <c r="BY88" s="17">
        <v>0</v>
      </c>
      <c r="BZ88" s="17">
        <v>0</v>
      </c>
      <c r="CA88" s="17">
        <v>0</v>
      </c>
      <c r="CB88" s="17">
        <v>0</v>
      </c>
      <c r="CC88" s="12">
        <v>63400</v>
      </c>
    </row>
    <row r="89" spans="1:81"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c r="BF89" s="18"/>
      <c r="BG89" s="19"/>
      <c r="BH89" s="19"/>
      <c r="BI89" s="19"/>
      <c r="BJ89" s="19"/>
      <c r="BK89" s="19"/>
      <c r="BL89" s="19"/>
      <c r="BM89" s="13"/>
      <c r="BN89" s="18"/>
      <c r="BO89" s="19"/>
      <c r="BP89" s="19"/>
      <c r="BQ89" s="19"/>
      <c r="BR89" s="19"/>
      <c r="BS89" s="19"/>
      <c r="BT89" s="19"/>
      <c r="BU89" s="13"/>
      <c r="BV89" s="18"/>
      <c r="BW89" s="19"/>
      <c r="BX89" s="19"/>
      <c r="BY89" s="19"/>
      <c r="BZ89" s="19"/>
      <c r="CA89" s="19"/>
      <c r="CB89" s="19"/>
      <c r="CC89" s="13"/>
    </row>
    <row r="90" spans="1:81" x14ac:dyDescent="0.3">
      <c r="A90" s="30"/>
      <c r="B90" s="31">
        <f>SUM(B9:B89)</f>
        <v>322153946.5464099</v>
      </c>
      <c r="C90" s="32">
        <f t="shared" ref="C90:CC90" si="0">SUM(C9:C89)</f>
        <v>21468720.273891591</v>
      </c>
      <c r="D90" s="32">
        <f t="shared" ref="D90:E90" si="1">SUM(D9:D89)</f>
        <v>22838405.714014996</v>
      </c>
      <c r="E90" s="32">
        <f t="shared" si="1"/>
        <v>4425252</v>
      </c>
      <c r="F90" s="32">
        <f t="shared" si="0"/>
        <v>7707348.3600000003</v>
      </c>
      <c r="G90" s="32">
        <f t="shared" si="0"/>
        <v>58747840.033118725</v>
      </c>
      <c r="H90" s="32">
        <f t="shared" si="0"/>
        <v>10980309.211375298</v>
      </c>
      <c r="I90" s="33">
        <f t="shared" si="0"/>
        <v>448321822.13881052</v>
      </c>
      <c r="J90" s="31">
        <f t="shared" si="0"/>
        <v>3602570.1098562758</v>
      </c>
      <c r="K90" s="32">
        <f t="shared" si="0"/>
        <v>0</v>
      </c>
      <c r="L90" s="32">
        <f t="shared" ref="L90:M90" si="2">SUM(L9:L89)</f>
        <v>4900500.59</v>
      </c>
      <c r="M90" s="32">
        <f t="shared" si="2"/>
        <v>167860</v>
      </c>
      <c r="N90" s="32">
        <f t="shared" si="0"/>
        <v>1011321</v>
      </c>
      <c r="O90" s="32">
        <f t="shared" si="0"/>
        <v>2485376.0122202574</v>
      </c>
      <c r="P90" s="32">
        <f t="shared" si="0"/>
        <v>1284745.72</v>
      </c>
      <c r="Q90" s="33">
        <f t="shared" si="0"/>
        <v>13452373.432076529</v>
      </c>
      <c r="R90" s="31">
        <f t="shared" si="0"/>
        <v>258525.8254</v>
      </c>
      <c r="S90" s="32">
        <f t="shared" si="0"/>
        <v>0</v>
      </c>
      <c r="T90" s="32">
        <f t="shared" ref="T90:U90" si="3">SUM(T9:T89)</f>
        <v>552000</v>
      </c>
      <c r="U90" s="32">
        <f t="shared" si="3"/>
        <v>531396</v>
      </c>
      <c r="V90" s="32">
        <f t="shared" si="0"/>
        <v>0</v>
      </c>
      <c r="W90" s="32">
        <f t="shared" si="0"/>
        <v>842840.16999999993</v>
      </c>
      <c r="X90" s="32">
        <f t="shared" si="0"/>
        <v>3260045.5</v>
      </c>
      <c r="Y90" s="33">
        <f t="shared" si="0"/>
        <v>5444807.4954000004</v>
      </c>
      <c r="Z90" s="31">
        <f t="shared" si="0"/>
        <v>13398532.25000491</v>
      </c>
      <c r="AA90" s="32">
        <f t="shared" si="0"/>
        <v>3649088.05</v>
      </c>
      <c r="AB90" s="32">
        <f t="shared" ref="AB90:AC90" si="4">SUM(AB9:AB89)</f>
        <v>5544650.0800000001</v>
      </c>
      <c r="AC90" s="32">
        <f t="shared" si="4"/>
        <v>47020</v>
      </c>
      <c r="AD90" s="32">
        <f t="shared" si="0"/>
        <v>298740</v>
      </c>
      <c r="AE90" s="32">
        <f t="shared" si="0"/>
        <v>1980692.1893738951</v>
      </c>
      <c r="AF90" s="32">
        <f t="shared" si="0"/>
        <v>419583.1</v>
      </c>
      <c r="AG90" s="33">
        <f t="shared" si="0"/>
        <v>25338305.66937881</v>
      </c>
      <c r="AH90" s="31">
        <f t="shared" si="0"/>
        <v>165881771.96000004</v>
      </c>
      <c r="AI90" s="32">
        <f t="shared" si="0"/>
        <v>308700</v>
      </c>
      <c r="AJ90" s="32">
        <f t="shared" ref="AJ90:AK90" si="5">SUM(AJ9:AJ89)</f>
        <v>449542</v>
      </c>
      <c r="AK90" s="32">
        <f t="shared" si="5"/>
        <v>0</v>
      </c>
      <c r="AL90" s="32">
        <f t="shared" si="0"/>
        <v>0</v>
      </c>
      <c r="AM90" s="32">
        <f t="shared" si="0"/>
        <v>803410.95</v>
      </c>
      <c r="AN90" s="32">
        <f t="shared" si="0"/>
        <v>146145.45000000001</v>
      </c>
      <c r="AO90" s="33">
        <f t="shared" si="0"/>
        <v>167589570.36000001</v>
      </c>
      <c r="AP90" s="31">
        <f t="shared" si="0"/>
        <v>119499991.96000002</v>
      </c>
      <c r="AQ90" s="32">
        <f t="shared" si="0"/>
        <v>2500000</v>
      </c>
      <c r="AR90" s="32">
        <f t="shared" ref="AR90:AS90" si="6">SUM(AR9:AR89)</f>
        <v>3770637</v>
      </c>
      <c r="AS90" s="32">
        <f t="shared" si="6"/>
        <v>0</v>
      </c>
      <c r="AT90" s="32">
        <f t="shared" si="0"/>
        <v>4809841</v>
      </c>
      <c r="AU90" s="32">
        <f t="shared" si="0"/>
        <v>111981.52</v>
      </c>
      <c r="AV90" s="32">
        <f t="shared" si="0"/>
        <v>1820889.13</v>
      </c>
      <c r="AW90" s="33">
        <f t="shared" si="0"/>
        <v>132513340.61</v>
      </c>
      <c r="AX90" s="31">
        <f t="shared" si="0"/>
        <v>1168306.952073185</v>
      </c>
      <c r="AY90" s="32">
        <f t="shared" si="0"/>
        <v>579537.65</v>
      </c>
      <c r="AZ90" s="32">
        <f t="shared" ref="AZ90:BA90" si="7">SUM(AZ9:AZ89)</f>
        <v>5657425.494014998</v>
      </c>
      <c r="BA90" s="32">
        <f t="shared" si="7"/>
        <v>1052893</v>
      </c>
      <c r="BB90" s="32">
        <f t="shared" si="0"/>
        <v>1584446.36</v>
      </c>
      <c r="BC90" s="32">
        <f t="shared" si="0"/>
        <v>645199.37</v>
      </c>
      <c r="BD90" s="32">
        <f t="shared" si="0"/>
        <v>510118.47</v>
      </c>
      <c r="BE90" s="33">
        <f t="shared" si="0"/>
        <v>11197927.296088185</v>
      </c>
      <c r="BF90" s="31">
        <f t="shared" si="0"/>
        <v>84261.67240000001</v>
      </c>
      <c r="BG90" s="32">
        <f t="shared" si="0"/>
        <v>108000</v>
      </c>
      <c r="BH90" s="32">
        <f t="shared" ref="BH90:BI90" si="8">SUM(BH9:BH89)</f>
        <v>794395</v>
      </c>
      <c r="BI90" s="32">
        <f t="shared" si="8"/>
        <v>0</v>
      </c>
      <c r="BJ90" s="32">
        <f t="shared" si="0"/>
        <v>0</v>
      </c>
      <c r="BK90" s="32">
        <f t="shared" si="0"/>
        <v>657312.35</v>
      </c>
      <c r="BL90" s="32">
        <f t="shared" si="0"/>
        <v>176092.09999999998</v>
      </c>
      <c r="BM90" s="33">
        <f t="shared" si="0"/>
        <v>1820061.1224000005</v>
      </c>
      <c r="BN90" s="31">
        <f t="shared" si="0"/>
        <v>288683.99319876271</v>
      </c>
      <c r="BO90" s="32">
        <f t="shared" si="0"/>
        <v>294902</v>
      </c>
      <c r="BP90" s="32">
        <f t="shared" ref="BP90:BQ90" si="9">SUM(BP9:BP89)</f>
        <v>0</v>
      </c>
      <c r="BQ90" s="32">
        <f t="shared" si="9"/>
        <v>5596</v>
      </c>
      <c r="BR90" s="32">
        <f t="shared" si="0"/>
        <v>0</v>
      </c>
      <c r="BS90" s="32">
        <f t="shared" si="0"/>
        <v>53768.29</v>
      </c>
      <c r="BT90" s="32">
        <f t="shared" si="0"/>
        <v>382336.33999999997</v>
      </c>
      <c r="BU90" s="33">
        <f t="shared" si="0"/>
        <v>1025286.6231987627</v>
      </c>
      <c r="BV90" s="31">
        <f t="shared" si="0"/>
        <v>17971301.823476676</v>
      </c>
      <c r="BW90" s="32">
        <f t="shared" si="0"/>
        <v>14028492.573891591</v>
      </c>
      <c r="BX90" s="32">
        <f t="shared" ref="BX90:BY90" si="10">SUM(BX9:BX89)</f>
        <v>1169255.55</v>
      </c>
      <c r="BY90" s="32">
        <f t="shared" si="10"/>
        <v>2620487</v>
      </c>
      <c r="BZ90" s="32">
        <f t="shared" si="0"/>
        <v>3000</v>
      </c>
      <c r="CA90" s="32">
        <f t="shared" si="0"/>
        <v>51167259.181524575</v>
      </c>
      <c r="CB90" s="32">
        <f t="shared" si="0"/>
        <v>2980353.4013752975</v>
      </c>
      <c r="CC90" s="33">
        <f t="shared" si="0"/>
        <v>89940149.530268148</v>
      </c>
    </row>
    <row r="91" spans="1:81"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row>
    <row r="106" spans="1:1" x14ac:dyDescent="0.3">
      <c r="A106" s="29"/>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59999389629810485"/>
  </sheetPr>
  <dimension ref="A1:BU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73" width="12.7265625" style="9"/>
    <col min="74" max="16384" width="12.7265625" style="6"/>
  </cols>
  <sheetData>
    <row r="1" spans="1:73" x14ac:dyDescent="0.3">
      <c r="A1" s="1" t="s">
        <v>324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row>
    <row r="2" spans="1:73" ht="15.5" x14ac:dyDescent="0.35">
      <c r="A2" s="2" t="s">
        <v>104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row>
    <row r="3" spans="1:73" x14ac:dyDescent="0.3">
      <c r="A3" s="28" t="str">
        <f>'Total Exp'!A3</f>
        <v>2019-20</v>
      </c>
    </row>
    <row r="4" spans="1:73" ht="15.5" x14ac:dyDescent="0.35">
      <c r="A4" s="82" t="s">
        <v>128</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3"/>
      <c r="AP4" s="85"/>
      <c r="AQ4" s="83"/>
      <c r="AR4" s="83"/>
      <c r="AS4" s="83"/>
      <c r="AT4" s="83"/>
      <c r="AU4" s="83"/>
      <c r="AV4" s="83"/>
      <c r="AW4" s="83"/>
      <c r="AX4" s="85"/>
      <c r="AY4" s="83"/>
      <c r="AZ4" s="83"/>
      <c r="BA4" s="83"/>
      <c r="BB4" s="83"/>
      <c r="BC4" s="83"/>
      <c r="BD4" s="83"/>
      <c r="BE4" s="83"/>
      <c r="BF4" s="85"/>
      <c r="BG4" s="83"/>
      <c r="BH4" s="83"/>
      <c r="BI4" s="83"/>
      <c r="BJ4" s="83"/>
      <c r="BK4" s="83"/>
      <c r="BL4" s="83"/>
      <c r="BM4" s="83"/>
      <c r="BN4" s="85"/>
      <c r="BO4" s="83"/>
      <c r="BP4" s="83"/>
      <c r="BQ4" s="83"/>
      <c r="BR4" s="83"/>
      <c r="BS4" s="83"/>
      <c r="BT4" s="83"/>
      <c r="BU4" s="84" t="s">
        <v>285</v>
      </c>
    </row>
    <row r="5" spans="1:73" s="60" customFormat="1" ht="13" x14ac:dyDescent="0.3">
      <c r="A5" s="49"/>
      <c r="B5" s="65" t="s">
        <v>212</v>
      </c>
      <c r="C5" s="62"/>
      <c r="D5" s="62"/>
      <c r="E5" s="62"/>
      <c r="F5" s="62"/>
      <c r="G5" s="62"/>
      <c r="H5" s="62"/>
      <c r="I5" s="63"/>
      <c r="J5" s="64" t="s">
        <v>198</v>
      </c>
      <c r="K5" s="65"/>
      <c r="L5" s="65"/>
      <c r="M5" s="65"/>
      <c r="N5" s="65"/>
      <c r="O5" s="65"/>
      <c r="P5" s="65"/>
      <c r="Q5" s="66"/>
      <c r="R5" s="65" t="s">
        <v>199</v>
      </c>
      <c r="S5" s="65"/>
      <c r="T5" s="65"/>
      <c r="U5" s="65"/>
      <c r="V5" s="65"/>
      <c r="W5" s="65"/>
      <c r="X5" s="65"/>
      <c r="Y5" s="66"/>
      <c r="Z5" s="65" t="s">
        <v>200</v>
      </c>
      <c r="AA5" s="65"/>
      <c r="AB5" s="65"/>
      <c r="AC5" s="65"/>
      <c r="AD5" s="65"/>
      <c r="AE5" s="65"/>
      <c r="AF5" s="65"/>
      <c r="AG5" s="66"/>
      <c r="AH5" s="64" t="s">
        <v>204</v>
      </c>
      <c r="AI5" s="65"/>
      <c r="AJ5" s="65"/>
      <c r="AK5" s="65"/>
      <c r="AL5" s="65"/>
      <c r="AM5" s="65"/>
      <c r="AN5" s="65"/>
      <c r="AO5" s="66"/>
      <c r="AP5" s="65" t="s">
        <v>205</v>
      </c>
      <c r="AQ5" s="65"/>
      <c r="AR5" s="65"/>
      <c r="AS5" s="65"/>
      <c r="AT5" s="65"/>
      <c r="AU5" s="65"/>
      <c r="AV5" s="65"/>
      <c r="AW5" s="66"/>
      <c r="AX5" s="65" t="s">
        <v>206</v>
      </c>
      <c r="AY5" s="65"/>
      <c r="AZ5" s="65"/>
      <c r="BA5" s="65"/>
      <c r="BB5" s="65"/>
      <c r="BC5" s="65"/>
      <c r="BD5" s="65"/>
      <c r="BE5" s="66"/>
      <c r="BF5" s="64" t="s">
        <v>210</v>
      </c>
      <c r="BG5" s="65"/>
      <c r="BH5" s="65"/>
      <c r="BI5" s="65"/>
      <c r="BJ5" s="65"/>
      <c r="BK5" s="65"/>
      <c r="BL5" s="65"/>
      <c r="BM5" s="66"/>
      <c r="BN5" s="65" t="s">
        <v>211</v>
      </c>
      <c r="BO5" s="65"/>
      <c r="BP5" s="65"/>
      <c r="BQ5" s="65"/>
      <c r="BR5" s="65"/>
      <c r="BS5" s="65"/>
      <c r="BT5" s="65"/>
      <c r="BU5" s="66"/>
    </row>
    <row r="6" spans="1:73" s="60" customFormat="1" ht="13" x14ac:dyDescent="0.3">
      <c r="A6" s="49"/>
      <c r="B6" s="50" t="str">
        <f>$A$4&amp;" Total"</f>
        <v>Environment Total</v>
      </c>
      <c r="C6" s="51"/>
      <c r="D6" s="51"/>
      <c r="E6" s="51"/>
      <c r="F6" s="51"/>
      <c r="G6" s="51"/>
      <c r="H6" s="51"/>
      <c r="I6" s="52"/>
      <c r="J6" s="50" t="s">
        <v>201</v>
      </c>
      <c r="K6" s="51"/>
      <c r="L6" s="51"/>
      <c r="M6" s="51"/>
      <c r="N6" s="51"/>
      <c r="O6" s="51"/>
      <c r="P6" s="51"/>
      <c r="Q6" s="52"/>
      <c r="R6" s="51" t="s">
        <v>202</v>
      </c>
      <c r="S6" s="51"/>
      <c r="T6" s="51"/>
      <c r="U6" s="51"/>
      <c r="V6" s="51"/>
      <c r="W6" s="51"/>
      <c r="X6" s="51"/>
      <c r="Y6" s="52"/>
      <c r="Z6" s="51" t="s">
        <v>203</v>
      </c>
      <c r="AA6" s="51"/>
      <c r="AB6" s="51"/>
      <c r="AC6" s="51"/>
      <c r="AD6" s="51"/>
      <c r="AE6" s="51"/>
      <c r="AF6" s="51"/>
      <c r="AG6" s="52"/>
      <c r="AH6" s="50" t="s">
        <v>207</v>
      </c>
      <c r="AI6" s="51"/>
      <c r="AJ6" s="51"/>
      <c r="AK6" s="51"/>
      <c r="AL6" s="51"/>
      <c r="AM6" s="51"/>
      <c r="AN6" s="51"/>
      <c r="AO6" s="52"/>
      <c r="AP6" s="51" t="s">
        <v>208</v>
      </c>
      <c r="AQ6" s="51"/>
      <c r="AR6" s="51"/>
      <c r="AS6" s="51"/>
      <c r="AT6" s="51"/>
      <c r="AU6" s="51"/>
      <c r="AV6" s="51"/>
      <c r="AW6" s="52"/>
      <c r="AX6" s="51" t="s">
        <v>209</v>
      </c>
      <c r="AY6" s="51"/>
      <c r="AZ6" s="51"/>
      <c r="BA6" s="51"/>
      <c r="BB6" s="51"/>
      <c r="BC6" s="51"/>
      <c r="BD6" s="51"/>
      <c r="BE6" s="52"/>
      <c r="BF6" s="50" t="s">
        <v>213</v>
      </c>
      <c r="BG6" s="51"/>
      <c r="BH6" s="51"/>
      <c r="BI6" s="51"/>
      <c r="BJ6" s="51"/>
      <c r="BK6" s="51"/>
      <c r="BL6" s="51"/>
      <c r="BM6" s="52"/>
      <c r="BN6" s="55" t="s">
        <v>141</v>
      </c>
      <c r="BO6" s="51"/>
      <c r="BP6" s="51"/>
      <c r="BQ6" s="51"/>
      <c r="BR6" s="51"/>
      <c r="BS6" s="51"/>
      <c r="BT6" s="51"/>
      <c r="BU6" s="52"/>
    </row>
    <row r="7" spans="1:73" s="59" customFormat="1" ht="21" x14ac:dyDescent="0.25">
      <c r="A7" s="57"/>
      <c r="B7" s="42" t="s">
        <v>105</v>
      </c>
      <c r="C7" s="43" t="s">
        <v>271</v>
      </c>
      <c r="D7" s="43" t="s">
        <v>272</v>
      </c>
      <c r="E7" s="43" t="s">
        <v>273</v>
      </c>
      <c r="F7" s="43" t="s">
        <v>274</v>
      </c>
      <c r="G7" s="43" t="s">
        <v>107</v>
      </c>
      <c r="H7" s="43" t="s">
        <v>108</v>
      </c>
      <c r="I7" s="58" t="s">
        <v>275</v>
      </c>
      <c r="J7" s="42" t="s">
        <v>105</v>
      </c>
      <c r="K7" s="43" t="s">
        <v>271</v>
      </c>
      <c r="L7" s="43" t="s">
        <v>272</v>
      </c>
      <c r="M7" s="43" t="s">
        <v>273</v>
      </c>
      <c r="N7" s="43" t="s">
        <v>274</v>
      </c>
      <c r="O7" s="43" t="s">
        <v>107</v>
      </c>
      <c r="P7" s="43" t="s">
        <v>108</v>
      </c>
      <c r="Q7" s="58" t="s">
        <v>275</v>
      </c>
      <c r="R7" s="42" t="s">
        <v>105</v>
      </c>
      <c r="S7" s="43" t="s">
        <v>271</v>
      </c>
      <c r="T7" s="43" t="s">
        <v>272</v>
      </c>
      <c r="U7" s="43" t="s">
        <v>273</v>
      </c>
      <c r="V7" s="43" t="s">
        <v>274</v>
      </c>
      <c r="W7" s="43" t="s">
        <v>107</v>
      </c>
      <c r="X7" s="43" t="s">
        <v>108</v>
      </c>
      <c r="Y7" s="58" t="s">
        <v>275</v>
      </c>
      <c r="Z7" s="42" t="s">
        <v>105</v>
      </c>
      <c r="AA7" s="43" t="s">
        <v>271</v>
      </c>
      <c r="AB7" s="43" t="s">
        <v>272</v>
      </c>
      <c r="AC7" s="43" t="s">
        <v>273</v>
      </c>
      <c r="AD7" s="43" t="s">
        <v>274</v>
      </c>
      <c r="AE7" s="43" t="s">
        <v>107</v>
      </c>
      <c r="AF7" s="43" t="s">
        <v>108</v>
      </c>
      <c r="AG7" s="58" t="s">
        <v>275</v>
      </c>
      <c r="AH7" s="42" t="s">
        <v>105</v>
      </c>
      <c r="AI7" s="43" t="s">
        <v>271</v>
      </c>
      <c r="AJ7" s="43" t="s">
        <v>272</v>
      </c>
      <c r="AK7" s="43" t="s">
        <v>273</v>
      </c>
      <c r="AL7" s="43" t="s">
        <v>274</v>
      </c>
      <c r="AM7" s="43" t="s">
        <v>107</v>
      </c>
      <c r="AN7" s="43" t="s">
        <v>108</v>
      </c>
      <c r="AO7" s="58" t="s">
        <v>275</v>
      </c>
      <c r="AP7" s="42" t="s">
        <v>105</v>
      </c>
      <c r="AQ7" s="43" t="s">
        <v>271</v>
      </c>
      <c r="AR7" s="43" t="s">
        <v>272</v>
      </c>
      <c r="AS7" s="43" t="s">
        <v>273</v>
      </c>
      <c r="AT7" s="43" t="s">
        <v>274</v>
      </c>
      <c r="AU7" s="43" t="s">
        <v>107</v>
      </c>
      <c r="AV7" s="43" t="s">
        <v>108</v>
      </c>
      <c r="AW7" s="58" t="s">
        <v>275</v>
      </c>
      <c r="AX7" s="42" t="s">
        <v>105</v>
      </c>
      <c r="AY7" s="43" t="s">
        <v>271</v>
      </c>
      <c r="AZ7" s="43" t="s">
        <v>272</v>
      </c>
      <c r="BA7" s="43" t="s">
        <v>273</v>
      </c>
      <c r="BB7" s="43" t="s">
        <v>274</v>
      </c>
      <c r="BC7" s="43" t="s">
        <v>107</v>
      </c>
      <c r="BD7" s="43" t="s">
        <v>108</v>
      </c>
      <c r="BE7" s="58" t="s">
        <v>275</v>
      </c>
      <c r="BF7" s="42" t="s">
        <v>105</v>
      </c>
      <c r="BG7" s="43" t="s">
        <v>271</v>
      </c>
      <c r="BH7" s="43" t="s">
        <v>272</v>
      </c>
      <c r="BI7" s="43" t="s">
        <v>273</v>
      </c>
      <c r="BJ7" s="43" t="s">
        <v>274</v>
      </c>
      <c r="BK7" s="43" t="s">
        <v>107</v>
      </c>
      <c r="BL7" s="43" t="s">
        <v>108</v>
      </c>
      <c r="BM7" s="58" t="s">
        <v>275</v>
      </c>
      <c r="BN7" s="42" t="s">
        <v>105</v>
      </c>
      <c r="BO7" s="43" t="s">
        <v>271</v>
      </c>
      <c r="BP7" s="43" t="s">
        <v>272</v>
      </c>
      <c r="BQ7" s="43" t="s">
        <v>273</v>
      </c>
      <c r="BR7" s="43" t="s">
        <v>274</v>
      </c>
      <c r="BS7" s="43" t="s">
        <v>107</v>
      </c>
      <c r="BT7" s="43" t="s">
        <v>108</v>
      </c>
      <c r="BU7" s="58" t="s">
        <v>275</v>
      </c>
    </row>
    <row r="8" spans="1:73" s="59" customFormat="1" ht="10.5" x14ac:dyDescent="0.25">
      <c r="A8" s="67"/>
      <c r="B8" s="46" t="s">
        <v>109</v>
      </c>
      <c r="C8" s="47" t="s">
        <v>110</v>
      </c>
      <c r="D8" s="47" t="s">
        <v>111</v>
      </c>
      <c r="E8" s="47" t="s">
        <v>112</v>
      </c>
      <c r="F8" s="47" t="s">
        <v>113</v>
      </c>
      <c r="G8" s="47" t="s">
        <v>114</v>
      </c>
      <c r="H8" s="47" t="s">
        <v>115</v>
      </c>
      <c r="I8" s="48" t="s">
        <v>116</v>
      </c>
      <c r="J8" s="46" t="s">
        <v>109</v>
      </c>
      <c r="K8" s="47" t="s">
        <v>110</v>
      </c>
      <c r="L8" s="47" t="s">
        <v>111</v>
      </c>
      <c r="M8" s="47" t="s">
        <v>112</v>
      </c>
      <c r="N8" s="47" t="s">
        <v>113</v>
      </c>
      <c r="O8" s="47" t="s">
        <v>114</v>
      </c>
      <c r="P8" s="47" t="s">
        <v>115</v>
      </c>
      <c r="Q8" s="48" t="s">
        <v>116</v>
      </c>
      <c r="R8" s="46" t="s">
        <v>109</v>
      </c>
      <c r="S8" s="47" t="s">
        <v>110</v>
      </c>
      <c r="T8" s="47" t="s">
        <v>111</v>
      </c>
      <c r="U8" s="47" t="s">
        <v>112</v>
      </c>
      <c r="V8" s="47" t="s">
        <v>113</v>
      </c>
      <c r="W8" s="47" t="s">
        <v>114</v>
      </c>
      <c r="X8" s="47" t="s">
        <v>115</v>
      </c>
      <c r="Y8" s="48" t="s">
        <v>116</v>
      </c>
      <c r="Z8" s="46" t="s">
        <v>109</v>
      </c>
      <c r="AA8" s="47" t="s">
        <v>110</v>
      </c>
      <c r="AB8" s="47" t="s">
        <v>111</v>
      </c>
      <c r="AC8" s="47" t="s">
        <v>112</v>
      </c>
      <c r="AD8" s="47" t="s">
        <v>113</v>
      </c>
      <c r="AE8" s="47" t="s">
        <v>114</v>
      </c>
      <c r="AF8" s="47" t="s">
        <v>115</v>
      </c>
      <c r="AG8" s="48" t="s">
        <v>116</v>
      </c>
      <c r="AH8" s="46" t="s">
        <v>109</v>
      </c>
      <c r="AI8" s="47" t="s">
        <v>110</v>
      </c>
      <c r="AJ8" s="47" t="s">
        <v>111</v>
      </c>
      <c r="AK8" s="47" t="s">
        <v>112</v>
      </c>
      <c r="AL8" s="47" t="s">
        <v>113</v>
      </c>
      <c r="AM8" s="47" t="s">
        <v>114</v>
      </c>
      <c r="AN8" s="47" t="s">
        <v>115</v>
      </c>
      <c r="AO8" s="48" t="s">
        <v>116</v>
      </c>
      <c r="AP8" s="46" t="s">
        <v>109</v>
      </c>
      <c r="AQ8" s="47" t="s">
        <v>110</v>
      </c>
      <c r="AR8" s="47" t="s">
        <v>111</v>
      </c>
      <c r="AS8" s="47" t="s">
        <v>112</v>
      </c>
      <c r="AT8" s="47" t="s">
        <v>113</v>
      </c>
      <c r="AU8" s="47" t="s">
        <v>114</v>
      </c>
      <c r="AV8" s="47" t="s">
        <v>115</v>
      </c>
      <c r="AW8" s="48" t="s">
        <v>116</v>
      </c>
      <c r="AX8" s="46" t="s">
        <v>109</v>
      </c>
      <c r="AY8" s="47" t="s">
        <v>110</v>
      </c>
      <c r="AZ8" s="47" t="s">
        <v>111</v>
      </c>
      <c r="BA8" s="47" t="s">
        <v>112</v>
      </c>
      <c r="BB8" s="47" t="s">
        <v>113</v>
      </c>
      <c r="BC8" s="47" t="s">
        <v>114</v>
      </c>
      <c r="BD8" s="47" t="s">
        <v>115</v>
      </c>
      <c r="BE8" s="48" t="s">
        <v>116</v>
      </c>
      <c r="BF8" s="46" t="s">
        <v>109</v>
      </c>
      <c r="BG8" s="47" t="s">
        <v>110</v>
      </c>
      <c r="BH8" s="47" t="s">
        <v>111</v>
      </c>
      <c r="BI8" s="47" t="s">
        <v>112</v>
      </c>
      <c r="BJ8" s="47" t="s">
        <v>113</v>
      </c>
      <c r="BK8" s="47" t="s">
        <v>114</v>
      </c>
      <c r="BL8" s="47" t="s">
        <v>115</v>
      </c>
      <c r="BM8" s="48" t="s">
        <v>116</v>
      </c>
      <c r="BN8" s="46" t="s">
        <v>109</v>
      </c>
      <c r="BO8" s="47" t="s">
        <v>110</v>
      </c>
      <c r="BP8" s="47" t="s">
        <v>111</v>
      </c>
      <c r="BQ8" s="47" t="s">
        <v>112</v>
      </c>
      <c r="BR8" s="47" t="s">
        <v>113</v>
      </c>
      <c r="BS8" s="47" t="s">
        <v>114</v>
      </c>
      <c r="BT8" s="47" t="s">
        <v>115</v>
      </c>
      <c r="BU8" s="48" t="s">
        <v>116</v>
      </c>
    </row>
    <row r="9" spans="1:73"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c r="BF9" s="14"/>
      <c r="BG9" s="15"/>
      <c r="BH9" s="15"/>
      <c r="BI9" s="15"/>
      <c r="BJ9" s="15"/>
      <c r="BK9" s="15"/>
      <c r="BL9" s="15"/>
      <c r="BM9" s="11"/>
      <c r="BN9" s="14"/>
      <c r="BO9" s="15"/>
      <c r="BP9" s="15"/>
      <c r="BQ9" s="15"/>
      <c r="BR9" s="15"/>
      <c r="BS9" s="15"/>
      <c r="BT9" s="15"/>
      <c r="BU9" s="11"/>
    </row>
    <row r="10" spans="1:73" x14ac:dyDescent="0.3">
      <c r="A10" s="4" t="s">
        <v>0</v>
      </c>
      <c r="B10" s="92">
        <v>31535.23</v>
      </c>
      <c r="C10" s="87">
        <v>82349</v>
      </c>
      <c r="D10" s="87">
        <v>0</v>
      </c>
      <c r="E10" s="87">
        <v>0</v>
      </c>
      <c r="F10" s="87">
        <v>0</v>
      </c>
      <c r="G10" s="87">
        <v>0</v>
      </c>
      <c r="H10" s="87">
        <v>0</v>
      </c>
      <c r="I10" s="93">
        <v>113884.23</v>
      </c>
      <c r="J10" s="16">
        <v>0</v>
      </c>
      <c r="K10" s="17">
        <v>22349</v>
      </c>
      <c r="L10" s="17">
        <v>0</v>
      </c>
      <c r="M10" s="17">
        <v>0</v>
      </c>
      <c r="N10" s="17">
        <v>0</v>
      </c>
      <c r="O10" s="17">
        <v>0</v>
      </c>
      <c r="P10" s="17">
        <v>0</v>
      </c>
      <c r="Q10" s="12">
        <v>22349</v>
      </c>
      <c r="R10" s="16">
        <v>31535.23</v>
      </c>
      <c r="S10" s="17">
        <v>60000</v>
      </c>
      <c r="T10" s="17">
        <v>0</v>
      </c>
      <c r="U10" s="17">
        <v>0</v>
      </c>
      <c r="V10" s="17">
        <v>0</v>
      </c>
      <c r="W10" s="17">
        <v>0</v>
      </c>
      <c r="X10" s="17">
        <v>0</v>
      </c>
      <c r="Y10" s="12">
        <v>91535.23</v>
      </c>
      <c r="Z10" s="16">
        <v>0</v>
      </c>
      <c r="AA10" s="17">
        <v>0</v>
      </c>
      <c r="AB10" s="17">
        <v>0</v>
      </c>
      <c r="AC10" s="17">
        <v>0</v>
      </c>
      <c r="AD10" s="17">
        <v>0</v>
      </c>
      <c r="AE10" s="17">
        <v>0</v>
      </c>
      <c r="AF10" s="17">
        <v>0</v>
      </c>
      <c r="AG10" s="12">
        <v>0</v>
      </c>
      <c r="AH10" s="16">
        <v>0</v>
      </c>
      <c r="AI10" s="17">
        <v>0</v>
      </c>
      <c r="AJ10" s="17">
        <v>0</v>
      </c>
      <c r="AK10" s="17">
        <v>0</v>
      </c>
      <c r="AL10" s="17">
        <v>0</v>
      </c>
      <c r="AM10" s="17">
        <v>0</v>
      </c>
      <c r="AN10" s="17">
        <v>0</v>
      </c>
      <c r="AO10" s="12">
        <v>0</v>
      </c>
      <c r="AP10" s="16">
        <v>0</v>
      </c>
      <c r="AQ10" s="17">
        <v>0</v>
      </c>
      <c r="AR10" s="17">
        <v>0</v>
      </c>
      <c r="AS10" s="17">
        <v>0</v>
      </c>
      <c r="AT10" s="17">
        <v>0</v>
      </c>
      <c r="AU10" s="17">
        <v>0</v>
      </c>
      <c r="AV10" s="17">
        <v>0</v>
      </c>
      <c r="AW10" s="12">
        <v>0</v>
      </c>
      <c r="AX10" s="16">
        <v>0</v>
      </c>
      <c r="AY10" s="17">
        <v>0</v>
      </c>
      <c r="AZ10" s="17">
        <v>0</v>
      </c>
      <c r="BA10" s="17">
        <v>0</v>
      </c>
      <c r="BB10" s="17">
        <v>0</v>
      </c>
      <c r="BC10" s="17">
        <v>0</v>
      </c>
      <c r="BD10" s="17">
        <v>0</v>
      </c>
      <c r="BE10" s="12">
        <v>0</v>
      </c>
      <c r="BF10" s="16">
        <v>0</v>
      </c>
      <c r="BG10" s="17">
        <v>0</v>
      </c>
      <c r="BH10" s="17">
        <v>0</v>
      </c>
      <c r="BI10" s="17">
        <v>0</v>
      </c>
      <c r="BJ10" s="17">
        <v>0</v>
      </c>
      <c r="BK10" s="17">
        <v>0</v>
      </c>
      <c r="BL10" s="17">
        <v>0</v>
      </c>
      <c r="BM10" s="12">
        <v>0</v>
      </c>
      <c r="BN10" s="16">
        <v>0</v>
      </c>
      <c r="BO10" s="17">
        <v>0</v>
      </c>
      <c r="BP10" s="17">
        <v>0</v>
      </c>
      <c r="BQ10" s="17">
        <v>0</v>
      </c>
      <c r="BR10" s="17">
        <v>0</v>
      </c>
      <c r="BS10" s="17">
        <v>0</v>
      </c>
      <c r="BT10" s="17">
        <v>0</v>
      </c>
      <c r="BU10" s="12">
        <v>0</v>
      </c>
    </row>
    <row r="11" spans="1:73" x14ac:dyDescent="0.3">
      <c r="A11" s="4" t="s">
        <v>1</v>
      </c>
      <c r="B11" s="92">
        <v>16022.01</v>
      </c>
      <c r="C11" s="87">
        <v>0</v>
      </c>
      <c r="D11" s="87">
        <v>230385.24</v>
      </c>
      <c r="E11" s="87">
        <v>0</v>
      </c>
      <c r="F11" s="87">
        <v>0</v>
      </c>
      <c r="G11" s="87">
        <v>0</v>
      </c>
      <c r="H11" s="87">
        <v>0</v>
      </c>
      <c r="I11" s="93">
        <v>246407.25</v>
      </c>
      <c r="J11" s="16">
        <v>0</v>
      </c>
      <c r="K11" s="17">
        <v>0</v>
      </c>
      <c r="L11" s="17">
        <v>166757.24</v>
      </c>
      <c r="M11" s="17">
        <v>0</v>
      </c>
      <c r="N11" s="17">
        <v>0</v>
      </c>
      <c r="O11" s="17">
        <v>0</v>
      </c>
      <c r="P11" s="17">
        <v>0</v>
      </c>
      <c r="Q11" s="12">
        <v>166757.24</v>
      </c>
      <c r="R11" s="16">
        <v>-759.1</v>
      </c>
      <c r="S11" s="17">
        <v>0</v>
      </c>
      <c r="T11" s="17">
        <v>0</v>
      </c>
      <c r="U11" s="17">
        <v>0</v>
      </c>
      <c r="V11" s="17">
        <v>0</v>
      </c>
      <c r="W11" s="17">
        <v>0</v>
      </c>
      <c r="X11" s="17">
        <v>0</v>
      </c>
      <c r="Y11" s="12">
        <v>-759.1</v>
      </c>
      <c r="Z11" s="16">
        <v>8801.11</v>
      </c>
      <c r="AA11" s="17">
        <v>0</v>
      </c>
      <c r="AB11" s="17">
        <v>0</v>
      </c>
      <c r="AC11" s="17">
        <v>0</v>
      </c>
      <c r="AD11" s="17">
        <v>0</v>
      </c>
      <c r="AE11" s="17">
        <v>0</v>
      </c>
      <c r="AF11" s="17">
        <v>0</v>
      </c>
      <c r="AG11" s="12">
        <v>8801.11</v>
      </c>
      <c r="AH11" s="16">
        <v>0</v>
      </c>
      <c r="AI11" s="17">
        <v>0</v>
      </c>
      <c r="AJ11" s="17">
        <v>63628</v>
      </c>
      <c r="AK11" s="17">
        <v>0</v>
      </c>
      <c r="AL11" s="17">
        <v>0</v>
      </c>
      <c r="AM11" s="17">
        <v>0</v>
      </c>
      <c r="AN11" s="17">
        <v>0</v>
      </c>
      <c r="AO11" s="12">
        <v>63628</v>
      </c>
      <c r="AP11" s="16">
        <v>7980</v>
      </c>
      <c r="AQ11" s="17">
        <v>0</v>
      </c>
      <c r="AR11" s="17">
        <v>0</v>
      </c>
      <c r="AS11" s="17">
        <v>0</v>
      </c>
      <c r="AT11" s="17">
        <v>0</v>
      </c>
      <c r="AU11" s="17">
        <v>0</v>
      </c>
      <c r="AV11" s="17">
        <v>0</v>
      </c>
      <c r="AW11" s="12">
        <v>7980</v>
      </c>
      <c r="AX11" s="16">
        <v>0</v>
      </c>
      <c r="AY11" s="17">
        <v>0</v>
      </c>
      <c r="AZ11" s="17">
        <v>0</v>
      </c>
      <c r="BA11" s="17">
        <v>0</v>
      </c>
      <c r="BB11" s="17">
        <v>0</v>
      </c>
      <c r="BC11" s="17">
        <v>0</v>
      </c>
      <c r="BD11" s="17">
        <v>0</v>
      </c>
      <c r="BE11" s="12">
        <v>0</v>
      </c>
      <c r="BF11" s="16">
        <v>0</v>
      </c>
      <c r="BG11" s="17">
        <v>0</v>
      </c>
      <c r="BH11" s="17">
        <v>0</v>
      </c>
      <c r="BI11" s="17">
        <v>0</v>
      </c>
      <c r="BJ11" s="17">
        <v>0</v>
      </c>
      <c r="BK11" s="17">
        <v>0</v>
      </c>
      <c r="BL11" s="17">
        <v>0</v>
      </c>
      <c r="BM11" s="12">
        <v>0</v>
      </c>
      <c r="BN11" s="16">
        <v>0</v>
      </c>
      <c r="BO11" s="17">
        <v>0</v>
      </c>
      <c r="BP11" s="17">
        <v>0</v>
      </c>
      <c r="BQ11" s="17">
        <v>0</v>
      </c>
      <c r="BR11" s="17">
        <v>0</v>
      </c>
      <c r="BS11" s="17">
        <v>0</v>
      </c>
      <c r="BT11" s="17">
        <v>0</v>
      </c>
      <c r="BU11" s="12">
        <v>0</v>
      </c>
    </row>
    <row r="12" spans="1:73" x14ac:dyDescent="0.3">
      <c r="A12" s="4" t="s">
        <v>2</v>
      </c>
      <c r="B12" s="92">
        <v>70410</v>
      </c>
      <c r="C12" s="87">
        <v>0</v>
      </c>
      <c r="D12" s="87">
        <v>60000</v>
      </c>
      <c r="E12" s="87">
        <v>0</v>
      </c>
      <c r="F12" s="87">
        <v>0</v>
      </c>
      <c r="G12" s="87">
        <v>0</v>
      </c>
      <c r="H12" s="87">
        <v>2843</v>
      </c>
      <c r="I12" s="93">
        <v>133253</v>
      </c>
      <c r="J12" s="16">
        <v>43192</v>
      </c>
      <c r="K12" s="17">
        <v>0</v>
      </c>
      <c r="L12" s="17">
        <v>60000</v>
      </c>
      <c r="M12" s="17">
        <v>0</v>
      </c>
      <c r="N12" s="17">
        <v>0</v>
      </c>
      <c r="O12" s="17">
        <v>0</v>
      </c>
      <c r="P12" s="17">
        <v>2843</v>
      </c>
      <c r="Q12" s="12">
        <v>106035</v>
      </c>
      <c r="R12" s="16">
        <v>0</v>
      </c>
      <c r="S12" s="17">
        <v>0</v>
      </c>
      <c r="T12" s="17">
        <v>0</v>
      </c>
      <c r="U12" s="17">
        <v>0</v>
      </c>
      <c r="V12" s="17">
        <v>0</v>
      </c>
      <c r="W12" s="17">
        <v>0</v>
      </c>
      <c r="X12" s="17">
        <v>0</v>
      </c>
      <c r="Y12" s="12">
        <v>0</v>
      </c>
      <c r="Z12" s="16">
        <v>0</v>
      </c>
      <c r="AA12" s="17">
        <v>0</v>
      </c>
      <c r="AB12" s="17">
        <v>0</v>
      </c>
      <c r="AC12" s="17">
        <v>0</v>
      </c>
      <c r="AD12" s="17">
        <v>0</v>
      </c>
      <c r="AE12" s="17">
        <v>0</v>
      </c>
      <c r="AF12" s="17">
        <v>0</v>
      </c>
      <c r="AG12" s="12">
        <v>0</v>
      </c>
      <c r="AH12" s="16">
        <v>0</v>
      </c>
      <c r="AI12" s="17">
        <v>0</v>
      </c>
      <c r="AJ12" s="17">
        <v>0</v>
      </c>
      <c r="AK12" s="17">
        <v>0</v>
      </c>
      <c r="AL12" s="17">
        <v>0</v>
      </c>
      <c r="AM12" s="17">
        <v>0</v>
      </c>
      <c r="AN12" s="17">
        <v>0</v>
      </c>
      <c r="AO12" s="12">
        <v>0</v>
      </c>
      <c r="AP12" s="16">
        <v>0</v>
      </c>
      <c r="AQ12" s="17">
        <v>0</v>
      </c>
      <c r="AR12" s="17">
        <v>0</v>
      </c>
      <c r="AS12" s="17">
        <v>0</v>
      </c>
      <c r="AT12" s="17">
        <v>0</v>
      </c>
      <c r="AU12" s="17">
        <v>0</v>
      </c>
      <c r="AV12" s="17">
        <v>0</v>
      </c>
      <c r="AW12" s="12">
        <v>0</v>
      </c>
      <c r="AX12" s="16">
        <v>0</v>
      </c>
      <c r="AY12" s="17">
        <v>0</v>
      </c>
      <c r="AZ12" s="17">
        <v>0</v>
      </c>
      <c r="BA12" s="17">
        <v>0</v>
      </c>
      <c r="BB12" s="17">
        <v>0</v>
      </c>
      <c r="BC12" s="17">
        <v>0</v>
      </c>
      <c r="BD12" s="17">
        <v>0</v>
      </c>
      <c r="BE12" s="12">
        <v>0</v>
      </c>
      <c r="BF12" s="16">
        <v>0</v>
      </c>
      <c r="BG12" s="17">
        <v>0</v>
      </c>
      <c r="BH12" s="17">
        <v>0</v>
      </c>
      <c r="BI12" s="17">
        <v>0</v>
      </c>
      <c r="BJ12" s="17">
        <v>0</v>
      </c>
      <c r="BK12" s="17">
        <v>0</v>
      </c>
      <c r="BL12" s="17">
        <v>0</v>
      </c>
      <c r="BM12" s="12">
        <v>0</v>
      </c>
      <c r="BN12" s="16">
        <v>27218</v>
      </c>
      <c r="BO12" s="17">
        <v>0</v>
      </c>
      <c r="BP12" s="17">
        <v>0</v>
      </c>
      <c r="BQ12" s="17">
        <v>0</v>
      </c>
      <c r="BR12" s="17">
        <v>0</v>
      </c>
      <c r="BS12" s="17">
        <v>0</v>
      </c>
      <c r="BT12" s="17">
        <v>0</v>
      </c>
      <c r="BU12" s="12">
        <v>27218</v>
      </c>
    </row>
    <row r="13" spans="1:73" x14ac:dyDescent="0.3">
      <c r="A13" s="4" t="s">
        <v>3</v>
      </c>
      <c r="B13" s="92">
        <v>248000</v>
      </c>
      <c r="C13" s="87">
        <v>0</v>
      </c>
      <c r="D13" s="87">
        <v>4000</v>
      </c>
      <c r="E13" s="87">
        <v>0</v>
      </c>
      <c r="F13" s="87">
        <v>2000</v>
      </c>
      <c r="G13" s="87">
        <v>32000</v>
      </c>
      <c r="H13" s="87">
        <v>14000</v>
      </c>
      <c r="I13" s="93">
        <v>300000</v>
      </c>
      <c r="J13" s="16">
        <v>0</v>
      </c>
      <c r="K13" s="17">
        <v>0</v>
      </c>
      <c r="L13" s="17">
        <v>0</v>
      </c>
      <c r="M13" s="17">
        <v>0</v>
      </c>
      <c r="N13" s="17">
        <v>0</v>
      </c>
      <c r="O13" s="17">
        <v>27000</v>
      </c>
      <c r="P13" s="17">
        <v>4000</v>
      </c>
      <c r="Q13" s="12">
        <v>31000</v>
      </c>
      <c r="R13" s="16">
        <v>0</v>
      </c>
      <c r="S13" s="17">
        <v>0</v>
      </c>
      <c r="T13" s="17">
        <v>0</v>
      </c>
      <c r="U13" s="17">
        <v>0</v>
      </c>
      <c r="V13" s="17">
        <v>0</v>
      </c>
      <c r="W13" s="17">
        <v>0</v>
      </c>
      <c r="X13" s="17">
        <v>0</v>
      </c>
      <c r="Y13" s="12">
        <v>0</v>
      </c>
      <c r="Z13" s="16">
        <v>234000</v>
      </c>
      <c r="AA13" s="17">
        <v>0</v>
      </c>
      <c r="AB13" s="17">
        <v>4000</v>
      </c>
      <c r="AC13" s="17">
        <v>0</v>
      </c>
      <c r="AD13" s="17">
        <v>0</v>
      </c>
      <c r="AE13" s="17">
        <v>4000</v>
      </c>
      <c r="AF13" s="17">
        <v>8000</v>
      </c>
      <c r="AG13" s="12">
        <v>250000</v>
      </c>
      <c r="AH13" s="16">
        <v>0</v>
      </c>
      <c r="AI13" s="17">
        <v>0</v>
      </c>
      <c r="AJ13" s="17">
        <v>0</v>
      </c>
      <c r="AK13" s="17">
        <v>0</v>
      </c>
      <c r="AL13" s="17">
        <v>0</v>
      </c>
      <c r="AM13" s="17">
        <v>0</v>
      </c>
      <c r="AN13" s="17">
        <v>0</v>
      </c>
      <c r="AO13" s="12">
        <v>0</v>
      </c>
      <c r="AP13" s="16">
        <v>0</v>
      </c>
      <c r="AQ13" s="17">
        <v>0</v>
      </c>
      <c r="AR13" s="17">
        <v>0</v>
      </c>
      <c r="AS13" s="17">
        <v>0</v>
      </c>
      <c r="AT13" s="17">
        <v>0</v>
      </c>
      <c r="AU13" s="17">
        <v>0</v>
      </c>
      <c r="AV13" s="17">
        <v>0</v>
      </c>
      <c r="AW13" s="12">
        <v>0</v>
      </c>
      <c r="AX13" s="16">
        <v>0</v>
      </c>
      <c r="AY13" s="17">
        <v>0</v>
      </c>
      <c r="AZ13" s="17">
        <v>0</v>
      </c>
      <c r="BA13" s="17">
        <v>0</v>
      </c>
      <c r="BB13" s="17">
        <v>0</v>
      </c>
      <c r="BC13" s="17">
        <v>0</v>
      </c>
      <c r="BD13" s="17">
        <v>0</v>
      </c>
      <c r="BE13" s="12">
        <v>0</v>
      </c>
      <c r="BF13" s="16">
        <v>0</v>
      </c>
      <c r="BG13" s="17">
        <v>0</v>
      </c>
      <c r="BH13" s="17">
        <v>0</v>
      </c>
      <c r="BI13" s="17">
        <v>0</v>
      </c>
      <c r="BJ13" s="17">
        <v>0</v>
      </c>
      <c r="BK13" s="17">
        <v>0</v>
      </c>
      <c r="BL13" s="17">
        <v>0</v>
      </c>
      <c r="BM13" s="12">
        <v>0</v>
      </c>
      <c r="BN13" s="16">
        <v>14000</v>
      </c>
      <c r="BO13" s="17">
        <v>0</v>
      </c>
      <c r="BP13" s="17">
        <v>0</v>
      </c>
      <c r="BQ13" s="17">
        <v>0</v>
      </c>
      <c r="BR13" s="17">
        <v>2000</v>
      </c>
      <c r="BS13" s="17">
        <v>1000</v>
      </c>
      <c r="BT13" s="17">
        <v>2000</v>
      </c>
      <c r="BU13" s="12">
        <v>19000</v>
      </c>
    </row>
    <row r="14" spans="1:73" x14ac:dyDescent="0.3">
      <c r="A14" s="4" t="s">
        <v>4</v>
      </c>
      <c r="B14" s="92">
        <v>145706</v>
      </c>
      <c r="C14" s="87">
        <v>18452</v>
      </c>
      <c r="D14" s="87">
        <v>489548</v>
      </c>
      <c r="E14" s="87">
        <v>0</v>
      </c>
      <c r="F14" s="87">
        <v>150000</v>
      </c>
      <c r="G14" s="87">
        <v>124130</v>
      </c>
      <c r="H14" s="87">
        <v>24187</v>
      </c>
      <c r="I14" s="93">
        <v>952023</v>
      </c>
      <c r="J14" s="16">
        <v>0</v>
      </c>
      <c r="K14" s="17">
        <v>18452</v>
      </c>
      <c r="L14" s="17">
        <v>89548</v>
      </c>
      <c r="M14" s="17">
        <v>0</v>
      </c>
      <c r="N14" s="17">
        <v>0</v>
      </c>
      <c r="O14" s="17">
        <v>124130</v>
      </c>
      <c r="P14" s="17">
        <v>0</v>
      </c>
      <c r="Q14" s="12">
        <v>232130</v>
      </c>
      <c r="R14" s="16">
        <v>0</v>
      </c>
      <c r="S14" s="17">
        <v>0</v>
      </c>
      <c r="T14" s="17">
        <v>0</v>
      </c>
      <c r="U14" s="17">
        <v>0</v>
      </c>
      <c r="V14" s="17">
        <v>0</v>
      </c>
      <c r="W14" s="17">
        <v>0</v>
      </c>
      <c r="X14" s="17">
        <v>0</v>
      </c>
      <c r="Y14" s="12">
        <v>0</v>
      </c>
      <c r="Z14" s="16">
        <v>0</v>
      </c>
      <c r="AA14" s="17">
        <v>0</v>
      </c>
      <c r="AB14" s="17">
        <v>0</v>
      </c>
      <c r="AC14" s="17">
        <v>0</v>
      </c>
      <c r="AD14" s="17">
        <v>0</v>
      </c>
      <c r="AE14" s="17">
        <v>0</v>
      </c>
      <c r="AF14" s="17">
        <v>0</v>
      </c>
      <c r="AG14" s="12">
        <v>0</v>
      </c>
      <c r="AH14" s="16">
        <v>0</v>
      </c>
      <c r="AI14" s="17">
        <v>0</v>
      </c>
      <c r="AJ14" s="17">
        <v>0</v>
      </c>
      <c r="AK14" s="17">
        <v>0</v>
      </c>
      <c r="AL14" s="17">
        <v>0</v>
      </c>
      <c r="AM14" s="17">
        <v>0</v>
      </c>
      <c r="AN14" s="17">
        <v>0</v>
      </c>
      <c r="AO14" s="12">
        <v>0</v>
      </c>
      <c r="AP14" s="16">
        <v>33651</v>
      </c>
      <c r="AQ14" s="17">
        <v>0</v>
      </c>
      <c r="AR14" s="17">
        <v>0</v>
      </c>
      <c r="AS14" s="17">
        <v>0</v>
      </c>
      <c r="AT14" s="17">
        <v>0</v>
      </c>
      <c r="AU14" s="17">
        <v>0</v>
      </c>
      <c r="AV14" s="17">
        <v>0</v>
      </c>
      <c r="AW14" s="12">
        <v>33651</v>
      </c>
      <c r="AX14" s="16">
        <v>0</v>
      </c>
      <c r="AY14" s="17">
        <v>0</v>
      </c>
      <c r="AZ14" s="17">
        <v>0</v>
      </c>
      <c r="BA14" s="17">
        <v>0</v>
      </c>
      <c r="BB14" s="17">
        <v>0</v>
      </c>
      <c r="BC14" s="17">
        <v>0</v>
      </c>
      <c r="BD14" s="17">
        <v>0</v>
      </c>
      <c r="BE14" s="12">
        <v>0</v>
      </c>
      <c r="BF14" s="16">
        <v>0</v>
      </c>
      <c r="BG14" s="17">
        <v>0</v>
      </c>
      <c r="BH14" s="17">
        <v>0</v>
      </c>
      <c r="BI14" s="17">
        <v>0</v>
      </c>
      <c r="BJ14" s="17">
        <v>0</v>
      </c>
      <c r="BK14" s="17">
        <v>0</v>
      </c>
      <c r="BL14" s="17">
        <v>0</v>
      </c>
      <c r="BM14" s="12">
        <v>0</v>
      </c>
      <c r="BN14" s="16">
        <v>112055</v>
      </c>
      <c r="BO14" s="17">
        <v>0</v>
      </c>
      <c r="BP14" s="17">
        <v>400000</v>
      </c>
      <c r="BQ14" s="17">
        <v>0</v>
      </c>
      <c r="BR14" s="17">
        <v>150000</v>
      </c>
      <c r="BS14" s="17">
        <v>0</v>
      </c>
      <c r="BT14" s="17">
        <v>24187</v>
      </c>
      <c r="BU14" s="12">
        <v>686242</v>
      </c>
    </row>
    <row r="15" spans="1:73" x14ac:dyDescent="0.3">
      <c r="A15" s="4" t="s">
        <v>5</v>
      </c>
      <c r="B15" s="92">
        <v>16980.099999999999</v>
      </c>
      <c r="C15" s="87">
        <v>98137</v>
      </c>
      <c r="D15" s="87">
        <v>57415</v>
      </c>
      <c r="E15" s="87">
        <v>0</v>
      </c>
      <c r="F15" s="87">
        <v>0</v>
      </c>
      <c r="G15" s="87">
        <v>0</v>
      </c>
      <c r="H15" s="87">
        <v>238899</v>
      </c>
      <c r="I15" s="93">
        <v>411431.1</v>
      </c>
      <c r="J15" s="16">
        <v>0</v>
      </c>
      <c r="K15" s="17">
        <v>0</v>
      </c>
      <c r="L15" s="17">
        <v>0</v>
      </c>
      <c r="M15" s="17">
        <v>0</v>
      </c>
      <c r="N15" s="17">
        <v>0</v>
      </c>
      <c r="O15" s="17">
        <v>0</v>
      </c>
      <c r="P15" s="17">
        <v>49249</v>
      </c>
      <c r="Q15" s="12">
        <v>49249</v>
      </c>
      <c r="R15" s="16">
        <v>15174</v>
      </c>
      <c r="S15" s="17">
        <v>98137</v>
      </c>
      <c r="T15" s="17">
        <v>0</v>
      </c>
      <c r="U15" s="17">
        <v>0</v>
      </c>
      <c r="V15" s="17">
        <v>0</v>
      </c>
      <c r="W15" s="17">
        <v>0</v>
      </c>
      <c r="X15" s="17">
        <v>0</v>
      </c>
      <c r="Y15" s="12">
        <v>113311</v>
      </c>
      <c r="Z15" s="16">
        <v>0</v>
      </c>
      <c r="AA15" s="17">
        <v>0</v>
      </c>
      <c r="AB15" s="17">
        <v>0</v>
      </c>
      <c r="AC15" s="17">
        <v>0</v>
      </c>
      <c r="AD15" s="17">
        <v>0</v>
      </c>
      <c r="AE15" s="17">
        <v>0</v>
      </c>
      <c r="AF15" s="17">
        <v>7560</v>
      </c>
      <c r="AG15" s="12">
        <v>7560</v>
      </c>
      <c r="AH15" s="16">
        <v>0</v>
      </c>
      <c r="AI15" s="17">
        <v>0</v>
      </c>
      <c r="AJ15" s="17">
        <v>57415</v>
      </c>
      <c r="AK15" s="17">
        <v>0</v>
      </c>
      <c r="AL15" s="17">
        <v>0</v>
      </c>
      <c r="AM15" s="17">
        <v>0</v>
      </c>
      <c r="AN15" s="17">
        <v>0</v>
      </c>
      <c r="AO15" s="12">
        <v>57415</v>
      </c>
      <c r="AP15" s="16">
        <v>0</v>
      </c>
      <c r="AQ15" s="17">
        <v>0</v>
      </c>
      <c r="AR15" s="17">
        <v>0</v>
      </c>
      <c r="AS15" s="17">
        <v>0</v>
      </c>
      <c r="AT15" s="17">
        <v>0</v>
      </c>
      <c r="AU15" s="17">
        <v>0</v>
      </c>
      <c r="AV15" s="17">
        <v>0</v>
      </c>
      <c r="AW15" s="12">
        <v>0</v>
      </c>
      <c r="AX15" s="16">
        <v>0</v>
      </c>
      <c r="AY15" s="17">
        <v>0</v>
      </c>
      <c r="AZ15" s="17">
        <v>0</v>
      </c>
      <c r="BA15" s="17">
        <v>0</v>
      </c>
      <c r="BB15" s="17">
        <v>0</v>
      </c>
      <c r="BC15" s="17">
        <v>0</v>
      </c>
      <c r="BD15" s="17">
        <v>0</v>
      </c>
      <c r="BE15" s="12">
        <v>0</v>
      </c>
      <c r="BF15" s="16">
        <v>0</v>
      </c>
      <c r="BG15" s="17">
        <v>0</v>
      </c>
      <c r="BH15" s="17">
        <v>0</v>
      </c>
      <c r="BI15" s="17">
        <v>0</v>
      </c>
      <c r="BJ15" s="17">
        <v>0</v>
      </c>
      <c r="BK15" s="17">
        <v>0</v>
      </c>
      <c r="BL15" s="17">
        <v>0</v>
      </c>
      <c r="BM15" s="12">
        <v>0</v>
      </c>
      <c r="BN15" s="16">
        <v>1806.1</v>
      </c>
      <c r="BO15" s="17">
        <v>0</v>
      </c>
      <c r="BP15" s="17">
        <v>0</v>
      </c>
      <c r="BQ15" s="17">
        <v>0</v>
      </c>
      <c r="BR15" s="17">
        <v>0</v>
      </c>
      <c r="BS15" s="17">
        <v>0</v>
      </c>
      <c r="BT15" s="17">
        <v>182090</v>
      </c>
      <c r="BU15" s="12">
        <v>183896.1</v>
      </c>
    </row>
    <row r="16" spans="1:73" x14ac:dyDescent="0.3">
      <c r="A16" s="4" t="s">
        <v>6</v>
      </c>
      <c r="B16" s="92">
        <v>391709.86000000004</v>
      </c>
      <c r="C16" s="87">
        <v>20476.599999999999</v>
      </c>
      <c r="D16" s="87">
        <v>0</v>
      </c>
      <c r="E16" s="87">
        <v>0</v>
      </c>
      <c r="F16" s="87">
        <v>30000</v>
      </c>
      <c r="G16" s="87">
        <v>740429.37</v>
      </c>
      <c r="H16" s="87">
        <v>123997.68</v>
      </c>
      <c r="I16" s="93">
        <v>1306613.51</v>
      </c>
      <c r="J16" s="16">
        <v>0</v>
      </c>
      <c r="K16" s="17">
        <v>0</v>
      </c>
      <c r="L16" s="17">
        <v>0</v>
      </c>
      <c r="M16" s="17">
        <v>0</v>
      </c>
      <c r="N16" s="17">
        <v>0</v>
      </c>
      <c r="O16" s="17">
        <v>0</v>
      </c>
      <c r="P16" s="17">
        <v>0</v>
      </c>
      <c r="Q16" s="12">
        <v>0</v>
      </c>
      <c r="R16" s="16">
        <v>0</v>
      </c>
      <c r="S16" s="17">
        <v>0</v>
      </c>
      <c r="T16" s="17">
        <v>0</v>
      </c>
      <c r="U16" s="17">
        <v>0</v>
      </c>
      <c r="V16" s="17">
        <v>0</v>
      </c>
      <c r="W16" s="17">
        <v>0</v>
      </c>
      <c r="X16" s="17">
        <v>0</v>
      </c>
      <c r="Y16" s="12">
        <v>0</v>
      </c>
      <c r="Z16" s="16">
        <v>0</v>
      </c>
      <c r="AA16" s="17">
        <v>0</v>
      </c>
      <c r="AB16" s="17">
        <v>0</v>
      </c>
      <c r="AC16" s="17">
        <v>0</v>
      </c>
      <c r="AD16" s="17">
        <v>0</v>
      </c>
      <c r="AE16" s="17">
        <v>740429.53</v>
      </c>
      <c r="AF16" s="17">
        <v>0</v>
      </c>
      <c r="AG16" s="12">
        <v>740429.53</v>
      </c>
      <c r="AH16" s="16">
        <v>0</v>
      </c>
      <c r="AI16" s="17">
        <v>0</v>
      </c>
      <c r="AJ16" s="17">
        <v>0</v>
      </c>
      <c r="AK16" s="17">
        <v>0</v>
      </c>
      <c r="AL16" s="17">
        <v>0</v>
      </c>
      <c r="AM16" s="17">
        <v>0</v>
      </c>
      <c r="AN16" s="17">
        <v>0</v>
      </c>
      <c r="AO16" s="12">
        <v>0</v>
      </c>
      <c r="AP16" s="16">
        <v>0</v>
      </c>
      <c r="AQ16" s="17">
        <v>0</v>
      </c>
      <c r="AR16" s="17">
        <v>0</v>
      </c>
      <c r="AS16" s="17">
        <v>0</v>
      </c>
      <c r="AT16" s="17">
        <v>0</v>
      </c>
      <c r="AU16" s="17">
        <v>0</v>
      </c>
      <c r="AV16" s="17">
        <v>0</v>
      </c>
      <c r="AW16" s="12">
        <v>0</v>
      </c>
      <c r="AX16" s="16">
        <v>0</v>
      </c>
      <c r="AY16" s="17">
        <v>0</v>
      </c>
      <c r="AZ16" s="17">
        <v>0</v>
      </c>
      <c r="BA16" s="17">
        <v>0</v>
      </c>
      <c r="BB16" s="17">
        <v>0</v>
      </c>
      <c r="BC16" s="17">
        <v>0</v>
      </c>
      <c r="BD16" s="17">
        <v>0</v>
      </c>
      <c r="BE16" s="12">
        <v>0</v>
      </c>
      <c r="BF16" s="16">
        <v>0</v>
      </c>
      <c r="BG16" s="17">
        <v>0</v>
      </c>
      <c r="BH16" s="17">
        <v>0</v>
      </c>
      <c r="BI16" s="17">
        <v>0</v>
      </c>
      <c r="BJ16" s="17">
        <v>0</v>
      </c>
      <c r="BK16" s="17">
        <v>0</v>
      </c>
      <c r="BL16" s="17">
        <v>0</v>
      </c>
      <c r="BM16" s="12">
        <v>0</v>
      </c>
      <c r="BN16" s="16">
        <v>391709.86000000004</v>
      </c>
      <c r="BO16" s="17">
        <v>20476.599999999999</v>
      </c>
      <c r="BP16" s="17">
        <v>0</v>
      </c>
      <c r="BQ16" s="17">
        <v>0</v>
      </c>
      <c r="BR16" s="17">
        <v>30000</v>
      </c>
      <c r="BS16" s="17">
        <v>-0.16</v>
      </c>
      <c r="BT16" s="17">
        <v>123997.68</v>
      </c>
      <c r="BU16" s="12">
        <v>566183.98</v>
      </c>
    </row>
    <row r="17" spans="1:73" x14ac:dyDescent="0.3">
      <c r="A17" s="4" t="s">
        <v>7</v>
      </c>
      <c r="B17" s="92">
        <v>41823</v>
      </c>
      <c r="C17" s="87">
        <v>0</v>
      </c>
      <c r="D17" s="87">
        <v>166589</v>
      </c>
      <c r="E17" s="87">
        <v>0</v>
      </c>
      <c r="F17" s="87">
        <v>165000</v>
      </c>
      <c r="G17" s="87">
        <v>5621</v>
      </c>
      <c r="H17" s="87">
        <v>0</v>
      </c>
      <c r="I17" s="93">
        <v>379033</v>
      </c>
      <c r="J17" s="16">
        <v>270</v>
      </c>
      <c r="K17" s="17">
        <v>0</v>
      </c>
      <c r="L17" s="17">
        <v>82255</v>
      </c>
      <c r="M17" s="17">
        <v>0</v>
      </c>
      <c r="N17" s="17">
        <v>0</v>
      </c>
      <c r="O17" s="17">
        <v>3940</v>
      </c>
      <c r="P17" s="17">
        <v>0</v>
      </c>
      <c r="Q17" s="12">
        <v>86465</v>
      </c>
      <c r="R17" s="16">
        <v>476</v>
      </c>
      <c r="S17" s="17">
        <v>0</v>
      </c>
      <c r="T17" s="17">
        <v>0</v>
      </c>
      <c r="U17" s="17">
        <v>0</v>
      </c>
      <c r="V17" s="17">
        <v>0</v>
      </c>
      <c r="W17" s="17">
        <v>0</v>
      </c>
      <c r="X17" s="17">
        <v>0</v>
      </c>
      <c r="Y17" s="12">
        <v>476</v>
      </c>
      <c r="Z17" s="16">
        <v>0</v>
      </c>
      <c r="AA17" s="17">
        <v>0</v>
      </c>
      <c r="AB17" s="17">
        <v>0</v>
      </c>
      <c r="AC17" s="17">
        <v>0</v>
      </c>
      <c r="AD17" s="17">
        <v>0</v>
      </c>
      <c r="AE17" s="17">
        <v>0</v>
      </c>
      <c r="AF17" s="17">
        <v>0</v>
      </c>
      <c r="AG17" s="12">
        <v>0</v>
      </c>
      <c r="AH17" s="16">
        <v>0</v>
      </c>
      <c r="AI17" s="17">
        <v>0</v>
      </c>
      <c r="AJ17" s="17">
        <v>37381</v>
      </c>
      <c r="AK17" s="17">
        <v>0</v>
      </c>
      <c r="AL17" s="17">
        <v>165000</v>
      </c>
      <c r="AM17" s="17">
        <v>0</v>
      </c>
      <c r="AN17" s="17">
        <v>0</v>
      </c>
      <c r="AO17" s="12">
        <v>202381</v>
      </c>
      <c r="AP17" s="16">
        <v>0</v>
      </c>
      <c r="AQ17" s="17">
        <v>0</v>
      </c>
      <c r="AR17" s="17">
        <v>0</v>
      </c>
      <c r="AS17" s="17">
        <v>0</v>
      </c>
      <c r="AT17" s="17">
        <v>0</v>
      </c>
      <c r="AU17" s="17">
        <v>0</v>
      </c>
      <c r="AV17" s="17">
        <v>0</v>
      </c>
      <c r="AW17" s="12">
        <v>0</v>
      </c>
      <c r="AX17" s="16">
        <v>0</v>
      </c>
      <c r="AY17" s="17">
        <v>0</v>
      </c>
      <c r="AZ17" s="17">
        <v>0</v>
      </c>
      <c r="BA17" s="17">
        <v>0</v>
      </c>
      <c r="BB17" s="17">
        <v>0</v>
      </c>
      <c r="BC17" s="17">
        <v>0</v>
      </c>
      <c r="BD17" s="17">
        <v>0</v>
      </c>
      <c r="BE17" s="12">
        <v>0</v>
      </c>
      <c r="BF17" s="16">
        <v>0</v>
      </c>
      <c r="BG17" s="17">
        <v>0</v>
      </c>
      <c r="BH17" s="17">
        <v>0</v>
      </c>
      <c r="BI17" s="17">
        <v>0</v>
      </c>
      <c r="BJ17" s="17">
        <v>0</v>
      </c>
      <c r="BK17" s="17">
        <v>0</v>
      </c>
      <c r="BL17" s="17">
        <v>0</v>
      </c>
      <c r="BM17" s="12">
        <v>0</v>
      </c>
      <c r="BN17" s="16">
        <v>41077</v>
      </c>
      <c r="BO17" s="17">
        <v>0</v>
      </c>
      <c r="BP17" s="17">
        <v>46953</v>
      </c>
      <c r="BQ17" s="17">
        <v>0</v>
      </c>
      <c r="BR17" s="17">
        <v>0</v>
      </c>
      <c r="BS17" s="17">
        <v>1681</v>
      </c>
      <c r="BT17" s="17">
        <v>0</v>
      </c>
      <c r="BU17" s="12">
        <v>89711</v>
      </c>
    </row>
    <row r="18" spans="1:73" x14ac:dyDescent="0.3">
      <c r="A18" s="4" t="s">
        <v>8</v>
      </c>
      <c r="B18" s="92">
        <v>248620.50999999998</v>
      </c>
      <c r="C18" s="87">
        <v>0</v>
      </c>
      <c r="D18" s="87">
        <v>55000</v>
      </c>
      <c r="E18" s="87">
        <v>0</v>
      </c>
      <c r="F18" s="87">
        <v>55175</v>
      </c>
      <c r="G18" s="87">
        <v>14972.73</v>
      </c>
      <c r="H18" s="87">
        <v>0</v>
      </c>
      <c r="I18" s="93">
        <v>373768.24</v>
      </c>
      <c r="J18" s="16">
        <v>34.549999999999997</v>
      </c>
      <c r="K18" s="17">
        <v>0</v>
      </c>
      <c r="L18" s="17">
        <v>55000</v>
      </c>
      <c r="M18" s="17">
        <v>0</v>
      </c>
      <c r="N18" s="17">
        <v>45175</v>
      </c>
      <c r="O18" s="17">
        <v>0</v>
      </c>
      <c r="P18" s="17">
        <v>0</v>
      </c>
      <c r="Q18" s="12">
        <v>100209.55</v>
      </c>
      <c r="R18" s="16">
        <v>0</v>
      </c>
      <c r="S18" s="17">
        <v>0</v>
      </c>
      <c r="T18" s="17">
        <v>0</v>
      </c>
      <c r="U18" s="17">
        <v>0</v>
      </c>
      <c r="V18" s="17">
        <v>0</v>
      </c>
      <c r="W18" s="17">
        <v>0</v>
      </c>
      <c r="X18" s="17">
        <v>0</v>
      </c>
      <c r="Y18" s="12">
        <v>0</v>
      </c>
      <c r="Z18" s="16">
        <v>248585.96</v>
      </c>
      <c r="AA18" s="17">
        <v>0</v>
      </c>
      <c r="AB18" s="17">
        <v>0</v>
      </c>
      <c r="AC18" s="17">
        <v>0</v>
      </c>
      <c r="AD18" s="17">
        <v>10000</v>
      </c>
      <c r="AE18" s="17">
        <v>15033.02</v>
      </c>
      <c r="AF18" s="17">
        <v>0</v>
      </c>
      <c r="AG18" s="12">
        <v>273618.98</v>
      </c>
      <c r="AH18" s="16">
        <v>0</v>
      </c>
      <c r="AI18" s="17">
        <v>0</v>
      </c>
      <c r="AJ18" s="17">
        <v>0</v>
      </c>
      <c r="AK18" s="17">
        <v>0</v>
      </c>
      <c r="AL18" s="17">
        <v>0</v>
      </c>
      <c r="AM18" s="17">
        <v>0</v>
      </c>
      <c r="AN18" s="17">
        <v>0</v>
      </c>
      <c r="AO18" s="12">
        <v>0</v>
      </c>
      <c r="AP18" s="16">
        <v>0</v>
      </c>
      <c r="AQ18" s="17">
        <v>0</v>
      </c>
      <c r="AR18" s="17">
        <v>0</v>
      </c>
      <c r="AS18" s="17">
        <v>0</v>
      </c>
      <c r="AT18" s="17">
        <v>0</v>
      </c>
      <c r="AU18" s="17">
        <v>0</v>
      </c>
      <c r="AV18" s="17">
        <v>0</v>
      </c>
      <c r="AW18" s="12">
        <v>0</v>
      </c>
      <c r="AX18" s="16">
        <v>0</v>
      </c>
      <c r="AY18" s="17">
        <v>0</v>
      </c>
      <c r="AZ18" s="17">
        <v>0</v>
      </c>
      <c r="BA18" s="17">
        <v>0</v>
      </c>
      <c r="BB18" s="17">
        <v>0</v>
      </c>
      <c r="BC18" s="17">
        <v>0</v>
      </c>
      <c r="BD18" s="17">
        <v>0</v>
      </c>
      <c r="BE18" s="12">
        <v>0</v>
      </c>
      <c r="BF18" s="16">
        <v>0</v>
      </c>
      <c r="BG18" s="17">
        <v>0</v>
      </c>
      <c r="BH18" s="17">
        <v>0</v>
      </c>
      <c r="BI18" s="17">
        <v>0</v>
      </c>
      <c r="BJ18" s="17">
        <v>0</v>
      </c>
      <c r="BK18" s="17">
        <v>0</v>
      </c>
      <c r="BL18" s="17">
        <v>0</v>
      </c>
      <c r="BM18" s="12">
        <v>0</v>
      </c>
      <c r="BN18" s="16">
        <v>0</v>
      </c>
      <c r="BO18" s="17">
        <v>0</v>
      </c>
      <c r="BP18" s="17">
        <v>0</v>
      </c>
      <c r="BQ18" s="17">
        <v>0</v>
      </c>
      <c r="BR18" s="17">
        <v>0</v>
      </c>
      <c r="BS18" s="17">
        <v>-60.29</v>
      </c>
      <c r="BT18" s="17">
        <v>0</v>
      </c>
      <c r="BU18" s="12">
        <v>-60.29</v>
      </c>
    </row>
    <row r="19" spans="1:73" x14ac:dyDescent="0.3">
      <c r="A19" s="4" t="s">
        <v>9</v>
      </c>
      <c r="B19" s="92">
        <v>0</v>
      </c>
      <c r="C19" s="87">
        <v>83500</v>
      </c>
      <c r="D19" s="87">
        <v>152667</v>
      </c>
      <c r="E19" s="87">
        <v>0</v>
      </c>
      <c r="F19" s="87">
        <v>0</v>
      </c>
      <c r="G19" s="87">
        <v>148831</v>
      </c>
      <c r="H19" s="87">
        <v>28056</v>
      </c>
      <c r="I19" s="93">
        <v>413054</v>
      </c>
      <c r="J19" s="16">
        <v>0</v>
      </c>
      <c r="K19" s="17">
        <v>83500</v>
      </c>
      <c r="L19" s="17">
        <v>32503</v>
      </c>
      <c r="M19" s="17">
        <v>0</v>
      </c>
      <c r="N19" s="17">
        <v>0</v>
      </c>
      <c r="O19" s="17">
        <v>0</v>
      </c>
      <c r="P19" s="17">
        <v>0</v>
      </c>
      <c r="Q19" s="12">
        <v>116003</v>
      </c>
      <c r="R19" s="16">
        <v>0</v>
      </c>
      <c r="S19" s="17">
        <v>0</v>
      </c>
      <c r="T19" s="17">
        <v>0</v>
      </c>
      <c r="U19" s="17">
        <v>0</v>
      </c>
      <c r="V19" s="17">
        <v>0</v>
      </c>
      <c r="W19" s="17">
        <v>0</v>
      </c>
      <c r="X19" s="17">
        <v>0</v>
      </c>
      <c r="Y19" s="12">
        <v>0</v>
      </c>
      <c r="Z19" s="16">
        <v>0</v>
      </c>
      <c r="AA19" s="17">
        <v>0</v>
      </c>
      <c r="AB19" s="17">
        <v>67500</v>
      </c>
      <c r="AC19" s="17">
        <v>0</v>
      </c>
      <c r="AD19" s="17">
        <v>0</v>
      </c>
      <c r="AE19" s="17">
        <v>-15000</v>
      </c>
      <c r="AF19" s="17">
        <v>915</v>
      </c>
      <c r="AG19" s="12">
        <v>53415</v>
      </c>
      <c r="AH19" s="16">
        <v>0</v>
      </c>
      <c r="AI19" s="17">
        <v>0</v>
      </c>
      <c r="AJ19" s="17">
        <v>0</v>
      </c>
      <c r="AK19" s="17">
        <v>0</v>
      </c>
      <c r="AL19" s="17">
        <v>0</v>
      </c>
      <c r="AM19" s="17">
        <v>0</v>
      </c>
      <c r="AN19" s="17">
        <v>0</v>
      </c>
      <c r="AO19" s="12">
        <v>0</v>
      </c>
      <c r="AP19" s="16">
        <v>0</v>
      </c>
      <c r="AQ19" s="17">
        <v>0</v>
      </c>
      <c r="AR19" s="17">
        <v>0</v>
      </c>
      <c r="AS19" s="17">
        <v>0</v>
      </c>
      <c r="AT19" s="17">
        <v>0</v>
      </c>
      <c r="AU19" s="17">
        <v>0</v>
      </c>
      <c r="AV19" s="17">
        <v>0</v>
      </c>
      <c r="AW19" s="12">
        <v>0</v>
      </c>
      <c r="AX19" s="16">
        <v>0</v>
      </c>
      <c r="AY19" s="17">
        <v>0</v>
      </c>
      <c r="AZ19" s="17">
        <v>0</v>
      </c>
      <c r="BA19" s="17">
        <v>0</v>
      </c>
      <c r="BB19" s="17">
        <v>0</v>
      </c>
      <c r="BC19" s="17">
        <v>0</v>
      </c>
      <c r="BD19" s="17">
        <v>0</v>
      </c>
      <c r="BE19" s="12">
        <v>0</v>
      </c>
      <c r="BF19" s="16">
        <v>0</v>
      </c>
      <c r="BG19" s="17">
        <v>0</v>
      </c>
      <c r="BH19" s="17">
        <v>0</v>
      </c>
      <c r="BI19" s="17">
        <v>0</v>
      </c>
      <c r="BJ19" s="17">
        <v>0</v>
      </c>
      <c r="BK19" s="17">
        <v>0</v>
      </c>
      <c r="BL19" s="17">
        <v>0</v>
      </c>
      <c r="BM19" s="12">
        <v>0</v>
      </c>
      <c r="BN19" s="16">
        <v>0</v>
      </c>
      <c r="BO19" s="17">
        <v>0</v>
      </c>
      <c r="BP19" s="17">
        <v>52664</v>
      </c>
      <c r="BQ19" s="17">
        <v>0</v>
      </c>
      <c r="BR19" s="17">
        <v>0</v>
      </c>
      <c r="BS19" s="17">
        <v>163831</v>
      </c>
      <c r="BT19" s="17">
        <v>27141</v>
      </c>
      <c r="BU19" s="12">
        <v>243636</v>
      </c>
    </row>
    <row r="20" spans="1:73" x14ac:dyDescent="0.3">
      <c r="A20" s="4" t="s">
        <v>10</v>
      </c>
      <c r="B20" s="92">
        <v>0</v>
      </c>
      <c r="C20" s="87">
        <v>60000</v>
      </c>
      <c r="D20" s="87">
        <v>115000</v>
      </c>
      <c r="E20" s="87">
        <v>0</v>
      </c>
      <c r="F20" s="87">
        <v>0</v>
      </c>
      <c r="G20" s="87">
        <v>0</v>
      </c>
      <c r="H20" s="87">
        <v>0</v>
      </c>
      <c r="I20" s="93">
        <v>175000</v>
      </c>
      <c r="J20" s="16">
        <v>0</v>
      </c>
      <c r="K20" s="17">
        <v>60000</v>
      </c>
      <c r="L20" s="17">
        <v>115000</v>
      </c>
      <c r="M20" s="17">
        <v>0</v>
      </c>
      <c r="N20" s="17">
        <v>0</v>
      </c>
      <c r="O20" s="17">
        <v>0</v>
      </c>
      <c r="P20" s="17">
        <v>0</v>
      </c>
      <c r="Q20" s="12">
        <v>175000</v>
      </c>
      <c r="R20" s="16">
        <v>0</v>
      </c>
      <c r="S20" s="17">
        <v>0</v>
      </c>
      <c r="T20" s="17">
        <v>0</v>
      </c>
      <c r="U20" s="17">
        <v>0</v>
      </c>
      <c r="V20" s="17">
        <v>0</v>
      </c>
      <c r="W20" s="17">
        <v>0</v>
      </c>
      <c r="X20" s="17">
        <v>0</v>
      </c>
      <c r="Y20" s="12">
        <v>0</v>
      </c>
      <c r="Z20" s="16">
        <v>0</v>
      </c>
      <c r="AA20" s="17">
        <v>0</v>
      </c>
      <c r="AB20" s="17">
        <v>0</v>
      </c>
      <c r="AC20" s="17">
        <v>0</v>
      </c>
      <c r="AD20" s="17">
        <v>0</v>
      </c>
      <c r="AE20" s="17">
        <v>0</v>
      </c>
      <c r="AF20" s="17">
        <v>0</v>
      </c>
      <c r="AG20" s="12">
        <v>0</v>
      </c>
      <c r="AH20" s="16">
        <v>0</v>
      </c>
      <c r="AI20" s="17">
        <v>0</v>
      </c>
      <c r="AJ20" s="17">
        <v>0</v>
      </c>
      <c r="AK20" s="17">
        <v>0</v>
      </c>
      <c r="AL20" s="17">
        <v>0</v>
      </c>
      <c r="AM20" s="17">
        <v>0</v>
      </c>
      <c r="AN20" s="17">
        <v>0</v>
      </c>
      <c r="AO20" s="12">
        <v>0</v>
      </c>
      <c r="AP20" s="16">
        <v>0</v>
      </c>
      <c r="AQ20" s="17">
        <v>0</v>
      </c>
      <c r="AR20" s="17">
        <v>0</v>
      </c>
      <c r="AS20" s="17">
        <v>0</v>
      </c>
      <c r="AT20" s="17">
        <v>0</v>
      </c>
      <c r="AU20" s="17">
        <v>0</v>
      </c>
      <c r="AV20" s="17">
        <v>0</v>
      </c>
      <c r="AW20" s="12">
        <v>0</v>
      </c>
      <c r="AX20" s="16">
        <v>0</v>
      </c>
      <c r="AY20" s="17">
        <v>0</v>
      </c>
      <c r="AZ20" s="17">
        <v>0</v>
      </c>
      <c r="BA20" s="17">
        <v>0</v>
      </c>
      <c r="BB20" s="17">
        <v>0</v>
      </c>
      <c r="BC20" s="17">
        <v>0</v>
      </c>
      <c r="BD20" s="17">
        <v>0</v>
      </c>
      <c r="BE20" s="12">
        <v>0</v>
      </c>
      <c r="BF20" s="16">
        <v>0</v>
      </c>
      <c r="BG20" s="17">
        <v>0</v>
      </c>
      <c r="BH20" s="17">
        <v>0</v>
      </c>
      <c r="BI20" s="17">
        <v>0</v>
      </c>
      <c r="BJ20" s="17">
        <v>0</v>
      </c>
      <c r="BK20" s="17">
        <v>0</v>
      </c>
      <c r="BL20" s="17">
        <v>0</v>
      </c>
      <c r="BM20" s="12">
        <v>0</v>
      </c>
      <c r="BN20" s="16">
        <v>0</v>
      </c>
      <c r="BO20" s="17">
        <v>0</v>
      </c>
      <c r="BP20" s="17">
        <v>0</v>
      </c>
      <c r="BQ20" s="17">
        <v>0</v>
      </c>
      <c r="BR20" s="17">
        <v>0</v>
      </c>
      <c r="BS20" s="17">
        <v>0</v>
      </c>
      <c r="BT20" s="17">
        <v>0</v>
      </c>
      <c r="BU20" s="12">
        <v>0</v>
      </c>
    </row>
    <row r="21" spans="1:73" x14ac:dyDescent="0.3">
      <c r="A21" s="4" t="s">
        <v>11</v>
      </c>
      <c r="B21" s="92">
        <v>11200.92</v>
      </c>
      <c r="C21" s="87">
        <v>172000</v>
      </c>
      <c r="D21" s="87">
        <v>40000</v>
      </c>
      <c r="E21" s="87">
        <v>0</v>
      </c>
      <c r="F21" s="87">
        <v>0</v>
      </c>
      <c r="G21" s="87">
        <v>0</v>
      </c>
      <c r="H21" s="87">
        <v>0</v>
      </c>
      <c r="I21" s="93">
        <v>223200.92</v>
      </c>
      <c r="J21" s="16">
        <v>10458</v>
      </c>
      <c r="K21" s="17">
        <v>172000</v>
      </c>
      <c r="L21" s="17">
        <v>40000</v>
      </c>
      <c r="M21" s="17">
        <v>0</v>
      </c>
      <c r="N21" s="17">
        <v>0</v>
      </c>
      <c r="O21" s="17">
        <v>0</v>
      </c>
      <c r="P21" s="17">
        <v>0</v>
      </c>
      <c r="Q21" s="12">
        <v>222458</v>
      </c>
      <c r="R21" s="16">
        <v>0</v>
      </c>
      <c r="S21" s="17">
        <v>0</v>
      </c>
      <c r="T21" s="17">
        <v>0</v>
      </c>
      <c r="U21" s="17">
        <v>0</v>
      </c>
      <c r="V21" s="17">
        <v>0</v>
      </c>
      <c r="W21" s="17">
        <v>0</v>
      </c>
      <c r="X21" s="17">
        <v>0</v>
      </c>
      <c r="Y21" s="12">
        <v>0</v>
      </c>
      <c r="Z21" s="16">
        <v>742.92</v>
      </c>
      <c r="AA21" s="17">
        <v>0</v>
      </c>
      <c r="AB21" s="17">
        <v>0</v>
      </c>
      <c r="AC21" s="17">
        <v>0</v>
      </c>
      <c r="AD21" s="17">
        <v>0</v>
      </c>
      <c r="AE21" s="17">
        <v>0</v>
      </c>
      <c r="AF21" s="17">
        <v>0</v>
      </c>
      <c r="AG21" s="12">
        <v>742.92</v>
      </c>
      <c r="AH21" s="16">
        <v>0</v>
      </c>
      <c r="AI21" s="17">
        <v>0</v>
      </c>
      <c r="AJ21" s="17">
        <v>0</v>
      </c>
      <c r="AK21" s="17">
        <v>0</v>
      </c>
      <c r="AL21" s="17">
        <v>0</v>
      </c>
      <c r="AM21" s="17">
        <v>0</v>
      </c>
      <c r="AN21" s="17">
        <v>0</v>
      </c>
      <c r="AO21" s="12">
        <v>0</v>
      </c>
      <c r="AP21" s="16">
        <v>0</v>
      </c>
      <c r="AQ21" s="17">
        <v>0</v>
      </c>
      <c r="AR21" s="17">
        <v>0</v>
      </c>
      <c r="AS21" s="17">
        <v>0</v>
      </c>
      <c r="AT21" s="17">
        <v>0</v>
      </c>
      <c r="AU21" s="17">
        <v>0</v>
      </c>
      <c r="AV21" s="17">
        <v>0</v>
      </c>
      <c r="AW21" s="12">
        <v>0</v>
      </c>
      <c r="AX21" s="16">
        <v>0</v>
      </c>
      <c r="AY21" s="17">
        <v>0</v>
      </c>
      <c r="AZ21" s="17">
        <v>0</v>
      </c>
      <c r="BA21" s="17">
        <v>0</v>
      </c>
      <c r="BB21" s="17">
        <v>0</v>
      </c>
      <c r="BC21" s="17">
        <v>0</v>
      </c>
      <c r="BD21" s="17">
        <v>0</v>
      </c>
      <c r="BE21" s="12">
        <v>0</v>
      </c>
      <c r="BF21" s="16">
        <v>0</v>
      </c>
      <c r="BG21" s="17">
        <v>0</v>
      </c>
      <c r="BH21" s="17">
        <v>0</v>
      </c>
      <c r="BI21" s="17">
        <v>0</v>
      </c>
      <c r="BJ21" s="17">
        <v>0</v>
      </c>
      <c r="BK21" s="17">
        <v>0</v>
      </c>
      <c r="BL21" s="17">
        <v>0</v>
      </c>
      <c r="BM21" s="12">
        <v>0</v>
      </c>
      <c r="BN21" s="16">
        <v>0</v>
      </c>
      <c r="BO21" s="17">
        <v>0</v>
      </c>
      <c r="BP21" s="17">
        <v>0</v>
      </c>
      <c r="BQ21" s="17">
        <v>0</v>
      </c>
      <c r="BR21" s="17">
        <v>0</v>
      </c>
      <c r="BS21" s="17">
        <v>0</v>
      </c>
      <c r="BT21" s="17">
        <v>0</v>
      </c>
      <c r="BU21" s="12">
        <v>0</v>
      </c>
    </row>
    <row r="22" spans="1:73" x14ac:dyDescent="0.3">
      <c r="A22" s="4" t="s">
        <v>12</v>
      </c>
      <c r="B22" s="92">
        <v>70287.320000000007</v>
      </c>
      <c r="C22" s="87">
        <v>288389.18</v>
      </c>
      <c r="D22" s="87">
        <v>195500</v>
      </c>
      <c r="E22" s="87">
        <v>0</v>
      </c>
      <c r="F22" s="87">
        <v>0</v>
      </c>
      <c r="G22" s="87">
        <v>178468.90999999997</v>
      </c>
      <c r="H22" s="87">
        <v>168006.49</v>
      </c>
      <c r="I22" s="93">
        <v>900651.89999999991</v>
      </c>
      <c r="J22" s="16">
        <v>0</v>
      </c>
      <c r="K22" s="17">
        <v>288389.18</v>
      </c>
      <c r="L22" s="17">
        <v>105000</v>
      </c>
      <c r="M22" s="17">
        <v>0</v>
      </c>
      <c r="N22" s="17">
        <v>0</v>
      </c>
      <c r="O22" s="17">
        <v>178468.90999999997</v>
      </c>
      <c r="P22" s="17">
        <v>23308.09</v>
      </c>
      <c r="Q22" s="12">
        <v>595166.17999999993</v>
      </c>
      <c r="R22" s="16">
        <v>27804.5</v>
      </c>
      <c r="S22" s="17">
        <v>0</v>
      </c>
      <c r="T22" s="17">
        <v>0</v>
      </c>
      <c r="U22" s="17">
        <v>0</v>
      </c>
      <c r="V22" s="17">
        <v>0</v>
      </c>
      <c r="W22" s="17">
        <v>0</v>
      </c>
      <c r="X22" s="17">
        <v>129698.4</v>
      </c>
      <c r="Y22" s="12">
        <v>157502.9</v>
      </c>
      <c r="Z22" s="16">
        <v>0</v>
      </c>
      <c r="AA22" s="17">
        <v>0</v>
      </c>
      <c r="AB22" s="17">
        <v>90500</v>
      </c>
      <c r="AC22" s="17">
        <v>0</v>
      </c>
      <c r="AD22" s="17">
        <v>0</v>
      </c>
      <c r="AE22" s="17">
        <v>0</v>
      </c>
      <c r="AF22" s="17">
        <v>15000</v>
      </c>
      <c r="AG22" s="12">
        <v>105500</v>
      </c>
      <c r="AH22" s="16">
        <v>0</v>
      </c>
      <c r="AI22" s="17">
        <v>0</v>
      </c>
      <c r="AJ22" s="17">
        <v>0</v>
      </c>
      <c r="AK22" s="17">
        <v>0</v>
      </c>
      <c r="AL22" s="17">
        <v>0</v>
      </c>
      <c r="AM22" s="17">
        <v>0</v>
      </c>
      <c r="AN22" s="17">
        <v>0</v>
      </c>
      <c r="AO22" s="12">
        <v>0</v>
      </c>
      <c r="AP22" s="16">
        <v>0</v>
      </c>
      <c r="AQ22" s="17">
        <v>0</v>
      </c>
      <c r="AR22" s="17">
        <v>0</v>
      </c>
      <c r="AS22" s="17">
        <v>0</v>
      </c>
      <c r="AT22" s="17">
        <v>0</v>
      </c>
      <c r="AU22" s="17">
        <v>0</v>
      </c>
      <c r="AV22" s="17">
        <v>0</v>
      </c>
      <c r="AW22" s="12">
        <v>0</v>
      </c>
      <c r="AX22" s="16">
        <v>42482.82</v>
      </c>
      <c r="AY22" s="17">
        <v>0</v>
      </c>
      <c r="AZ22" s="17">
        <v>0</v>
      </c>
      <c r="BA22" s="17">
        <v>0</v>
      </c>
      <c r="BB22" s="17">
        <v>0</v>
      </c>
      <c r="BC22" s="17">
        <v>0</v>
      </c>
      <c r="BD22" s="17">
        <v>0</v>
      </c>
      <c r="BE22" s="12">
        <v>42482.82</v>
      </c>
      <c r="BF22" s="16">
        <v>0</v>
      </c>
      <c r="BG22" s="17">
        <v>0</v>
      </c>
      <c r="BH22" s="17">
        <v>0</v>
      </c>
      <c r="BI22" s="17">
        <v>0</v>
      </c>
      <c r="BJ22" s="17">
        <v>0</v>
      </c>
      <c r="BK22" s="17">
        <v>0</v>
      </c>
      <c r="BL22" s="17">
        <v>0</v>
      </c>
      <c r="BM22" s="12">
        <v>0</v>
      </c>
      <c r="BN22" s="16">
        <v>0</v>
      </c>
      <c r="BO22" s="17">
        <v>0</v>
      </c>
      <c r="BP22" s="17">
        <v>0</v>
      </c>
      <c r="BQ22" s="17">
        <v>0</v>
      </c>
      <c r="BR22" s="17">
        <v>0</v>
      </c>
      <c r="BS22" s="17">
        <v>0</v>
      </c>
      <c r="BT22" s="17">
        <v>0</v>
      </c>
      <c r="BU22" s="12">
        <v>0</v>
      </c>
    </row>
    <row r="23" spans="1:73" x14ac:dyDescent="0.3">
      <c r="A23" s="4" t="s">
        <v>13</v>
      </c>
      <c r="B23" s="92">
        <v>1164136.6499999999</v>
      </c>
      <c r="C23" s="87">
        <v>0</v>
      </c>
      <c r="D23" s="87">
        <v>260931.94</v>
      </c>
      <c r="E23" s="87">
        <v>0</v>
      </c>
      <c r="F23" s="87">
        <v>0</v>
      </c>
      <c r="G23" s="87">
        <v>70550.55</v>
      </c>
      <c r="H23" s="87">
        <v>0</v>
      </c>
      <c r="I23" s="93">
        <v>1495619.1400000001</v>
      </c>
      <c r="J23" s="16">
        <v>0</v>
      </c>
      <c r="K23" s="17">
        <v>0</v>
      </c>
      <c r="L23" s="17">
        <v>55000</v>
      </c>
      <c r="M23" s="17">
        <v>0</v>
      </c>
      <c r="N23" s="17">
        <v>0</v>
      </c>
      <c r="O23" s="17">
        <v>21900</v>
      </c>
      <c r="P23" s="17">
        <v>0</v>
      </c>
      <c r="Q23" s="12">
        <v>76900</v>
      </c>
      <c r="R23" s="16">
        <v>68450.09</v>
      </c>
      <c r="S23" s="17">
        <v>0</v>
      </c>
      <c r="T23" s="17">
        <v>0</v>
      </c>
      <c r="U23" s="17">
        <v>0</v>
      </c>
      <c r="V23" s="17">
        <v>0</v>
      </c>
      <c r="W23" s="17">
        <v>0</v>
      </c>
      <c r="X23" s="17">
        <v>0</v>
      </c>
      <c r="Y23" s="12">
        <v>68450.09</v>
      </c>
      <c r="Z23" s="16">
        <v>711907.2</v>
      </c>
      <c r="AA23" s="17">
        <v>0</v>
      </c>
      <c r="AB23" s="17">
        <v>52970</v>
      </c>
      <c r="AC23" s="17">
        <v>0</v>
      </c>
      <c r="AD23" s="17">
        <v>0</v>
      </c>
      <c r="AE23" s="17">
        <v>48650.55</v>
      </c>
      <c r="AF23" s="17">
        <v>0</v>
      </c>
      <c r="AG23" s="12">
        <v>813527.75</v>
      </c>
      <c r="AH23" s="16">
        <v>0</v>
      </c>
      <c r="AI23" s="17">
        <v>0</v>
      </c>
      <c r="AJ23" s="17">
        <v>0</v>
      </c>
      <c r="AK23" s="17">
        <v>0</v>
      </c>
      <c r="AL23" s="17">
        <v>0</v>
      </c>
      <c r="AM23" s="17">
        <v>0</v>
      </c>
      <c r="AN23" s="17">
        <v>0</v>
      </c>
      <c r="AO23" s="12">
        <v>0</v>
      </c>
      <c r="AP23" s="16">
        <v>28453.18</v>
      </c>
      <c r="AQ23" s="17">
        <v>0</v>
      </c>
      <c r="AR23" s="17">
        <v>0</v>
      </c>
      <c r="AS23" s="17">
        <v>0</v>
      </c>
      <c r="AT23" s="17">
        <v>0</v>
      </c>
      <c r="AU23" s="17">
        <v>0</v>
      </c>
      <c r="AV23" s="17">
        <v>0</v>
      </c>
      <c r="AW23" s="12">
        <v>28453.18</v>
      </c>
      <c r="AX23" s="16">
        <v>0</v>
      </c>
      <c r="AY23" s="17">
        <v>0</v>
      </c>
      <c r="AZ23" s="17">
        <v>0</v>
      </c>
      <c r="BA23" s="17">
        <v>0</v>
      </c>
      <c r="BB23" s="17">
        <v>0</v>
      </c>
      <c r="BC23" s="17">
        <v>0</v>
      </c>
      <c r="BD23" s="17">
        <v>0</v>
      </c>
      <c r="BE23" s="12">
        <v>0</v>
      </c>
      <c r="BF23" s="16">
        <v>0</v>
      </c>
      <c r="BG23" s="17">
        <v>0</v>
      </c>
      <c r="BH23" s="17">
        <v>0</v>
      </c>
      <c r="BI23" s="17">
        <v>0</v>
      </c>
      <c r="BJ23" s="17">
        <v>0</v>
      </c>
      <c r="BK23" s="17">
        <v>0</v>
      </c>
      <c r="BL23" s="17">
        <v>0</v>
      </c>
      <c r="BM23" s="12">
        <v>0</v>
      </c>
      <c r="BN23" s="16">
        <v>355326.18</v>
      </c>
      <c r="BO23" s="17">
        <v>0</v>
      </c>
      <c r="BP23" s="17">
        <v>152961.94</v>
      </c>
      <c r="BQ23" s="17">
        <v>0</v>
      </c>
      <c r="BR23" s="17">
        <v>0</v>
      </c>
      <c r="BS23" s="17">
        <v>0</v>
      </c>
      <c r="BT23" s="17">
        <v>0</v>
      </c>
      <c r="BU23" s="12">
        <v>508288.12</v>
      </c>
    </row>
    <row r="24" spans="1:73" x14ac:dyDescent="0.3">
      <c r="A24" s="4" t="s">
        <v>14</v>
      </c>
      <c r="B24" s="92">
        <v>14881</v>
      </c>
      <c r="C24" s="87">
        <v>155328</v>
      </c>
      <c r="D24" s="87">
        <v>0</v>
      </c>
      <c r="E24" s="87">
        <v>0</v>
      </c>
      <c r="F24" s="87">
        <v>0</v>
      </c>
      <c r="G24" s="87">
        <v>0</v>
      </c>
      <c r="H24" s="87">
        <v>0</v>
      </c>
      <c r="I24" s="93">
        <v>170209</v>
      </c>
      <c r="J24" s="16">
        <v>0</v>
      </c>
      <c r="K24" s="17">
        <v>35328</v>
      </c>
      <c r="L24" s="17">
        <v>0</v>
      </c>
      <c r="M24" s="17">
        <v>0</v>
      </c>
      <c r="N24" s="17">
        <v>0</v>
      </c>
      <c r="O24" s="17">
        <v>0</v>
      </c>
      <c r="P24" s="17">
        <v>0</v>
      </c>
      <c r="Q24" s="12">
        <v>35328</v>
      </c>
      <c r="R24" s="16">
        <v>10444</v>
      </c>
      <c r="S24" s="17">
        <v>120000</v>
      </c>
      <c r="T24" s="17">
        <v>0</v>
      </c>
      <c r="U24" s="17">
        <v>0</v>
      </c>
      <c r="V24" s="17">
        <v>0</v>
      </c>
      <c r="W24" s="17">
        <v>0</v>
      </c>
      <c r="X24" s="17">
        <v>0</v>
      </c>
      <c r="Y24" s="12">
        <v>130444</v>
      </c>
      <c r="Z24" s="16">
        <v>0</v>
      </c>
      <c r="AA24" s="17">
        <v>0</v>
      </c>
      <c r="AB24" s="17">
        <v>0</v>
      </c>
      <c r="AC24" s="17">
        <v>0</v>
      </c>
      <c r="AD24" s="17">
        <v>0</v>
      </c>
      <c r="AE24" s="17">
        <v>0</v>
      </c>
      <c r="AF24" s="17">
        <v>0</v>
      </c>
      <c r="AG24" s="12">
        <v>0</v>
      </c>
      <c r="AH24" s="16">
        <v>0</v>
      </c>
      <c r="AI24" s="17">
        <v>0</v>
      </c>
      <c r="AJ24" s="17">
        <v>0</v>
      </c>
      <c r="AK24" s="17">
        <v>0</v>
      </c>
      <c r="AL24" s="17">
        <v>0</v>
      </c>
      <c r="AM24" s="17">
        <v>0</v>
      </c>
      <c r="AN24" s="17">
        <v>0</v>
      </c>
      <c r="AO24" s="12">
        <v>0</v>
      </c>
      <c r="AP24" s="16">
        <v>0</v>
      </c>
      <c r="AQ24" s="17">
        <v>0</v>
      </c>
      <c r="AR24" s="17">
        <v>0</v>
      </c>
      <c r="AS24" s="17">
        <v>0</v>
      </c>
      <c r="AT24" s="17">
        <v>0</v>
      </c>
      <c r="AU24" s="17">
        <v>0</v>
      </c>
      <c r="AV24" s="17">
        <v>0</v>
      </c>
      <c r="AW24" s="12">
        <v>0</v>
      </c>
      <c r="AX24" s="16">
        <v>4437</v>
      </c>
      <c r="AY24" s="17">
        <v>0</v>
      </c>
      <c r="AZ24" s="17">
        <v>0</v>
      </c>
      <c r="BA24" s="17">
        <v>0</v>
      </c>
      <c r="BB24" s="17">
        <v>0</v>
      </c>
      <c r="BC24" s="17">
        <v>0</v>
      </c>
      <c r="BD24" s="17">
        <v>0</v>
      </c>
      <c r="BE24" s="12">
        <v>4437</v>
      </c>
      <c r="BF24" s="16">
        <v>0</v>
      </c>
      <c r="BG24" s="17">
        <v>0</v>
      </c>
      <c r="BH24" s="17">
        <v>0</v>
      </c>
      <c r="BI24" s="17">
        <v>0</v>
      </c>
      <c r="BJ24" s="17">
        <v>0</v>
      </c>
      <c r="BK24" s="17">
        <v>0</v>
      </c>
      <c r="BL24" s="17">
        <v>0</v>
      </c>
      <c r="BM24" s="12">
        <v>0</v>
      </c>
      <c r="BN24" s="16">
        <v>0</v>
      </c>
      <c r="BO24" s="17">
        <v>0</v>
      </c>
      <c r="BP24" s="17">
        <v>0</v>
      </c>
      <c r="BQ24" s="17">
        <v>0</v>
      </c>
      <c r="BR24" s="17">
        <v>0</v>
      </c>
      <c r="BS24" s="17">
        <v>0</v>
      </c>
      <c r="BT24" s="17">
        <v>0</v>
      </c>
      <c r="BU24" s="12">
        <v>0</v>
      </c>
    </row>
    <row r="25" spans="1:73" x14ac:dyDescent="0.3">
      <c r="A25" s="4" t="s">
        <v>15</v>
      </c>
      <c r="B25" s="92">
        <v>14782.07</v>
      </c>
      <c r="C25" s="87">
        <v>11841</v>
      </c>
      <c r="D25" s="87">
        <v>132427.82</v>
      </c>
      <c r="E25" s="87">
        <v>0</v>
      </c>
      <c r="F25" s="87">
        <v>200000</v>
      </c>
      <c r="G25" s="87">
        <v>0</v>
      </c>
      <c r="H25" s="87">
        <v>70215.889999999985</v>
      </c>
      <c r="I25" s="93">
        <v>429266.78</v>
      </c>
      <c r="J25" s="16">
        <v>2692.57</v>
      </c>
      <c r="K25" s="17">
        <v>11841</v>
      </c>
      <c r="L25" s="17">
        <v>106366</v>
      </c>
      <c r="M25" s="17">
        <v>0</v>
      </c>
      <c r="N25" s="17">
        <v>200000</v>
      </c>
      <c r="O25" s="17">
        <v>0</v>
      </c>
      <c r="P25" s="17">
        <v>31224.07</v>
      </c>
      <c r="Q25" s="12">
        <v>352123.64</v>
      </c>
      <c r="R25" s="16">
        <v>12089.5</v>
      </c>
      <c r="S25" s="17">
        <v>0</v>
      </c>
      <c r="T25" s="17">
        <v>0</v>
      </c>
      <c r="U25" s="17">
        <v>0</v>
      </c>
      <c r="V25" s="17">
        <v>0</v>
      </c>
      <c r="W25" s="17">
        <v>0</v>
      </c>
      <c r="X25" s="17">
        <v>38082.729999999996</v>
      </c>
      <c r="Y25" s="12">
        <v>50172.229999999996</v>
      </c>
      <c r="Z25" s="16">
        <v>0</v>
      </c>
      <c r="AA25" s="17">
        <v>0</v>
      </c>
      <c r="AB25" s="17">
        <v>26061.82</v>
      </c>
      <c r="AC25" s="17">
        <v>0</v>
      </c>
      <c r="AD25" s="17">
        <v>0</v>
      </c>
      <c r="AE25" s="17">
        <v>0</v>
      </c>
      <c r="AF25" s="17">
        <v>0</v>
      </c>
      <c r="AG25" s="12">
        <v>26061.82</v>
      </c>
      <c r="AH25" s="16">
        <v>0</v>
      </c>
      <c r="AI25" s="17">
        <v>0</v>
      </c>
      <c r="AJ25" s="17">
        <v>0</v>
      </c>
      <c r="AK25" s="17">
        <v>0</v>
      </c>
      <c r="AL25" s="17">
        <v>0</v>
      </c>
      <c r="AM25" s="17">
        <v>0</v>
      </c>
      <c r="AN25" s="17">
        <v>0</v>
      </c>
      <c r="AO25" s="12">
        <v>0</v>
      </c>
      <c r="AP25" s="16">
        <v>0</v>
      </c>
      <c r="AQ25" s="17">
        <v>0</v>
      </c>
      <c r="AR25" s="17">
        <v>0</v>
      </c>
      <c r="AS25" s="17">
        <v>0</v>
      </c>
      <c r="AT25" s="17">
        <v>0</v>
      </c>
      <c r="AU25" s="17">
        <v>0</v>
      </c>
      <c r="AV25" s="17">
        <v>0</v>
      </c>
      <c r="AW25" s="12">
        <v>0</v>
      </c>
      <c r="AX25" s="16">
        <v>0</v>
      </c>
      <c r="AY25" s="17">
        <v>0</v>
      </c>
      <c r="AZ25" s="17">
        <v>0</v>
      </c>
      <c r="BA25" s="17">
        <v>0</v>
      </c>
      <c r="BB25" s="17">
        <v>0</v>
      </c>
      <c r="BC25" s="17">
        <v>0</v>
      </c>
      <c r="BD25" s="17">
        <v>0</v>
      </c>
      <c r="BE25" s="12">
        <v>0</v>
      </c>
      <c r="BF25" s="16">
        <v>0</v>
      </c>
      <c r="BG25" s="17">
        <v>0</v>
      </c>
      <c r="BH25" s="17">
        <v>0</v>
      </c>
      <c r="BI25" s="17">
        <v>0</v>
      </c>
      <c r="BJ25" s="17">
        <v>0</v>
      </c>
      <c r="BK25" s="17">
        <v>0</v>
      </c>
      <c r="BL25" s="17">
        <v>0</v>
      </c>
      <c r="BM25" s="12">
        <v>0</v>
      </c>
      <c r="BN25" s="16">
        <v>0</v>
      </c>
      <c r="BO25" s="17">
        <v>0</v>
      </c>
      <c r="BP25" s="17">
        <v>0</v>
      </c>
      <c r="BQ25" s="17">
        <v>0</v>
      </c>
      <c r="BR25" s="17">
        <v>0</v>
      </c>
      <c r="BS25" s="17">
        <v>0</v>
      </c>
      <c r="BT25" s="17">
        <v>909.09</v>
      </c>
      <c r="BU25" s="12">
        <v>909.09</v>
      </c>
    </row>
    <row r="26" spans="1:73" x14ac:dyDescent="0.3">
      <c r="A26" s="4" t="s">
        <v>16</v>
      </c>
      <c r="B26" s="92">
        <v>85627.39</v>
      </c>
      <c r="C26" s="87">
        <v>62417</v>
      </c>
      <c r="D26" s="87">
        <v>67199.75</v>
      </c>
      <c r="E26" s="87">
        <v>0</v>
      </c>
      <c r="F26" s="87">
        <v>0</v>
      </c>
      <c r="G26" s="87">
        <v>92000</v>
      </c>
      <c r="H26" s="87">
        <v>59.09</v>
      </c>
      <c r="I26" s="93">
        <v>307303.23</v>
      </c>
      <c r="J26" s="16">
        <v>8507.5299999999988</v>
      </c>
      <c r="K26" s="17">
        <v>62417</v>
      </c>
      <c r="L26" s="17">
        <v>67199.75</v>
      </c>
      <c r="M26" s="17">
        <v>0</v>
      </c>
      <c r="N26" s="17">
        <v>0</v>
      </c>
      <c r="O26" s="17">
        <v>0</v>
      </c>
      <c r="P26" s="17">
        <v>0</v>
      </c>
      <c r="Q26" s="12">
        <v>138124.28</v>
      </c>
      <c r="R26" s="16">
        <v>7758.9500000000007</v>
      </c>
      <c r="S26" s="17">
        <v>0</v>
      </c>
      <c r="T26" s="17">
        <v>0</v>
      </c>
      <c r="U26" s="17">
        <v>0</v>
      </c>
      <c r="V26" s="17">
        <v>0</v>
      </c>
      <c r="W26" s="17">
        <v>0</v>
      </c>
      <c r="X26" s="17">
        <v>0</v>
      </c>
      <c r="Y26" s="12">
        <v>7758.9500000000007</v>
      </c>
      <c r="Z26" s="16">
        <v>0</v>
      </c>
      <c r="AA26" s="17">
        <v>0</v>
      </c>
      <c r="AB26" s="17">
        <v>0</v>
      </c>
      <c r="AC26" s="17">
        <v>0</v>
      </c>
      <c r="AD26" s="17">
        <v>0</v>
      </c>
      <c r="AE26" s="17">
        <v>0</v>
      </c>
      <c r="AF26" s="17">
        <v>0</v>
      </c>
      <c r="AG26" s="12">
        <v>0</v>
      </c>
      <c r="AH26" s="16">
        <v>0</v>
      </c>
      <c r="AI26" s="17">
        <v>0</v>
      </c>
      <c r="AJ26" s="17">
        <v>0</v>
      </c>
      <c r="AK26" s="17">
        <v>0</v>
      </c>
      <c r="AL26" s="17">
        <v>0</v>
      </c>
      <c r="AM26" s="17">
        <v>0</v>
      </c>
      <c r="AN26" s="17">
        <v>0</v>
      </c>
      <c r="AO26" s="12">
        <v>0</v>
      </c>
      <c r="AP26" s="16">
        <v>0</v>
      </c>
      <c r="AQ26" s="17">
        <v>0</v>
      </c>
      <c r="AR26" s="17">
        <v>0</v>
      </c>
      <c r="AS26" s="17">
        <v>0</v>
      </c>
      <c r="AT26" s="17">
        <v>0</v>
      </c>
      <c r="AU26" s="17">
        <v>0</v>
      </c>
      <c r="AV26" s="17">
        <v>0</v>
      </c>
      <c r="AW26" s="12">
        <v>0</v>
      </c>
      <c r="AX26" s="16">
        <v>0</v>
      </c>
      <c r="AY26" s="17">
        <v>0</v>
      </c>
      <c r="AZ26" s="17">
        <v>0</v>
      </c>
      <c r="BA26" s="17">
        <v>0</v>
      </c>
      <c r="BB26" s="17">
        <v>0</v>
      </c>
      <c r="BC26" s="17">
        <v>0</v>
      </c>
      <c r="BD26" s="17">
        <v>0</v>
      </c>
      <c r="BE26" s="12">
        <v>0</v>
      </c>
      <c r="BF26" s="16">
        <v>0</v>
      </c>
      <c r="BG26" s="17">
        <v>0</v>
      </c>
      <c r="BH26" s="17">
        <v>0</v>
      </c>
      <c r="BI26" s="17">
        <v>0</v>
      </c>
      <c r="BJ26" s="17">
        <v>0</v>
      </c>
      <c r="BK26" s="17">
        <v>0</v>
      </c>
      <c r="BL26" s="17">
        <v>0</v>
      </c>
      <c r="BM26" s="12">
        <v>0</v>
      </c>
      <c r="BN26" s="16">
        <v>69360.91</v>
      </c>
      <c r="BO26" s="17">
        <v>0</v>
      </c>
      <c r="BP26" s="17">
        <v>0</v>
      </c>
      <c r="BQ26" s="17">
        <v>0</v>
      </c>
      <c r="BR26" s="17">
        <v>0</v>
      </c>
      <c r="BS26" s="17">
        <v>92000</v>
      </c>
      <c r="BT26" s="17">
        <v>59.09</v>
      </c>
      <c r="BU26" s="12">
        <v>161420</v>
      </c>
    </row>
    <row r="27" spans="1:73" x14ac:dyDescent="0.3">
      <c r="A27" s="4" t="s">
        <v>17</v>
      </c>
      <c r="B27" s="92">
        <v>44950.700000000004</v>
      </c>
      <c r="C27" s="87">
        <v>0</v>
      </c>
      <c r="D27" s="87">
        <v>0</v>
      </c>
      <c r="E27" s="87">
        <v>0</v>
      </c>
      <c r="F27" s="87">
        <v>0</v>
      </c>
      <c r="G27" s="87">
        <v>202500</v>
      </c>
      <c r="H27" s="87">
        <v>0</v>
      </c>
      <c r="I27" s="93">
        <v>247450.7</v>
      </c>
      <c r="J27" s="16">
        <v>398.91</v>
      </c>
      <c r="K27" s="17">
        <v>0</v>
      </c>
      <c r="L27" s="17">
        <v>0</v>
      </c>
      <c r="M27" s="17">
        <v>0</v>
      </c>
      <c r="N27" s="17">
        <v>0</v>
      </c>
      <c r="O27" s="17">
        <v>0</v>
      </c>
      <c r="P27" s="17">
        <v>0</v>
      </c>
      <c r="Q27" s="12">
        <v>398.91</v>
      </c>
      <c r="R27" s="16">
        <v>0</v>
      </c>
      <c r="S27" s="17">
        <v>0</v>
      </c>
      <c r="T27" s="17">
        <v>0</v>
      </c>
      <c r="U27" s="17">
        <v>0</v>
      </c>
      <c r="V27" s="17">
        <v>0</v>
      </c>
      <c r="W27" s="17">
        <v>0</v>
      </c>
      <c r="X27" s="17">
        <v>0</v>
      </c>
      <c r="Y27" s="12">
        <v>0</v>
      </c>
      <c r="Z27" s="16">
        <v>44551.79</v>
      </c>
      <c r="AA27" s="17">
        <v>0</v>
      </c>
      <c r="AB27" s="17">
        <v>0</v>
      </c>
      <c r="AC27" s="17">
        <v>0</v>
      </c>
      <c r="AD27" s="17">
        <v>0</v>
      </c>
      <c r="AE27" s="17">
        <v>182500</v>
      </c>
      <c r="AF27" s="17">
        <v>0</v>
      </c>
      <c r="AG27" s="12">
        <v>227051.79</v>
      </c>
      <c r="AH27" s="16">
        <v>0</v>
      </c>
      <c r="AI27" s="17">
        <v>0</v>
      </c>
      <c r="AJ27" s="17">
        <v>0</v>
      </c>
      <c r="AK27" s="17">
        <v>0</v>
      </c>
      <c r="AL27" s="17">
        <v>0</v>
      </c>
      <c r="AM27" s="17">
        <v>0</v>
      </c>
      <c r="AN27" s="17">
        <v>0</v>
      </c>
      <c r="AO27" s="12">
        <v>0</v>
      </c>
      <c r="AP27" s="16">
        <v>0</v>
      </c>
      <c r="AQ27" s="17">
        <v>0</v>
      </c>
      <c r="AR27" s="17">
        <v>0</v>
      </c>
      <c r="AS27" s="17">
        <v>0</v>
      </c>
      <c r="AT27" s="17">
        <v>0</v>
      </c>
      <c r="AU27" s="17">
        <v>0</v>
      </c>
      <c r="AV27" s="17">
        <v>0</v>
      </c>
      <c r="AW27" s="12">
        <v>0</v>
      </c>
      <c r="AX27" s="16">
        <v>0</v>
      </c>
      <c r="AY27" s="17">
        <v>0</v>
      </c>
      <c r="AZ27" s="17">
        <v>0</v>
      </c>
      <c r="BA27" s="17">
        <v>0</v>
      </c>
      <c r="BB27" s="17">
        <v>0</v>
      </c>
      <c r="BC27" s="17">
        <v>0</v>
      </c>
      <c r="BD27" s="17">
        <v>0</v>
      </c>
      <c r="BE27" s="12">
        <v>0</v>
      </c>
      <c r="BF27" s="16">
        <v>0</v>
      </c>
      <c r="BG27" s="17">
        <v>0</v>
      </c>
      <c r="BH27" s="17">
        <v>0</v>
      </c>
      <c r="BI27" s="17">
        <v>0</v>
      </c>
      <c r="BJ27" s="17">
        <v>0</v>
      </c>
      <c r="BK27" s="17">
        <v>0</v>
      </c>
      <c r="BL27" s="17">
        <v>0</v>
      </c>
      <c r="BM27" s="12">
        <v>0</v>
      </c>
      <c r="BN27" s="16">
        <v>0</v>
      </c>
      <c r="BO27" s="17">
        <v>0</v>
      </c>
      <c r="BP27" s="17">
        <v>0</v>
      </c>
      <c r="BQ27" s="17">
        <v>0</v>
      </c>
      <c r="BR27" s="17">
        <v>0</v>
      </c>
      <c r="BS27" s="17">
        <v>20000</v>
      </c>
      <c r="BT27" s="17">
        <v>0</v>
      </c>
      <c r="BU27" s="12">
        <v>20000</v>
      </c>
    </row>
    <row r="28" spans="1:73" x14ac:dyDescent="0.3">
      <c r="A28" s="4" t="s">
        <v>18</v>
      </c>
      <c r="B28" s="92">
        <v>0</v>
      </c>
      <c r="C28" s="87">
        <v>261503</v>
      </c>
      <c r="D28" s="87">
        <v>58000</v>
      </c>
      <c r="E28" s="87">
        <v>0</v>
      </c>
      <c r="F28" s="87">
        <v>50058</v>
      </c>
      <c r="G28" s="87">
        <v>7345</v>
      </c>
      <c r="H28" s="87">
        <v>19225</v>
      </c>
      <c r="I28" s="93">
        <v>396131</v>
      </c>
      <c r="J28" s="16">
        <v>0</v>
      </c>
      <c r="K28" s="17">
        <v>261503</v>
      </c>
      <c r="L28" s="17">
        <v>58000</v>
      </c>
      <c r="M28" s="17">
        <v>0</v>
      </c>
      <c r="N28" s="17">
        <v>50058</v>
      </c>
      <c r="O28" s="17">
        <v>7345</v>
      </c>
      <c r="P28" s="17">
        <v>19225</v>
      </c>
      <c r="Q28" s="12">
        <v>396131</v>
      </c>
      <c r="R28" s="16">
        <v>0</v>
      </c>
      <c r="S28" s="17">
        <v>0</v>
      </c>
      <c r="T28" s="17">
        <v>0</v>
      </c>
      <c r="U28" s="17">
        <v>0</v>
      </c>
      <c r="V28" s="17">
        <v>0</v>
      </c>
      <c r="W28" s="17">
        <v>0</v>
      </c>
      <c r="X28" s="17">
        <v>0</v>
      </c>
      <c r="Y28" s="12">
        <v>0</v>
      </c>
      <c r="Z28" s="16">
        <v>0</v>
      </c>
      <c r="AA28" s="17">
        <v>0</v>
      </c>
      <c r="AB28" s="17">
        <v>0</v>
      </c>
      <c r="AC28" s="17">
        <v>0</v>
      </c>
      <c r="AD28" s="17">
        <v>0</v>
      </c>
      <c r="AE28" s="17">
        <v>0</v>
      </c>
      <c r="AF28" s="17">
        <v>0</v>
      </c>
      <c r="AG28" s="12">
        <v>0</v>
      </c>
      <c r="AH28" s="16">
        <v>0</v>
      </c>
      <c r="AI28" s="17">
        <v>0</v>
      </c>
      <c r="AJ28" s="17">
        <v>0</v>
      </c>
      <c r="AK28" s="17">
        <v>0</v>
      </c>
      <c r="AL28" s="17">
        <v>0</v>
      </c>
      <c r="AM28" s="17">
        <v>0</v>
      </c>
      <c r="AN28" s="17">
        <v>0</v>
      </c>
      <c r="AO28" s="12">
        <v>0</v>
      </c>
      <c r="AP28" s="16">
        <v>0</v>
      </c>
      <c r="AQ28" s="17">
        <v>0</v>
      </c>
      <c r="AR28" s="17">
        <v>0</v>
      </c>
      <c r="AS28" s="17">
        <v>0</v>
      </c>
      <c r="AT28" s="17">
        <v>0</v>
      </c>
      <c r="AU28" s="17">
        <v>0</v>
      </c>
      <c r="AV28" s="17">
        <v>0</v>
      </c>
      <c r="AW28" s="12">
        <v>0</v>
      </c>
      <c r="AX28" s="16">
        <v>0</v>
      </c>
      <c r="AY28" s="17">
        <v>0</v>
      </c>
      <c r="AZ28" s="17">
        <v>0</v>
      </c>
      <c r="BA28" s="17">
        <v>0</v>
      </c>
      <c r="BB28" s="17">
        <v>0</v>
      </c>
      <c r="BC28" s="17">
        <v>0</v>
      </c>
      <c r="BD28" s="17">
        <v>0</v>
      </c>
      <c r="BE28" s="12">
        <v>0</v>
      </c>
      <c r="BF28" s="16">
        <v>0</v>
      </c>
      <c r="BG28" s="17">
        <v>0</v>
      </c>
      <c r="BH28" s="17">
        <v>0</v>
      </c>
      <c r="BI28" s="17">
        <v>0</v>
      </c>
      <c r="BJ28" s="17">
        <v>0</v>
      </c>
      <c r="BK28" s="17">
        <v>0</v>
      </c>
      <c r="BL28" s="17">
        <v>0</v>
      </c>
      <c r="BM28" s="12">
        <v>0</v>
      </c>
      <c r="BN28" s="16">
        <v>0</v>
      </c>
      <c r="BO28" s="17">
        <v>0</v>
      </c>
      <c r="BP28" s="17">
        <v>0</v>
      </c>
      <c r="BQ28" s="17">
        <v>0</v>
      </c>
      <c r="BR28" s="17">
        <v>0</v>
      </c>
      <c r="BS28" s="17">
        <v>0</v>
      </c>
      <c r="BT28" s="17">
        <v>0</v>
      </c>
      <c r="BU28" s="12">
        <v>0</v>
      </c>
    </row>
    <row r="29" spans="1:73" x14ac:dyDescent="0.3">
      <c r="A29" s="4" t="s">
        <v>19</v>
      </c>
      <c r="B29" s="92">
        <v>111967.89600000001</v>
      </c>
      <c r="C29" s="87">
        <v>40000</v>
      </c>
      <c r="D29" s="87">
        <v>0</v>
      </c>
      <c r="E29" s="87">
        <v>0</v>
      </c>
      <c r="F29" s="87">
        <v>0</v>
      </c>
      <c r="G29" s="87">
        <v>0</v>
      </c>
      <c r="H29" s="87">
        <v>0</v>
      </c>
      <c r="I29" s="93">
        <v>151967.89600000001</v>
      </c>
      <c r="J29" s="16">
        <v>0</v>
      </c>
      <c r="K29" s="17">
        <v>40000</v>
      </c>
      <c r="L29" s="17">
        <v>0</v>
      </c>
      <c r="M29" s="17">
        <v>0</v>
      </c>
      <c r="N29" s="17">
        <v>0</v>
      </c>
      <c r="O29" s="17">
        <v>0</v>
      </c>
      <c r="P29" s="17">
        <v>0</v>
      </c>
      <c r="Q29" s="12">
        <v>40000</v>
      </c>
      <c r="R29" s="16">
        <v>57009</v>
      </c>
      <c r="S29" s="17">
        <v>0</v>
      </c>
      <c r="T29" s="17">
        <v>0</v>
      </c>
      <c r="U29" s="17">
        <v>0</v>
      </c>
      <c r="V29" s="17">
        <v>0</v>
      </c>
      <c r="W29" s="17">
        <v>0</v>
      </c>
      <c r="X29" s="17">
        <v>0</v>
      </c>
      <c r="Y29" s="12">
        <v>57009</v>
      </c>
      <c r="Z29" s="16">
        <v>54958.896000000001</v>
      </c>
      <c r="AA29" s="17">
        <v>0</v>
      </c>
      <c r="AB29" s="17">
        <v>0</v>
      </c>
      <c r="AC29" s="17">
        <v>0</v>
      </c>
      <c r="AD29" s="17">
        <v>0</v>
      </c>
      <c r="AE29" s="17">
        <v>0</v>
      </c>
      <c r="AF29" s="17">
        <v>0</v>
      </c>
      <c r="AG29" s="12">
        <v>54958.896000000001</v>
      </c>
      <c r="AH29" s="16">
        <v>0</v>
      </c>
      <c r="AI29" s="17">
        <v>0</v>
      </c>
      <c r="AJ29" s="17">
        <v>0</v>
      </c>
      <c r="AK29" s="17">
        <v>0</v>
      </c>
      <c r="AL29" s="17">
        <v>0</v>
      </c>
      <c r="AM29" s="17">
        <v>0</v>
      </c>
      <c r="AN29" s="17">
        <v>0</v>
      </c>
      <c r="AO29" s="12">
        <v>0</v>
      </c>
      <c r="AP29" s="16">
        <v>0</v>
      </c>
      <c r="AQ29" s="17">
        <v>0</v>
      </c>
      <c r="AR29" s="17">
        <v>0</v>
      </c>
      <c r="AS29" s="17">
        <v>0</v>
      </c>
      <c r="AT29" s="17">
        <v>0</v>
      </c>
      <c r="AU29" s="17">
        <v>0</v>
      </c>
      <c r="AV29" s="17">
        <v>0</v>
      </c>
      <c r="AW29" s="12">
        <v>0</v>
      </c>
      <c r="AX29" s="16">
        <v>0</v>
      </c>
      <c r="AY29" s="17">
        <v>0</v>
      </c>
      <c r="AZ29" s="17">
        <v>0</v>
      </c>
      <c r="BA29" s="17">
        <v>0</v>
      </c>
      <c r="BB29" s="17">
        <v>0</v>
      </c>
      <c r="BC29" s="17">
        <v>0</v>
      </c>
      <c r="BD29" s="17">
        <v>0</v>
      </c>
      <c r="BE29" s="12">
        <v>0</v>
      </c>
      <c r="BF29" s="16">
        <v>0</v>
      </c>
      <c r="BG29" s="17">
        <v>0</v>
      </c>
      <c r="BH29" s="17">
        <v>0</v>
      </c>
      <c r="BI29" s="17">
        <v>0</v>
      </c>
      <c r="BJ29" s="17">
        <v>0</v>
      </c>
      <c r="BK29" s="17">
        <v>0</v>
      </c>
      <c r="BL29" s="17">
        <v>0</v>
      </c>
      <c r="BM29" s="12">
        <v>0</v>
      </c>
      <c r="BN29" s="16">
        <v>0</v>
      </c>
      <c r="BO29" s="17">
        <v>0</v>
      </c>
      <c r="BP29" s="17">
        <v>0</v>
      </c>
      <c r="BQ29" s="17">
        <v>0</v>
      </c>
      <c r="BR29" s="17">
        <v>0</v>
      </c>
      <c r="BS29" s="17">
        <v>0</v>
      </c>
      <c r="BT29" s="17">
        <v>0</v>
      </c>
      <c r="BU29" s="12">
        <v>0</v>
      </c>
    </row>
    <row r="30" spans="1:73" x14ac:dyDescent="0.3">
      <c r="A30" s="4" t="s">
        <v>20</v>
      </c>
      <c r="B30" s="92">
        <v>1373</v>
      </c>
      <c r="C30" s="87">
        <v>121943</v>
      </c>
      <c r="D30" s="87">
        <v>80000</v>
      </c>
      <c r="E30" s="87">
        <v>0</v>
      </c>
      <c r="F30" s="87">
        <v>0</v>
      </c>
      <c r="G30" s="87">
        <v>0</v>
      </c>
      <c r="H30" s="87">
        <v>0</v>
      </c>
      <c r="I30" s="93">
        <v>203316</v>
      </c>
      <c r="J30" s="16">
        <v>0</v>
      </c>
      <c r="K30" s="17">
        <v>60000</v>
      </c>
      <c r="L30" s="17">
        <v>0</v>
      </c>
      <c r="M30" s="17">
        <v>0</v>
      </c>
      <c r="N30" s="17">
        <v>0</v>
      </c>
      <c r="O30" s="17">
        <v>0</v>
      </c>
      <c r="P30" s="17">
        <v>0</v>
      </c>
      <c r="Q30" s="12">
        <v>60000</v>
      </c>
      <c r="R30" s="16">
        <v>0</v>
      </c>
      <c r="S30" s="17">
        <v>0</v>
      </c>
      <c r="T30" s="17">
        <v>0</v>
      </c>
      <c r="U30" s="17">
        <v>0</v>
      </c>
      <c r="V30" s="17">
        <v>0</v>
      </c>
      <c r="W30" s="17">
        <v>0</v>
      </c>
      <c r="X30" s="17">
        <v>0</v>
      </c>
      <c r="Y30" s="12">
        <v>0</v>
      </c>
      <c r="Z30" s="16">
        <v>0</v>
      </c>
      <c r="AA30" s="17">
        <v>0</v>
      </c>
      <c r="AB30" s="17">
        <v>80000</v>
      </c>
      <c r="AC30" s="17">
        <v>0</v>
      </c>
      <c r="AD30" s="17">
        <v>0</v>
      </c>
      <c r="AE30" s="17">
        <v>0</v>
      </c>
      <c r="AF30" s="17">
        <v>0</v>
      </c>
      <c r="AG30" s="12">
        <v>80000</v>
      </c>
      <c r="AH30" s="16">
        <v>0</v>
      </c>
      <c r="AI30" s="17">
        <v>61943</v>
      </c>
      <c r="AJ30" s="17">
        <v>0</v>
      </c>
      <c r="AK30" s="17">
        <v>0</v>
      </c>
      <c r="AL30" s="17">
        <v>0</v>
      </c>
      <c r="AM30" s="17">
        <v>0</v>
      </c>
      <c r="AN30" s="17">
        <v>0</v>
      </c>
      <c r="AO30" s="12">
        <v>61943</v>
      </c>
      <c r="AP30" s="16">
        <v>0</v>
      </c>
      <c r="AQ30" s="17">
        <v>0</v>
      </c>
      <c r="AR30" s="17">
        <v>0</v>
      </c>
      <c r="AS30" s="17">
        <v>0</v>
      </c>
      <c r="AT30" s="17">
        <v>0</v>
      </c>
      <c r="AU30" s="17">
        <v>0</v>
      </c>
      <c r="AV30" s="17">
        <v>0</v>
      </c>
      <c r="AW30" s="12">
        <v>0</v>
      </c>
      <c r="AX30" s="16">
        <v>0</v>
      </c>
      <c r="AY30" s="17">
        <v>0</v>
      </c>
      <c r="AZ30" s="17">
        <v>0</v>
      </c>
      <c r="BA30" s="17">
        <v>0</v>
      </c>
      <c r="BB30" s="17">
        <v>0</v>
      </c>
      <c r="BC30" s="17">
        <v>0</v>
      </c>
      <c r="BD30" s="17">
        <v>0</v>
      </c>
      <c r="BE30" s="12">
        <v>0</v>
      </c>
      <c r="BF30" s="16">
        <v>0</v>
      </c>
      <c r="BG30" s="17">
        <v>0</v>
      </c>
      <c r="BH30" s="17">
        <v>0</v>
      </c>
      <c r="BI30" s="17">
        <v>0</v>
      </c>
      <c r="BJ30" s="17">
        <v>0</v>
      </c>
      <c r="BK30" s="17">
        <v>0</v>
      </c>
      <c r="BL30" s="17">
        <v>0</v>
      </c>
      <c r="BM30" s="12">
        <v>0</v>
      </c>
      <c r="BN30" s="16">
        <v>1373</v>
      </c>
      <c r="BO30" s="17">
        <v>0</v>
      </c>
      <c r="BP30" s="17">
        <v>0</v>
      </c>
      <c r="BQ30" s="17">
        <v>0</v>
      </c>
      <c r="BR30" s="17">
        <v>0</v>
      </c>
      <c r="BS30" s="17">
        <v>0</v>
      </c>
      <c r="BT30" s="17">
        <v>0</v>
      </c>
      <c r="BU30" s="12">
        <v>1373</v>
      </c>
    </row>
    <row r="31" spans="1:73" x14ac:dyDescent="0.3">
      <c r="A31" s="4" t="s">
        <v>21</v>
      </c>
      <c r="B31" s="92">
        <v>0</v>
      </c>
      <c r="C31" s="87">
        <v>0</v>
      </c>
      <c r="D31" s="87">
        <v>0</v>
      </c>
      <c r="E31" s="87">
        <v>0</v>
      </c>
      <c r="F31" s="87">
        <v>0</v>
      </c>
      <c r="G31" s="87">
        <v>0</v>
      </c>
      <c r="H31" s="87">
        <v>0</v>
      </c>
      <c r="I31" s="93">
        <v>0</v>
      </c>
      <c r="J31" s="16">
        <v>0</v>
      </c>
      <c r="K31" s="17">
        <v>0</v>
      </c>
      <c r="L31" s="17">
        <v>0</v>
      </c>
      <c r="M31" s="17">
        <v>0</v>
      </c>
      <c r="N31" s="17">
        <v>0</v>
      </c>
      <c r="O31" s="17">
        <v>0</v>
      </c>
      <c r="P31" s="17">
        <v>0</v>
      </c>
      <c r="Q31" s="12">
        <v>0</v>
      </c>
      <c r="R31" s="16">
        <v>0</v>
      </c>
      <c r="S31" s="17">
        <v>0</v>
      </c>
      <c r="T31" s="17">
        <v>0</v>
      </c>
      <c r="U31" s="17">
        <v>0</v>
      </c>
      <c r="V31" s="17">
        <v>0</v>
      </c>
      <c r="W31" s="17">
        <v>0</v>
      </c>
      <c r="X31" s="17">
        <v>0</v>
      </c>
      <c r="Y31" s="12">
        <v>0</v>
      </c>
      <c r="Z31" s="16">
        <v>0</v>
      </c>
      <c r="AA31" s="17">
        <v>0</v>
      </c>
      <c r="AB31" s="17">
        <v>0</v>
      </c>
      <c r="AC31" s="17">
        <v>0</v>
      </c>
      <c r="AD31" s="17">
        <v>0</v>
      </c>
      <c r="AE31" s="17">
        <v>0</v>
      </c>
      <c r="AF31" s="17">
        <v>0</v>
      </c>
      <c r="AG31" s="12">
        <v>0</v>
      </c>
      <c r="AH31" s="16">
        <v>0</v>
      </c>
      <c r="AI31" s="17">
        <v>0</v>
      </c>
      <c r="AJ31" s="17">
        <v>0</v>
      </c>
      <c r="AK31" s="17">
        <v>0</v>
      </c>
      <c r="AL31" s="17">
        <v>0</v>
      </c>
      <c r="AM31" s="17">
        <v>0</v>
      </c>
      <c r="AN31" s="17">
        <v>0</v>
      </c>
      <c r="AO31" s="12">
        <v>0</v>
      </c>
      <c r="AP31" s="16">
        <v>0</v>
      </c>
      <c r="AQ31" s="17">
        <v>0</v>
      </c>
      <c r="AR31" s="17">
        <v>0</v>
      </c>
      <c r="AS31" s="17">
        <v>0</v>
      </c>
      <c r="AT31" s="17">
        <v>0</v>
      </c>
      <c r="AU31" s="17">
        <v>0</v>
      </c>
      <c r="AV31" s="17">
        <v>0</v>
      </c>
      <c r="AW31" s="12">
        <v>0</v>
      </c>
      <c r="AX31" s="16">
        <v>0</v>
      </c>
      <c r="AY31" s="17">
        <v>0</v>
      </c>
      <c r="AZ31" s="17">
        <v>0</v>
      </c>
      <c r="BA31" s="17">
        <v>0</v>
      </c>
      <c r="BB31" s="17">
        <v>0</v>
      </c>
      <c r="BC31" s="17">
        <v>0</v>
      </c>
      <c r="BD31" s="17">
        <v>0</v>
      </c>
      <c r="BE31" s="12">
        <v>0</v>
      </c>
      <c r="BF31" s="16">
        <v>0</v>
      </c>
      <c r="BG31" s="17">
        <v>0</v>
      </c>
      <c r="BH31" s="17">
        <v>0</v>
      </c>
      <c r="BI31" s="17">
        <v>0</v>
      </c>
      <c r="BJ31" s="17">
        <v>0</v>
      </c>
      <c r="BK31" s="17">
        <v>0</v>
      </c>
      <c r="BL31" s="17">
        <v>0</v>
      </c>
      <c r="BM31" s="12">
        <v>0</v>
      </c>
      <c r="BN31" s="16">
        <v>0</v>
      </c>
      <c r="BO31" s="17">
        <v>0</v>
      </c>
      <c r="BP31" s="17">
        <v>0</v>
      </c>
      <c r="BQ31" s="17">
        <v>0</v>
      </c>
      <c r="BR31" s="17">
        <v>0</v>
      </c>
      <c r="BS31" s="17">
        <v>0</v>
      </c>
      <c r="BT31" s="17">
        <v>0</v>
      </c>
      <c r="BU31" s="12">
        <v>0</v>
      </c>
    </row>
    <row r="32" spans="1:73" x14ac:dyDescent="0.3">
      <c r="A32" s="4" t="s">
        <v>22</v>
      </c>
      <c r="B32" s="92">
        <v>16000.02</v>
      </c>
      <c r="C32" s="87">
        <v>120000</v>
      </c>
      <c r="D32" s="87">
        <v>120188.82</v>
      </c>
      <c r="E32" s="87">
        <v>0</v>
      </c>
      <c r="F32" s="87">
        <v>0</v>
      </c>
      <c r="G32" s="87">
        <v>0</v>
      </c>
      <c r="H32" s="87">
        <v>413.64</v>
      </c>
      <c r="I32" s="93">
        <v>256602.48</v>
      </c>
      <c r="J32" s="16">
        <v>0</v>
      </c>
      <c r="K32" s="17">
        <v>120000</v>
      </c>
      <c r="L32" s="17">
        <v>120188.82</v>
      </c>
      <c r="M32" s="17">
        <v>0</v>
      </c>
      <c r="N32" s="17">
        <v>0</v>
      </c>
      <c r="O32" s="17">
        <v>0</v>
      </c>
      <c r="P32" s="17">
        <v>0</v>
      </c>
      <c r="Q32" s="12">
        <v>240188.82</v>
      </c>
      <c r="R32" s="16">
        <v>0</v>
      </c>
      <c r="S32" s="17">
        <v>0</v>
      </c>
      <c r="T32" s="17">
        <v>0</v>
      </c>
      <c r="U32" s="17">
        <v>0</v>
      </c>
      <c r="V32" s="17">
        <v>0</v>
      </c>
      <c r="W32" s="17">
        <v>0</v>
      </c>
      <c r="X32" s="17">
        <v>0</v>
      </c>
      <c r="Y32" s="12">
        <v>0</v>
      </c>
      <c r="Z32" s="16">
        <v>16000.02</v>
      </c>
      <c r="AA32" s="17">
        <v>0</v>
      </c>
      <c r="AB32" s="17">
        <v>0</v>
      </c>
      <c r="AC32" s="17">
        <v>0</v>
      </c>
      <c r="AD32" s="17">
        <v>0</v>
      </c>
      <c r="AE32" s="17">
        <v>0</v>
      </c>
      <c r="AF32" s="17">
        <v>0</v>
      </c>
      <c r="AG32" s="12">
        <v>16000.02</v>
      </c>
      <c r="AH32" s="16">
        <v>0</v>
      </c>
      <c r="AI32" s="17">
        <v>0</v>
      </c>
      <c r="AJ32" s="17">
        <v>0</v>
      </c>
      <c r="AK32" s="17">
        <v>0</v>
      </c>
      <c r="AL32" s="17">
        <v>0</v>
      </c>
      <c r="AM32" s="17">
        <v>0</v>
      </c>
      <c r="AN32" s="17">
        <v>0</v>
      </c>
      <c r="AO32" s="12">
        <v>0</v>
      </c>
      <c r="AP32" s="16">
        <v>0</v>
      </c>
      <c r="AQ32" s="17">
        <v>0</v>
      </c>
      <c r="AR32" s="17">
        <v>0</v>
      </c>
      <c r="AS32" s="17">
        <v>0</v>
      </c>
      <c r="AT32" s="17">
        <v>0</v>
      </c>
      <c r="AU32" s="17">
        <v>0</v>
      </c>
      <c r="AV32" s="17">
        <v>0</v>
      </c>
      <c r="AW32" s="12">
        <v>0</v>
      </c>
      <c r="AX32" s="16">
        <v>0</v>
      </c>
      <c r="AY32" s="17">
        <v>0</v>
      </c>
      <c r="AZ32" s="17">
        <v>0</v>
      </c>
      <c r="BA32" s="17">
        <v>0</v>
      </c>
      <c r="BB32" s="17">
        <v>0</v>
      </c>
      <c r="BC32" s="17">
        <v>0</v>
      </c>
      <c r="BD32" s="17">
        <v>0</v>
      </c>
      <c r="BE32" s="12">
        <v>0</v>
      </c>
      <c r="BF32" s="16">
        <v>0</v>
      </c>
      <c r="BG32" s="17">
        <v>0</v>
      </c>
      <c r="BH32" s="17">
        <v>0</v>
      </c>
      <c r="BI32" s="17">
        <v>0</v>
      </c>
      <c r="BJ32" s="17">
        <v>0</v>
      </c>
      <c r="BK32" s="17">
        <v>0</v>
      </c>
      <c r="BL32" s="17">
        <v>0</v>
      </c>
      <c r="BM32" s="12">
        <v>0</v>
      </c>
      <c r="BN32" s="16">
        <v>0</v>
      </c>
      <c r="BO32" s="17">
        <v>0</v>
      </c>
      <c r="BP32" s="17">
        <v>0</v>
      </c>
      <c r="BQ32" s="17">
        <v>0</v>
      </c>
      <c r="BR32" s="17">
        <v>0</v>
      </c>
      <c r="BS32" s="17">
        <v>0</v>
      </c>
      <c r="BT32" s="17">
        <v>413.64</v>
      </c>
      <c r="BU32" s="12">
        <v>413.64</v>
      </c>
    </row>
    <row r="33" spans="1:73" x14ac:dyDescent="0.3">
      <c r="A33" s="4" t="s">
        <v>23</v>
      </c>
      <c r="B33" s="92">
        <v>58343.079736599706</v>
      </c>
      <c r="C33" s="87">
        <v>167727</v>
      </c>
      <c r="D33" s="87">
        <v>8000</v>
      </c>
      <c r="E33" s="87">
        <v>0</v>
      </c>
      <c r="F33" s="87">
        <v>0</v>
      </c>
      <c r="G33" s="87">
        <v>11013.369845810996</v>
      </c>
      <c r="H33" s="87">
        <v>0</v>
      </c>
      <c r="I33" s="93">
        <v>245083.44958241069</v>
      </c>
      <c r="J33" s="16">
        <v>5.2524303092719089</v>
      </c>
      <c r="K33" s="17">
        <v>47727</v>
      </c>
      <c r="L33" s="17">
        <v>0</v>
      </c>
      <c r="M33" s="17">
        <v>0</v>
      </c>
      <c r="N33" s="17">
        <v>0</v>
      </c>
      <c r="O33" s="17">
        <v>909.52300610793804</v>
      </c>
      <c r="P33" s="17">
        <v>0</v>
      </c>
      <c r="Q33" s="12">
        <v>48641.775436417207</v>
      </c>
      <c r="R33" s="16">
        <v>17871.016998295017</v>
      </c>
      <c r="S33" s="17">
        <v>0</v>
      </c>
      <c r="T33" s="17">
        <v>0</v>
      </c>
      <c r="U33" s="17">
        <v>0</v>
      </c>
      <c r="V33" s="17">
        <v>0</v>
      </c>
      <c r="W33" s="17">
        <v>125.88870975649006</v>
      </c>
      <c r="X33" s="17">
        <v>0</v>
      </c>
      <c r="Y33" s="12">
        <v>17996.905708051509</v>
      </c>
      <c r="Z33" s="16">
        <v>40460.830679583982</v>
      </c>
      <c r="AA33" s="17">
        <v>0</v>
      </c>
      <c r="AB33" s="17">
        <v>0</v>
      </c>
      <c r="AC33" s="17">
        <v>0</v>
      </c>
      <c r="AD33" s="17">
        <v>0</v>
      </c>
      <c r="AE33" s="17">
        <v>1295.3718150139093</v>
      </c>
      <c r="AF33" s="17">
        <v>0</v>
      </c>
      <c r="AG33" s="12">
        <v>41756.202494597892</v>
      </c>
      <c r="AH33" s="16">
        <v>0</v>
      </c>
      <c r="AI33" s="17">
        <v>0</v>
      </c>
      <c r="AJ33" s="17">
        <v>0</v>
      </c>
      <c r="AK33" s="17">
        <v>0</v>
      </c>
      <c r="AL33" s="17">
        <v>0</v>
      </c>
      <c r="AM33" s="17">
        <v>7647.14</v>
      </c>
      <c r="AN33" s="17">
        <v>0</v>
      </c>
      <c r="AO33" s="12">
        <v>7647.14</v>
      </c>
      <c r="AP33" s="16">
        <v>0</v>
      </c>
      <c r="AQ33" s="17">
        <v>0</v>
      </c>
      <c r="AR33" s="17">
        <v>8000</v>
      </c>
      <c r="AS33" s="17">
        <v>0</v>
      </c>
      <c r="AT33" s="17">
        <v>0</v>
      </c>
      <c r="AU33" s="17">
        <v>0</v>
      </c>
      <c r="AV33" s="17">
        <v>0</v>
      </c>
      <c r="AW33" s="12">
        <v>8000</v>
      </c>
      <c r="AX33" s="16">
        <v>0</v>
      </c>
      <c r="AY33" s="17">
        <v>0</v>
      </c>
      <c r="AZ33" s="17">
        <v>0</v>
      </c>
      <c r="BA33" s="17">
        <v>0</v>
      </c>
      <c r="BB33" s="17">
        <v>0</v>
      </c>
      <c r="BC33" s="17">
        <v>0</v>
      </c>
      <c r="BD33" s="17">
        <v>0</v>
      </c>
      <c r="BE33" s="12">
        <v>0</v>
      </c>
      <c r="BF33" s="16">
        <v>0</v>
      </c>
      <c r="BG33" s="17">
        <v>0</v>
      </c>
      <c r="BH33" s="17">
        <v>0</v>
      </c>
      <c r="BI33" s="17">
        <v>0</v>
      </c>
      <c r="BJ33" s="17">
        <v>0</v>
      </c>
      <c r="BK33" s="17">
        <v>0</v>
      </c>
      <c r="BL33" s="17">
        <v>0</v>
      </c>
      <c r="BM33" s="12">
        <v>0</v>
      </c>
      <c r="BN33" s="16">
        <v>5.979628411434347</v>
      </c>
      <c r="BO33" s="17">
        <v>120000</v>
      </c>
      <c r="BP33" s="17">
        <v>0</v>
      </c>
      <c r="BQ33" s="17">
        <v>0</v>
      </c>
      <c r="BR33" s="17">
        <v>0</v>
      </c>
      <c r="BS33" s="17">
        <v>1035.4463149326584</v>
      </c>
      <c r="BT33" s="17">
        <v>0</v>
      </c>
      <c r="BU33" s="12">
        <v>121041.42594334409</v>
      </c>
    </row>
    <row r="34" spans="1:73" ht="13.15" customHeight="1" x14ac:dyDescent="0.3">
      <c r="A34" s="4" t="s">
        <v>24</v>
      </c>
      <c r="B34" s="92">
        <v>156120.94</v>
      </c>
      <c r="C34" s="87">
        <v>63838</v>
      </c>
      <c r="D34" s="87">
        <v>556696.4</v>
      </c>
      <c r="E34" s="87">
        <v>0</v>
      </c>
      <c r="F34" s="87">
        <v>50000</v>
      </c>
      <c r="G34" s="87">
        <v>7214.65</v>
      </c>
      <c r="H34" s="87">
        <v>237985.06</v>
      </c>
      <c r="I34" s="93">
        <v>1071855.05</v>
      </c>
      <c r="J34" s="16">
        <v>0</v>
      </c>
      <c r="K34" s="17">
        <v>63838</v>
      </c>
      <c r="L34" s="17">
        <v>0</v>
      </c>
      <c r="M34" s="17">
        <v>0</v>
      </c>
      <c r="N34" s="17">
        <v>0</v>
      </c>
      <c r="O34" s="17">
        <v>0</v>
      </c>
      <c r="P34" s="17">
        <v>0</v>
      </c>
      <c r="Q34" s="12">
        <v>63838</v>
      </c>
      <c r="R34" s="16">
        <v>38544.83</v>
      </c>
      <c r="S34" s="17">
        <v>0</v>
      </c>
      <c r="T34" s="17">
        <v>0</v>
      </c>
      <c r="U34" s="17">
        <v>0</v>
      </c>
      <c r="V34" s="17">
        <v>0</v>
      </c>
      <c r="W34" s="17">
        <v>0</v>
      </c>
      <c r="X34" s="17">
        <v>0</v>
      </c>
      <c r="Y34" s="12">
        <v>38544.83</v>
      </c>
      <c r="Z34" s="16">
        <v>2210.35</v>
      </c>
      <c r="AA34" s="17">
        <v>0</v>
      </c>
      <c r="AB34" s="17">
        <v>271077.40000000002</v>
      </c>
      <c r="AC34" s="17">
        <v>0</v>
      </c>
      <c r="AD34" s="17">
        <v>0</v>
      </c>
      <c r="AE34" s="17">
        <v>0</v>
      </c>
      <c r="AF34" s="17">
        <v>2014.6</v>
      </c>
      <c r="AG34" s="12">
        <v>275302.34999999998</v>
      </c>
      <c r="AH34" s="16">
        <v>0</v>
      </c>
      <c r="AI34" s="17">
        <v>0</v>
      </c>
      <c r="AJ34" s="17">
        <v>0</v>
      </c>
      <c r="AK34" s="17">
        <v>0</v>
      </c>
      <c r="AL34" s="17">
        <v>0</v>
      </c>
      <c r="AM34" s="17">
        <v>0</v>
      </c>
      <c r="AN34" s="17">
        <v>0</v>
      </c>
      <c r="AO34" s="12">
        <v>0</v>
      </c>
      <c r="AP34" s="16">
        <v>0</v>
      </c>
      <c r="AQ34" s="17">
        <v>0</v>
      </c>
      <c r="AR34" s="17">
        <v>0</v>
      </c>
      <c r="AS34" s="17">
        <v>0</v>
      </c>
      <c r="AT34" s="17">
        <v>0</v>
      </c>
      <c r="AU34" s="17">
        <v>0</v>
      </c>
      <c r="AV34" s="17">
        <v>0</v>
      </c>
      <c r="AW34" s="12">
        <v>0</v>
      </c>
      <c r="AX34" s="16">
        <v>0</v>
      </c>
      <c r="AY34" s="17">
        <v>0</v>
      </c>
      <c r="AZ34" s="17">
        <v>0</v>
      </c>
      <c r="BA34" s="17">
        <v>0</v>
      </c>
      <c r="BB34" s="17">
        <v>0</v>
      </c>
      <c r="BC34" s="17">
        <v>0</v>
      </c>
      <c r="BD34" s="17">
        <v>0</v>
      </c>
      <c r="BE34" s="12">
        <v>0</v>
      </c>
      <c r="BF34" s="16">
        <v>0</v>
      </c>
      <c r="BG34" s="17">
        <v>0</v>
      </c>
      <c r="BH34" s="17">
        <v>0</v>
      </c>
      <c r="BI34" s="17">
        <v>0</v>
      </c>
      <c r="BJ34" s="17">
        <v>0</v>
      </c>
      <c r="BK34" s="17">
        <v>0</v>
      </c>
      <c r="BL34" s="17">
        <v>0</v>
      </c>
      <c r="BM34" s="12">
        <v>0</v>
      </c>
      <c r="BN34" s="16">
        <v>115365.75999999999</v>
      </c>
      <c r="BO34" s="17">
        <v>0</v>
      </c>
      <c r="BP34" s="17">
        <v>285619</v>
      </c>
      <c r="BQ34" s="17">
        <v>0</v>
      </c>
      <c r="BR34" s="17">
        <v>50000</v>
      </c>
      <c r="BS34" s="17">
        <v>7214.65</v>
      </c>
      <c r="BT34" s="17">
        <v>235970.46</v>
      </c>
      <c r="BU34" s="12">
        <v>694169.87</v>
      </c>
    </row>
    <row r="35" spans="1:73" x14ac:dyDescent="0.3">
      <c r="A35" s="4" t="s">
        <v>25</v>
      </c>
      <c r="B35" s="92">
        <v>0</v>
      </c>
      <c r="C35" s="87">
        <v>40000</v>
      </c>
      <c r="D35" s="87">
        <v>391000</v>
      </c>
      <c r="E35" s="87">
        <v>0</v>
      </c>
      <c r="F35" s="87">
        <v>0</v>
      </c>
      <c r="G35" s="87">
        <v>0</v>
      </c>
      <c r="H35" s="87">
        <v>53148</v>
      </c>
      <c r="I35" s="93">
        <v>484148</v>
      </c>
      <c r="J35" s="16">
        <v>0</v>
      </c>
      <c r="K35" s="17">
        <v>40000</v>
      </c>
      <c r="L35" s="17">
        <v>391000</v>
      </c>
      <c r="M35" s="17">
        <v>0</v>
      </c>
      <c r="N35" s="17">
        <v>0</v>
      </c>
      <c r="O35" s="17">
        <v>0</v>
      </c>
      <c r="P35" s="17">
        <v>6954</v>
      </c>
      <c r="Q35" s="12">
        <v>437954</v>
      </c>
      <c r="R35" s="16">
        <v>0</v>
      </c>
      <c r="S35" s="17">
        <v>0</v>
      </c>
      <c r="T35" s="17">
        <v>0</v>
      </c>
      <c r="U35" s="17">
        <v>0</v>
      </c>
      <c r="V35" s="17">
        <v>0</v>
      </c>
      <c r="W35" s="17">
        <v>0</v>
      </c>
      <c r="X35" s="17">
        <v>0</v>
      </c>
      <c r="Y35" s="12">
        <v>0</v>
      </c>
      <c r="Z35" s="16">
        <v>0</v>
      </c>
      <c r="AA35" s="17">
        <v>0</v>
      </c>
      <c r="AB35" s="17">
        <v>0</v>
      </c>
      <c r="AC35" s="17">
        <v>0</v>
      </c>
      <c r="AD35" s="17">
        <v>0</v>
      </c>
      <c r="AE35" s="17">
        <v>0</v>
      </c>
      <c r="AF35" s="17">
        <v>46194</v>
      </c>
      <c r="AG35" s="12">
        <v>46194</v>
      </c>
      <c r="AH35" s="16">
        <v>0</v>
      </c>
      <c r="AI35" s="17">
        <v>0</v>
      </c>
      <c r="AJ35" s="17">
        <v>0</v>
      </c>
      <c r="AK35" s="17">
        <v>0</v>
      </c>
      <c r="AL35" s="17">
        <v>0</v>
      </c>
      <c r="AM35" s="17">
        <v>0</v>
      </c>
      <c r="AN35" s="17">
        <v>0</v>
      </c>
      <c r="AO35" s="12">
        <v>0</v>
      </c>
      <c r="AP35" s="16">
        <v>0</v>
      </c>
      <c r="AQ35" s="17">
        <v>0</v>
      </c>
      <c r="AR35" s="17">
        <v>0</v>
      </c>
      <c r="AS35" s="17">
        <v>0</v>
      </c>
      <c r="AT35" s="17">
        <v>0</v>
      </c>
      <c r="AU35" s="17">
        <v>0</v>
      </c>
      <c r="AV35" s="17">
        <v>0</v>
      </c>
      <c r="AW35" s="12">
        <v>0</v>
      </c>
      <c r="AX35" s="16">
        <v>0</v>
      </c>
      <c r="AY35" s="17">
        <v>0</v>
      </c>
      <c r="AZ35" s="17">
        <v>0</v>
      </c>
      <c r="BA35" s="17">
        <v>0</v>
      </c>
      <c r="BB35" s="17">
        <v>0</v>
      </c>
      <c r="BC35" s="17">
        <v>0</v>
      </c>
      <c r="BD35" s="17">
        <v>0</v>
      </c>
      <c r="BE35" s="12">
        <v>0</v>
      </c>
      <c r="BF35" s="16">
        <v>0</v>
      </c>
      <c r="BG35" s="17">
        <v>0</v>
      </c>
      <c r="BH35" s="17">
        <v>0</v>
      </c>
      <c r="BI35" s="17">
        <v>0</v>
      </c>
      <c r="BJ35" s="17">
        <v>0</v>
      </c>
      <c r="BK35" s="17">
        <v>0</v>
      </c>
      <c r="BL35" s="17">
        <v>0</v>
      </c>
      <c r="BM35" s="12">
        <v>0</v>
      </c>
      <c r="BN35" s="16">
        <v>0</v>
      </c>
      <c r="BO35" s="17">
        <v>0</v>
      </c>
      <c r="BP35" s="17">
        <v>0</v>
      </c>
      <c r="BQ35" s="17">
        <v>0</v>
      </c>
      <c r="BR35" s="17">
        <v>0</v>
      </c>
      <c r="BS35" s="17">
        <v>0</v>
      </c>
      <c r="BT35" s="17">
        <v>0</v>
      </c>
      <c r="BU35" s="12">
        <v>0</v>
      </c>
    </row>
    <row r="36" spans="1:73" x14ac:dyDescent="0.3">
      <c r="A36" s="4" t="s">
        <v>26</v>
      </c>
      <c r="B36" s="92">
        <v>397676.5</v>
      </c>
      <c r="C36" s="87">
        <v>20475</v>
      </c>
      <c r="D36" s="87">
        <v>1272189.8799999999</v>
      </c>
      <c r="E36" s="87">
        <v>0</v>
      </c>
      <c r="F36" s="87">
        <v>0</v>
      </c>
      <c r="G36" s="87">
        <v>806056.89</v>
      </c>
      <c r="H36" s="87">
        <v>139816.85</v>
      </c>
      <c r="I36" s="93">
        <v>2636215.1199999996</v>
      </c>
      <c r="J36" s="16">
        <v>0</v>
      </c>
      <c r="K36" s="17">
        <v>20475</v>
      </c>
      <c r="L36" s="17">
        <v>520152.6</v>
      </c>
      <c r="M36" s="17">
        <v>0</v>
      </c>
      <c r="N36" s="17">
        <v>0</v>
      </c>
      <c r="O36" s="17">
        <v>86964.89</v>
      </c>
      <c r="P36" s="17">
        <v>99100.89</v>
      </c>
      <c r="Q36" s="12">
        <v>726693.38</v>
      </c>
      <c r="R36" s="16">
        <v>311906.5</v>
      </c>
      <c r="S36" s="17">
        <v>0</v>
      </c>
      <c r="T36" s="17">
        <v>0</v>
      </c>
      <c r="U36" s="17">
        <v>0</v>
      </c>
      <c r="V36" s="17">
        <v>0</v>
      </c>
      <c r="W36" s="17">
        <v>0</v>
      </c>
      <c r="X36" s="17">
        <v>-29049.78</v>
      </c>
      <c r="Y36" s="12">
        <v>282856.71999999997</v>
      </c>
      <c r="Z36" s="16">
        <v>38892</v>
      </c>
      <c r="AA36" s="17">
        <v>0</v>
      </c>
      <c r="AB36" s="17">
        <v>792727.28</v>
      </c>
      <c r="AC36" s="17">
        <v>0</v>
      </c>
      <c r="AD36" s="17">
        <v>0</v>
      </c>
      <c r="AE36" s="17">
        <v>719092</v>
      </c>
      <c r="AF36" s="17">
        <v>29742.63</v>
      </c>
      <c r="AG36" s="12">
        <v>1580453.91</v>
      </c>
      <c r="AH36" s="16">
        <v>0</v>
      </c>
      <c r="AI36" s="17">
        <v>0</v>
      </c>
      <c r="AJ36" s="17">
        <v>-40690</v>
      </c>
      <c r="AK36" s="17">
        <v>0</v>
      </c>
      <c r="AL36" s="17">
        <v>0</v>
      </c>
      <c r="AM36" s="17">
        <v>0</v>
      </c>
      <c r="AN36" s="17">
        <v>13250</v>
      </c>
      <c r="AO36" s="12">
        <v>-27440</v>
      </c>
      <c r="AP36" s="16">
        <v>46728</v>
      </c>
      <c r="AQ36" s="17">
        <v>0</v>
      </c>
      <c r="AR36" s="17">
        <v>0</v>
      </c>
      <c r="AS36" s="17">
        <v>0</v>
      </c>
      <c r="AT36" s="17">
        <v>0</v>
      </c>
      <c r="AU36" s="17">
        <v>0</v>
      </c>
      <c r="AV36" s="17">
        <v>0</v>
      </c>
      <c r="AW36" s="12">
        <v>46728</v>
      </c>
      <c r="AX36" s="16">
        <v>0</v>
      </c>
      <c r="AY36" s="17">
        <v>0</v>
      </c>
      <c r="AZ36" s="17">
        <v>0</v>
      </c>
      <c r="BA36" s="17">
        <v>0</v>
      </c>
      <c r="BB36" s="17">
        <v>0</v>
      </c>
      <c r="BC36" s="17">
        <v>0</v>
      </c>
      <c r="BD36" s="17">
        <v>0</v>
      </c>
      <c r="BE36" s="12">
        <v>0</v>
      </c>
      <c r="BF36" s="16">
        <v>0</v>
      </c>
      <c r="BG36" s="17">
        <v>0</v>
      </c>
      <c r="BH36" s="17">
        <v>0</v>
      </c>
      <c r="BI36" s="17">
        <v>0</v>
      </c>
      <c r="BJ36" s="17">
        <v>0</v>
      </c>
      <c r="BK36" s="17">
        <v>0</v>
      </c>
      <c r="BL36" s="17">
        <v>0</v>
      </c>
      <c r="BM36" s="12">
        <v>0</v>
      </c>
      <c r="BN36" s="16">
        <v>150</v>
      </c>
      <c r="BO36" s="17">
        <v>0</v>
      </c>
      <c r="BP36" s="17">
        <v>0</v>
      </c>
      <c r="BQ36" s="17">
        <v>0</v>
      </c>
      <c r="BR36" s="17">
        <v>0</v>
      </c>
      <c r="BS36" s="17">
        <v>0</v>
      </c>
      <c r="BT36" s="17">
        <v>26773.11</v>
      </c>
      <c r="BU36" s="12">
        <v>26923.11</v>
      </c>
    </row>
    <row r="37" spans="1:73" x14ac:dyDescent="0.3">
      <c r="A37" s="4" t="s">
        <v>27</v>
      </c>
      <c r="B37" s="92">
        <v>0</v>
      </c>
      <c r="C37" s="87">
        <v>0</v>
      </c>
      <c r="D37" s="87">
        <v>149156</v>
      </c>
      <c r="E37" s="87">
        <v>0</v>
      </c>
      <c r="F37" s="87">
        <v>2391</v>
      </c>
      <c r="G37" s="87">
        <v>392361</v>
      </c>
      <c r="H37" s="87">
        <v>270394</v>
      </c>
      <c r="I37" s="93">
        <v>814302</v>
      </c>
      <c r="J37" s="16">
        <v>0</v>
      </c>
      <c r="K37" s="17">
        <v>0</v>
      </c>
      <c r="L37" s="17">
        <v>105380</v>
      </c>
      <c r="M37" s="17">
        <v>0</v>
      </c>
      <c r="N37" s="17">
        <v>2391</v>
      </c>
      <c r="O37" s="17">
        <v>333003</v>
      </c>
      <c r="P37" s="17">
        <v>268515</v>
      </c>
      <c r="Q37" s="12">
        <v>709289</v>
      </c>
      <c r="R37" s="16">
        <v>0</v>
      </c>
      <c r="S37" s="17">
        <v>0</v>
      </c>
      <c r="T37" s="17">
        <v>0</v>
      </c>
      <c r="U37" s="17">
        <v>0</v>
      </c>
      <c r="V37" s="17">
        <v>0</v>
      </c>
      <c r="W37" s="17">
        <v>0</v>
      </c>
      <c r="X37" s="17">
        <v>0</v>
      </c>
      <c r="Y37" s="12">
        <v>0</v>
      </c>
      <c r="Z37" s="16">
        <v>0</v>
      </c>
      <c r="AA37" s="17">
        <v>0</v>
      </c>
      <c r="AB37" s="17">
        <v>0</v>
      </c>
      <c r="AC37" s="17">
        <v>0</v>
      </c>
      <c r="AD37" s="17">
        <v>0</v>
      </c>
      <c r="AE37" s="17">
        <v>57179</v>
      </c>
      <c r="AF37" s="17">
        <v>0</v>
      </c>
      <c r="AG37" s="12">
        <v>57179</v>
      </c>
      <c r="AH37" s="16">
        <v>0</v>
      </c>
      <c r="AI37" s="17">
        <v>0</v>
      </c>
      <c r="AJ37" s="17">
        <v>43776</v>
      </c>
      <c r="AK37" s="17">
        <v>0</v>
      </c>
      <c r="AL37" s="17">
        <v>0</v>
      </c>
      <c r="AM37" s="17">
        <v>0</v>
      </c>
      <c r="AN37" s="17">
        <v>0</v>
      </c>
      <c r="AO37" s="12">
        <v>43776</v>
      </c>
      <c r="AP37" s="16">
        <v>0</v>
      </c>
      <c r="AQ37" s="17">
        <v>0</v>
      </c>
      <c r="AR37" s="17">
        <v>0</v>
      </c>
      <c r="AS37" s="17">
        <v>0</v>
      </c>
      <c r="AT37" s="17">
        <v>0</v>
      </c>
      <c r="AU37" s="17">
        <v>0</v>
      </c>
      <c r="AV37" s="17">
        <v>1879</v>
      </c>
      <c r="AW37" s="12">
        <v>1879</v>
      </c>
      <c r="AX37" s="16">
        <v>0</v>
      </c>
      <c r="AY37" s="17">
        <v>0</v>
      </c>
      <c r="AZ37" s="17">
        <v>0</v>
      </c>
      <c r="BA37" s="17">
        <v>0</v>
      </c>
      <c r="BB37" s="17">
        <v>0</v>
      </c>
      <c r="BC37" s="17">
        <v>0</v>
      </c>
      <c r="BD37" s="17">
        <v>0</v>
      </c>
      <c r="BE37" s="12">
        <v>0</v>
      </c>
      <c r="BF37" s="16">
        <v>0</v>
      </c>
      <c r="BG37" s="17">
        <v>0</v>
      </c>
      <c r="BH37" s="17">
        <v>0</v>
      </c>
      <c r="BI37" s="17">
        <v>0</v>
      </c>
      <c r="BJ37" s="17">
        <v>0</v>
      </c>
      <c r="BK37" s="17">
        <v>0</v>
      </c>
      <c r="BL37" s="17">
        <v>0</v>
      </c>
      <c r="BM37" s="12">
        <v>0</v>
      </c>
      <c r="BN37" s="16">
        <v>0</v>
      </c>
      <c r="BO37" s="17">
        <v>0</v>
      </c>
      <c r="BP37" s="17">
        <v>0</v>
      </c>
      <c r="BQ37" s="17">
        <v>0</v>
      </c>
      <c r="BR37" s="17">
        <v>0</v>
      </c>
      <c r="BS37" s="17">
        <v>2179</v>
      </c>
      <c r="BT37" s="17">
        <v>0</v>
      </c>
      <c r="BU37" s="12">
        <v>2179</v>
      </c>
    </row>
    <row r="38" spans="1:73" x14ac:dyDescent="0.3">
      <c r="A38" s="4" t="s">
        <v>28</v>
      </c>
      <c r="B38" s="92">
        <v>0</v>
      </c>
      <c r="C38" s="87">
        <v>0</v>
      </c>
      <c r="D38" s="87">
        <v>148137</v>
      </c>
      <c r="E38" s="87">
        <v>0</v>
      </c>
      <c r="F38" s="87">
        <v>0</v>
      </c>
      <c r="G38" s="87">
        <v>0</v>
      </c>
      <c r="H38" s="87">
        <v>0</v>
      </c>
      <c r="I38" s="93">
        <v>148137</v>
      </c>
      <c r="J38" s="16">
        <v>0</v>
      </c>
      <c r="K38" s="17">
        <v>0</v>
      </c>
      <c r="L38" s="17">
        <v>28137</v>
      </c>
      <c r="M38" s="17">
        <v>0</v>
      </c>
      <c r="N38" s="17">
        <v>0</v>
      </c>
      <c r="O38" s="17">
        <v>0</v>
      </c>
      <c r="P38" s="17">
        <v>0</v>
      </c>
      <c r="Q38" s="12">
        <v>28137</v>
      </c>
      <c r="R38" s="16">
        <v>0</v>
      </c>
      <c r="S38" s="17">
        <v>0</v>
      </c>
      <c r="T38" s="17">
        <v>120000</v>
      </c>
      <c r="U38" s="17">
        <v>0</v>
      </c>
      <c r="V38" s="17">
        <v>0</v>
      </c>
      <c r="W38" s="17">
        <v>0</v>
      </c>
      <c r="X38" s="17">
        <v>0</v>
      </c>
      <c r="Y38" s="12">
        <v>120000</v>
      </c>
      <c r="Z38" s="16">
        <v>0</v>
      </c>
      <c r="AA38" s="17">
        <v>0</v>
      </c>
      <c r="AB38" s="17">
        <v>0</v>
      </c>
      <c r="AC38" s="17">
        <v>0</v>
      </c>
      <c r="AD38" s="17">
        <v>0</v>
      </c>
      <c r="AE38" s="17">
        <v>0</v>
      </c>
      <c r="AF38" s="17">
        <v>0</v>
      </c>
      <c r="AG38" s="12">
        <v>0</v>
      </c>
      <c r="AH38" s="16">
        <v>0</v>
      </c>
      <c r="AI38" s="17">
        <v>0</v>
      </c>
      <c r="AJ38" s="17">
        <v>0</v>
      </c>
      <c r="AK38" s="17">
        <v>0</v>
      </c>
      <c r="AL38" s="17">
        <v>0</v>
      </c>
      <c r="AM38" s="17">
        <v>0</v>
      </c>
      <c r="AN38" s="17">
        <v>0</v>
      </c>
      <c r="AO38" s="12">
        <v>0</v>
      </c>
      <c r="AP38" s="16">
        <v>0</v>
      </c>
      <c r="AQ38" s="17">
        <v>0</v>
      </c>
      <c r="AR38" s="17">
        <v>0</v>
      </c>
      <c r="AS38" s="17">
        <v>0</v>
      </c>
      <c r="AT38" s="17">
        <v>0</v>
      </c>
      <c r="AU38" s="17">
        <v>0</v>
      </c>
      <c r="AV38" s="17">
        <v>0</v>
      </c>
      <c r="AW38" s="12">
        <v>0</v>
      </c>
      <c r="AX38" s="16">
        <v>0</v>
      </c>
      <c r="AY38" s="17">
        <v>0</v>
      </c>
      <c r="AZ38" s="17">
        <v>0</v>
      </c>
      <c r="BA38" s="17">
        <v>0</v>
      </c>
      <c r="BB38" s="17">
        <v>0</v>
      </c>
      <c r="BC38" s="17">
        <v>0</v>
      </c>
      <c r="BD38" s="17">
        <v>0</v>
      </c>
      <c r="BE38" s="12">
        <v>0</v>
      </c>
      <c r="BF38" s="16">
        <v>0</v>
      </c>
      <c r="BG38" s="17">
        <v>0</v>
      </c>
      <c r="BH38" s="17">
        <v>0</v>
      </c>
      <c r="BI38" s="17">
        <v>0</v>
      </c>
      <c r="BJ38" s="17">
        <v>0</v>
      </c>
      <c r="BK38" s="17">
        <v>0</v>
      </c>
      <c r="BL38" s="17">
        <v>0</v>
      </c>
      <c r="BM38" s="12">
        <v>0</v>
      </c>
      <c r="BN38" s="16">
        <v>0</v>
      </c>
      <c r="BO38" s="17">
        <v>0</v>
      </c>
      <c r="BP38" s="17">
        <v>0</v>
      </c>
      <c r="BQ38" s="17">
        <v>0</v>
      </c>
      <c r="BR38" s="17">
        <v>0</v>
      </c>
      <c r="BS38" s="17">
        <v>0</v>
      </c>
      <c r="BT38" s="17">
        <v>0</v>
      </c>
      <c r="BU38" s="12">
        <v>0</v>
      </c>
    </row>
    <row r="39" spans="1:73" x14ac:dyDescent="0.3">
      <c r="A39" s="4" t="s">
        <v>29</v>
      </c>
      <c r="B39" s="92">
        <v>54575</v>
      </c>
      <c r="C39" s="87">
        <v>0</v>
      </c>
      <c r="D39" s="87">
        <v>80000</v>
      </c>
      <c r="E39" s="87">
        <v>0</v>
      </c>
      <c r="F39" s="87">
        <v>0</v>
      </c>
      <c r="G39" s="87">
        <v>0</v>
      </c>
      <c r="H39" s="87">
        <v>0</v>
      </c>
      <c r="I39" s="93">
        <v>134575</v>
      </c>
      <c r="J39" s="16">
        <v>0</v>
      </c>
      <c r="K39" s="17">
        <v>0</v>
      </c>
      <c r="L39" s="17">
        <v>0</v>
      </c>
      <c r="M39" s="17">
        <v>0</v>
      </c>
      <c r="N39" s="17">
        <v>0</v>
      </c>
      <c r="O39" s="17">
        <v>0</v>
      </c>
      <c r="P39" s="17">
        <v>0</v>
      </c>
      <c r="Q39" s="12">
        <v>0</v>
      </c>
      <c r="R39" s="16">
        <v>54575</v>
      </c>
      <c r="S39" s="17">
        <v>0</v>
      </c>
      <c r="T39" s="17">
        <v>5000</v>
      </c>
      <c r="U39" s="17">
        <v>0</v>
      </c>
      <c r="V39" s="17">
        <v>0</v>
      </c>
      <c r="W39" s="17">
        <v>0</v>
      </c>
      <c r="X39" s="17">
        <v>0</v>
      </c>
      <c r="Y39" s="12">
        <v>59575</v>
      </c>
      <c r="Z39" s="16">
        <v>0</v>
      </c>
      <c r="AA39" s="17">
        <v>0</v>
      </c>
      <c r="AB39" s="17">
        <v>0</v>
      </c>
      <c r="AC39" s="17">
        <v>0</v>
      </c>
      <c r="AD39" s="17">
        <v>0</v>
      </c>
      <c r="AE39" s="17">
        <v>0</v>
      </c>
      <c r="AF39" s="17">
        <v>0</v>
      </c>
      <c r="AG39" s="12">
        <v>0</v>
      </c>
      <c r="AH39" s="16">
        <v>0</v>
      </c>
      <c r="AI39" s="17">
        <v>0</v>
      </c>
      <c r="AJ39" s="17">
        <v>75000</v>
      </c>
      <c r="AK39" s="17">
        <v>0</v>
      </c>
      <c r="AL39" s="17">
        <v>0</v>
      </c>
      <c r="AM39" s="17">
        <v>0</v>
      </c>
      <c r="AN39" s="17">
        <v>0</v>
      </c>
      <c r="AO39" s="12">
        <v>75000</v>
      </c>
      <c r="AP39" s="16">
        <v>0</v>
      </c>
      <c r="AQ39" s="17">
        <v>0</v>
      </c>
      <c r="AR39" s="17">
        <v>0</v>
      </c>
      <c r="AS39" s="17">
        <v>0</v>
      </c>
      <c r="AT39" s="17">
        <v>0</v>
      </c>
      <c r="AU39" s="17">
        <v>0</v>
      </c>
      <c r="AV39" s="17">
        <v>0</v>
      </c>
      <c r="AW39" s="12">
        <v>0</v>
      </c>
      <c r="AX39" s="16">
        <v>0</v>
      </c>
      <c r="AY39" s="17">
        <v>0</v>
      </c>
      <c r="AZ39" s="17">
        <v>0</v>
      </c>
      <c r="BA39" s="17">
        <v>0</v>
      </c>
      <c r="BB39" s="17">
        <v>0</v>
      </c>
      <c r="BC39" s="17">
        <v>0</v>
      </c>
      <c r="BD39" s="17">
        <v>0</v>
      </c>
      <c r="BE39" s="12">
        <v>0</v>
      </c>
      <c r="BF39" s="16">
        <v>0</v>
      </c>
      <c r="BG39" s="17">
        <v>0</v>
      </c>
      <c r="BH39" s="17">
        <v>0</v>
      </c>
      <c r="BI39" s="17">
        <v>0</v>
      </c>
      <c r="BJ39" s="17">
        <v>0</v>
      </c>
      <c r="BK39" s="17">
        <v>0</v>
      </c>
      <c r="BL39" s="17">
        <v>0</v>
      </c>
      <c r="BM39" s="12">
        <v>0</v>
      </c>
      <c r="BN39" s="16">
        <v>0</v>
      </c>
      <c r="BO39" s="17">
        <v>0</v>
      </c>
      <c r="BP39" s="17">
        <v>0</v>
      </c>
      <c r="BQ39" s="17">
        <v>0</v>
      </c>
      <c r="BR39" s="17">
        <v>0</v>
      </c>
      <c r="BS39" s="17">
        <v>0</v>
      </c>
      <c r="BT39" s="17">
        <v>0</v>
      </c>
      <c r="BU39" s="12">
        <v>0</v>
      </c>
    </row>
    <row r="40" spans="1:73" x14ac:dyDescent="0.3">
      <c r="A40" s="4" t="s">
        <v>30</v>
      </c>
      <c r="B40" s="92">
        <v>312494</v>
      </c>
      <c r="C40" s="87">
        <v>0</v>
      </c>
      <c r="D40" s="87">
        <v>15000</v>
      </c>
      <c r="E40" s="87">
        <v>0</v>
      </c>
      <c r="F40" s="87">
        <v>0</v>
      </c>
      <c r="G40" s="87">
        <v>0</v>
      </c>
      <c r="H40" s="87">
        <v>0</v>
      </c>
      <c r="I40" s="93">
        <v>327494</v>
      </c>
      <c r="J40" s="16">
        <v>24356</v>
      </c>
      <c r="K40" s="17">
        <v>0</v>
      </c>
      <c r="L40" s="17">
        <v>15000</v>
      </c>
      <c r="M40" s="17">
        <v>0</v>
      </c>
      <c r="N40" s="17">
        <v>0</v>
      </c>
      <c r="O40" s="17">
        <v>0</v>
      </c>
      <c r="P40" s="17">
        <v>0</v>
      </c>
      <c r="Q40" s="12">
        <v>39356</v>
      </c>
      <c r="R40" s="16">
        <v>5291</v>
      </c>
      <c r="S40" s="17">
        <v>0</v>
      </c>
      <c r="T40" s="17">
        <v>0</v>
      </c>
      <c r="U40" s="17">
        <v>0</v>
      </c>
      <c r="V40" s="17">
        <v>0</v>
      </c>
      <c r="W40" s="17">
        <v>0</v>
      </c>
      <c r="X40" s="17">
        <v>0</v>
      </c>
      <c r="Y40" s="12">
        <v>5291</v>
      </c>
      <c r="Z40" s="16">
        <v>0</v>
      </c>
      <c r="AA40" s="17">
        <v>0</v>
      </c>
      <c r="AB40" s="17">
        <v>0</v>
      </c>
      <c r="AC40" s="17">
        <v>0</v>
      </c>
      <c r="AD40" s="17">
        <v>0</v>
      </c>
      <c r="AE40" s="17">
        <v>0</v>
      </c>
      <c r="AF40" s="17">
        <v>0</v>
      </c>
      <c r="AG40" s="12">
        <v>0</v>
      </c>
      <c r="AH40" s="16">
        <v>0</v>
      </c>
      <c r="AI40" s="17">
        <v>0</v>
      </c>
      <c r="AJ40" s="17">
        <v>0</v>
      </c>
      <c r="AK40" s="17">
        <v>0</v>
      </c>
      <c r="AL40" s="17">
        <v>0</v>
      </c>
      <c r="AM40" s="17">
        <v>0</v>
      </c>
      <c r="AN40" s="17">
        <v>0</v>
      </c>
      <c r="AO40" s="12">
        <v>0</v>
      </c>
      <c r="AP40" s="16">
        <v>0</v>
      </c>
      <c r="AQ40" s="17">
        <v>0</v>
      </c>
      <c r="AR40" s="17">
        <v>0</v>
      </c>
      <c r="AS40" s="17">
        <v>0</v>
      </c>
      <c r="AT40" s="17">
        <v>0</v>
      </c>
      <c r="AU40" s="17">
        <v>0</v>
      </c>
      <c r="AV40" s="17">
        <v>0</v>
      </c>
      <c r="AW40" s="12">
        <v>0</v>
      </c>
      <c r="AX40" s="16">
        <v>0</v>
      </c>
      <c r="AY40" s="17">
        <v>0</v>
      </c>
      <c r="AZ40" s="17">
        <v>0</v>
      </c>
      <c r="BA40" s="17">
        <v>0</v>
      </c>
      <c r="BB40" s="17">
        <v>0</v>
      </c>
      <c r="BC40" s="17">
        <v>0</v>
      </c>
      <c r="BD40" s="17">
        <v>0</v>
      </c>
      <c r="BE40" s="12">
        <v>0</v>
      </c>
      <c r="BF40" s="16">
        <v>0</v>
      </c>
      <c r="BG40" s="17">
        <v>0</v>
      </c>
      <c r="BH40" s="17">
        <v>0</v>
      </c>
      <c r="BI40" s="17">
        <v>0</v>
      </c>
      <c r="BJ40" s="17">
        <v>0</v>
      </c>
      <c r="BK40" s="17">
        <v>0</v>
      </c>
      <c r="BL40" s="17">
        <v>0</v>
      </c>
      <c r="BM40" s="12">
        <v>0</v>
      </c>
      <c r="BN40" s="16">
        <v>282847</v>
      </c>
      <c r="BO40" s="17">
        <v>0</v>
      </c>
      <c r="BP40" s="17">
        <v>0</v>
      </c>
      <c r="BQ40" s="17">
        <v>0</v>
      </c>
      <c r="BR40" s="17">
        <v>0</v>
      </c>
      <c r="BS40" s="17">
        <v>0</v>
      </c>
      <c r="BT40" s="17">
        <v>0</v>
      </c>
      <c r="BU40" s="12">
        <v>282847</v>
      </c>
    </row>
    <row r="41" spans="1:73" x14ac:dyDescent="0.3">
      <c r="A41" s="4" t="s">
        <v>31</v>
      </c>
      <c r="B41" s="92">
        <v>20998</v>
      </c>
      <c r="C41" s="87">
        <v>75000</v>
      </c>
      <c r="D41" s="87">
        <v>156161</v>
      </c>
      <c r="E41" s="87">
        <v>0</v>
      </c>
      <c r="F41" s="87">
        <v>0</v>
      </c>
      <c r="G41" s="87">
        <v>39030</v>
      </c>
      <c r="H41" s="87">
        <v>2530</v>
      </c>
      <c r="I41" s="93">
        <v>293719</v>
      </c>
      <c r="J41" s="16">
        <v>18325</v>
      </c>
      <c r="K41" s="17">
        <v>75000</v>
      </c>
      <c r="L41" s="17">
        <v>156161</v>
      </c>
      <c r="M41" s="17">
        <v>0</v>
      </c>
      <c r="N41" s="17">
        <v>0</v>
      </c>
      <c r="O41" s="17">
        <v>0</v>
      </c>
      <c r="P41" s="17">
        <v>0</v>
      </c>
      <c r="Q41" s="12">
        <v>249486</v>
      </c>
      <c r="R41" s="16">
        <v>2673</v>
      </c>
      <c r="S41" s="17">
        <v>0</v>
      </c>
      <c r="T41" s="17">
        <v>0</v>
      </c>
      <c r="U41" s="17">
        <v>0</v>
      </c>
      <c r="V41" s="17">
        <v>0</v>
      </c>
      <c r="W41" s="17">
        <v>0</v>
      </c>
      <c r="X41" s="17">
        <v>0</v>
      </c>
      <c r="Y41" s="12">
        <v>2673</v>
      </c>
      <c r="Z41" s="16">
        <v>0</v>
      </c>
      <c r="AA41" s="17">
        <v>0</v>
      </c>
      <c r="AB41" s="17">
        <v>0</v>
      </c>
      <c r="AC41" s="17">
        <v>0</v>
      </c>
      <c r="AD41" s="17">
        <v>0</v>
      </c>
      <c r="AE41" s="17">
        <v>39030</v>
      </c>
      <c r="AF41" s="17">
        <v>0</v>
      </c>
      <c r="AG41" s="12">
        <v>39030</v>
      </c>
      <c r="AH41" s="16">
        <v>0</v>
      </c>
      <c r="AI41" s="17">
        <v>0</v>
      </c>
      <c r="AJ41" s="17">
        <v>0</v>
      </c>
      <c r="AK41" s="17">
        <v>0</v>
      </c>
      <c r="AL41" s="17">
        <v>0</v>
      </c>
      <c r="AM41" s="17">
        <v>0</v>
      </c>
      <c r="AN41" s="17">
        <v>0</v>
      </c>
      <c r="AO41" s="12">
        <v>0</v>
      </c>
      <c r="AP41" s="16">
        <v>0</v>
      </c>
      <c r="AQ41" s="17">
        <v>0</v>
      </c>
      <c r="AR41" s="17">
        <v>0</v>
      </c>
      <c r="AS41" s="17">
        <v>0</v>
      </c>
      <c r="AT41" s="17">
        <v>0</v>
      </c>
      <c r="AU41" s="17">
        <v>0</v>
      </c>
      <c r="AV41" s="17">
        <v>0</v>
      </c>
      <c r="AW41" s="12">
        <v>0</v>
      </c>
      <c r="AX41" s="16">
        <v>0</v>
      </c>
      <c r="AY41" s="17">
        <v>0</v>
      </c>
      <c r="AZ41" s="17">
        <v>0</v>
      </c>
      <c r="BA41" s="17">
        <v>0</v>
      </c>
      <c r="BB41" s="17">
        <v>0</v>
      </c>
      <c r="BC41" s="17">
        <v>0</v>
      </c>
      <c r="BD41" s="17">
        <v>0</v>
      </c>
      <c r="BE41" s="12">
        <v>0</v>
      </c>
      <c r="BF41" s="16">
        <v>0</v>
      </c>
      <c r="BG41" s="17">
        <v>0</v>
      </c>
      <c r="BH41" s="17">
        <v>0</v>
      </c>
      <c r="BI41" s="17">
        <v>0</v>
      </c>
      <c r="BJ41" s="17">
        <v>0</v>
      </c>
      <c r="BK41" s="17">
        <v>0</v>
      </c>
      <c r="BL41" s="17">
        <v>0</v>
      </c>
      <c r="BM41" s="12">
        <v>0</v>
      </c>
      <c r="BN41" s="16">
        <v>0</v>
      </c>
      <c r="BO41" s="17">
        <v>0</v>
      </c>
      <c r="BP41" s="17">
        <v>0</v>
      </c>
      <c r="BQ41" s="17">
        <v>0</v>
      </c>
      <c r="BR41" s="17">
        <v>0</v>
      </c>
      <c r="BS41" s="17">
        <v>0</v>
      </c>
      <c r="BT41" s="17">
        <v>2530</v>
      </c>
      <c r="BU41" s="12">
        <v>2530</v>
      </c>
    </row>
    <row r="42" spans="1:73" x14ac:dyDescent="0.3">
      <c r="A42" s="4" t="s">
        <v>32</v>
      </c>
      <c r="B42" s="92">
        <v>1028704.66</v>
      </c>
      <c r="C42" s="87">
        <v>142878.09</v>
      </c>
      <c r="D42" s="87">
        <v>0</v>
      </c>
      <c r="E42" s="87">
        <v>0</v>
      </c>
      <c r="F42" s="87">
        <v>0</v>
      </c>
      <c r="G42" s="87">
        <v>416066.55</v>
      </c>
      <c r="H42" s="87">
        <v>194989.52000000002</v>
      </c>
      <c r="I42" s="93">
        <v>1782638.82</v>
      </c>
      <c r="J42" s="16">
        <v>7587.42</v>
      </c>
      <c r="K42" s="17">
        <v>120628.09</v>
      </c>
      <c r="L42" s="17">
        <v>0</v>
      </c>
      <c r="M42" s="17">
        <v>0</v>
      </c>
      <c r="N42" s="17">
        <v>0</v>
      </c>
      <c r="O42" s="17">
        <v>193044</v>
      </c>
      <c r="P42" s="17">
        <v>40098.86</v>
      </c>
      <c r="Q42" s="12">
        <v>361358.37</v>
      </c>
      <c r="R42" s="16">
        <v>0</v>
      </c>
      <c r="S42" s="17">
        <v>0</v>
      </c>
      <c r="T42" s="17">
        <v>0</v>
      </c>
      <c r="U42" s="17">
        <v>0</v>
      </c>
      <c r="V42" s="17">
        <v>0</v>
      </c>
      <c r="W42" s="17">
        <v>0</v>
      </c>
      <c r="X42" s="17">
        <v>0</v>
      </c>
      <c r="Y42" s="12">
        <v>0</v>
      </c>
      <c r="Z42" s="16">
        <v>956174.83</v>
      </c>
      <c r="AA42" s="17">
        <v>0</v>
      </c>
      <c r="AB42" s="17">
        <v>0</v>
      </c>
      <c r="AC42" s="17">
        <v>0</v>
      </c>
      <c r="AD42" s="17">
        <v>0</v>
      </c>
      <c r="AE42" s="17">
        <v>0</v>
      </c>
      <c r="AF42" s="17">
        <v>0</v>
      </c>
      <c r="AG42" s="12">
        <v>956174.83</v>
      </c>
      <c r="AH42" s="16">
        <v>0</v>
      </c>
      <c r="AI42" s="17">
        <v>0</v>
      </c>
      <c r="AJ42" s="17">
        <v>0</v>
      </c>
      <c r="AK42" s="17">
        <v>0</v>
      </c>
      <c r="AL42" s="17">
        <v>0</v>
      </c>
      <c r="AM42" s="17">
        <v>0</v>
      </c>
      <c r="AN42" s="17">
        <v>0</v>
      </c>
      <c r="AO42" s="12">
        <v>0</v>
      </c>
      <c r="AP42" s="16">
        <v>0</v>
      </c>
      <c r="AQ42" s="17">
        <v>0</v>
      </c>
      <c r="AR42" s="17">
        <v>0</v>
      </c>
      <c r="AS42" s="17">
        <v>0</v>
      </c>
      <c r="AT42" s="17">
        <v>0</v>
      </c>
      <c r="AU42" s="17">
        <v>0</v>
      </c>
      <c r="AV42" s="17">
        <v>0</v>
      </c>
      <c r="AW42" s="12">
        <v>0</v>
      </c>
      <c r="AX42" s="16">
        <v>0</v>
      </c>
      <c r="AY42" s="17">
        <v>22250</v>
      </c>
      <c r="AZ42" s="17">
        <v>0</v>
      </c>
      <c r="BA42" s="17">
        <v>0</v>
      </c>
      <c r="BB42" s="17">
        <v>0</v>
      </c>
      <c r="BC42" s="17">
        <v>1296.3599999999999</v>
      </c>
      <c r="BD42" s="17">
        <v>0</v>
      </c>
      <c r="BE42" s="12">
        <v>23546.36</v>
      </c>
      <c r="BF42" s="16">
        <v>0</v>
      </c>
      <c r="BG42" s="17">
        <v>0</v>
      </c>
      <c r="BH42" s="17">
        <v>0</v>
      </c>
      <c r="BI42" s="17">
        <v>0</v>
      </c>
      <c r="BJ42" s="17">
        <v>0</v>
      </c>
      <c r="BK42" s="17">
        <v>0</v>
      </c>
      <c r="BL42" s="17">
        <v>0</v>
      </c>
      <c r="BM42" s="12">
        <v>0</v>
      </c>
      <c r="BN42" s="16">
        <v>64942.41</v>
      </c>
      <c r="BO42" s="17">
        <v>0</v>
      </c>
      <c r="BP42" s="17">
        <v>0</v>
      </c>
      <c r="BQ42" s="17">
        <v>0</v>
      </c>
      <c r="BR42" s="17">
        <v>0</v>
      </c>
      <c r="BS42" s="17">
        <v>221726.19</v>
      </c>
      <c r="BT42" s="17">
        <v>154890.66</v>
      </c>
      <c r="BU42" s="12">
        <v>441559.26</v>
      </c>
    </row>
    <row r="43" spans="1:73" x14ac:dyDescent="0.3">
      <c r="A43" s="4" t="s">
        <v>33</v>
      </c>
      <c r="B43" s="92">
        <v>67430</v>
      </c>
      <c r="C43" s="87">
        <v>3560</v>
      </c>
      <c r="D43" s="87">
        <v>117448</v>
      </c>
      <c r="E43" s="87">
        <v>0</v>
      </c>
      <c r="F43" s="87">
        <v>0</v>
      </c>
      <c r="G43" s="87">
        <v>71740</v>
      </c>
      <c r="H43" s="87">
        <v>291</v>
      </c>
      <c r="I43" s="93">
        <v>260469</v>
      </c>
      <c r="J43" s="16">
        <v>1225</v>
      </c>
      <c r="K43" s="17">
        <v>3560</v>
      </c>
      <c r="L43" s="17">
        <v>53448</v>
      </c>
      <c r="M43" s="17">
        <v>0</v>
      </c>
      <c r="N43" s="17">
        <v>0</v>
      </c>
      <c r="O43" s="17">
        <v>0</v>
      </c>
      <c r="P43" s="17">
        <v>0</v>
      </c>
      <c r="Q43" s="12">
        <v>58233</v>
      </c>
      <c r="R43" s="16">
        <v>17256</v>
      </c>
      <c r="S43" s="17">
        <v>0</v>
      </c>
      <c r="T43" s="17">
        <v>0</v>
      </c>
      <c r="U43" s="17">
        <v>0</v>
      </c>
      <c r="V43" s="17">
        <v>0</v>
      </c>
      <c r="W43" s="17">
        <v>745</v>
      </c>
      <c r="X43" s="17">
        <v>291</v>
      </c>
      <c r="Y43" s="12">
        <v>18292</v>
      </c>
      <c r="Z43" s="16">
        <v>7514</v>
      </c>
      <c r="AA43" s="17">
        <v>0</v>
      </c>
      <c r="AB43" s="17">
        <v>64000</v>
      </c>
      <c r="AC43" s="17">
        <v>0</v>
      </c>
      <c r="AD43" s="17">
        <v>0</v>
      </c>
      <c r="AE43" s="17">
        <v>70995</v>
      </c>
      <c r="AF43" s="17">
        <v>0</v>
      </c>
      <c r="AG43" s="12">
        <v>142509</v>
      </c>
      <c r="AH43" s="16">
        <v>0</v>
      </c>
      <c r="AI43" s="17">
        <v>0</v>
      </c>
      <c r="AJ43" s="17">
        <v>0</v>
      </c>
      <c r="AK43" s="17">
        <v>0</v>
      </c>
      <c r="AL43" s="17">
        <v>0</v>
      </c>
      <c r="AM43" s="17">
        <v>0</v>
      </c>
      <c r="AN43" s="17">
        <v>0</v>
      </c>
      <c r="AO43" s="12">
        <v>0</v>
      </c>
      <c r="AP43" s="16">
        <v>23718</v>
      </c>
      <c r="AQ43" s="17">
        <v>0</v>
      </c>
      <c r="AR43" s="17">
        <v>0</v>
      </c>
      <c r="AS43" s="17">
        <v>0</v>
      </c>
      <c r="AT43" s="17">
        <v>0</v>
      </c>
      <c r="AU43" s="17">
        <v>0</v>
      </c>
      <c r="AV43" s="17">
        <v>0</v>
      </c>
      <c r="AW43" s="12">
        <v>23718</v>
      </c>
      <c r="AX43" s="16">
        <v>0</v>
      </c>
      <c r="AY43" s="17">
        <v>0</v>
      </c>
      <c r="AZ43" s="17">
        <v>0</v>
      </c>
      <c r="BA43" s="17">
        <v>0</v>
      </c>
      <c r="BB43" s="17">
        <v>0</v>
      </c>
      <c r="BC43" s="17">
        <v>0</v>
      </c>
      <c r="BD43" s="17">
        <v>0</v>
      </c>
      <c r="BE43" s="12">
        <v>0</v>
      </c>
      <c r="BF43" s="16">
        <v>0</v>
      </c>
      <c r="BG43" s="17">
        <v>0</v>
      </c>
      <c r="BH43" s="17">
        <v>0</v>
      </c>
      <c r="BI43" s="17">
        <v>0</v>
      </c>
      <c r="BJ43" s="17">
        <v>0</v>
      </c>
      <c r="BK43" s="17">
        <v>0</v>
      </c>
      <c r="BL43" s="17">
        <v>0</v>
      </c>
      <c r="BM43" s="12">
        <v>0</v>
      </c>
      <c r="BN43" s="16">
        <v>17717</v>
      </c>
      <c r="BO43" s="17">
        <v>0</v>
      </c>
      <c r="BP43" s="17">
        <v>0</v>
      </c>
      <c r="BQ43" s="17">
        <v>0</v>
      </c>
      <c r="BR43" s="17">
        <v>0</v>
      </c>
      <c r="BS43" s="17">
        <v>0</v>
      </c>
      <c r="BT43" s="17">
        <v>0</v>
      </c>
      <c r="BU43" s="12">
        <v>17717</v>
      </c>
    </row>
    <row r="44" spans="1:73" x14ac:dyDescent="0.3">
      <c r="A44" s="4" t="s">
        <v>34</v>
      </c>
      <c r="B44" s="92">
        <v>0</v>
      </c>
      <c r="C44" s="87">
        <v>0</v>
      </c>
      <c r="D44" s="87">
        <v>0</v>
      </c>
      <c r="E44" s="87">
        <v>0</v>
      </c>
      <c r="F44" s="87">
        <v>0</v>
      </c>
      <c r="G44" s="87">
        <v>608822</v>
      </c>
      <c r="H44" s="87">
        <v>0</v>
      </c>
      <c r="I44" s="93">
        <v>608822</v>
      </c>
      <c r="J44" s="16">
        <v>0</v>
      </c>
      <c r="K44" s="17">
        <v>0</v>
      </c>
      <c r="L44" s="17">
        <v>0</v>
      </c>
      <c r="M44" s="17">
        <v>0</v>
      </c>
      <c r="N44" s="17">
        <v>0</v>
      </c>
      <c r="O44" s="17">
        <v>608822</v>
      </c>
      <c r="P44" s="17">
        <v>0</v>
      </c>
      <c r="Q44" s="12">
        <v>608822</v>
      </c>
      <c r="R44" s="16">
        <v>0</v>
      </c>
      <c r="S44" s="17">
        <v>0</v>
      </c>
      <c r="T44" s="17">
        <v>0</v>
      </c>
      <c r="U44" s="17">
        <v>0</v>
      </c>
      <c r="V44" s="17">
        <v>0</v>
      </c>
      <c r="W44" s="17">
        <v>0</v>
      </c>
      <c r="X44" s="17">
        <v>0</v>
      </c>
      <c r="Y44" s="12">
        <v>0</v>
      </c>
      <c r="Z44" s="16">
        <v>0</v>
      </c>
      <c r="AA44" s="17">
        <v>0</v>
      </c>
      <c r="AB44" s="17">
        <v>0</v>
      </c>
      <c r="AC44" s="17">
        <v>0</v>
      </c>
      <c r="AD44" s="17">
        <v>0</v>
      </c>
      <c r="AE44" s="17">
        <v>0</v>
      </c>
      <c r="AF44" s="17">
        <v>0</v>
      </c>
      <c r="AG44" s="12">
        <v>0</v>
      </c>
      <c r="AH44" s="16">
        <v>0</v>
      </c>
      <c r="AI44" s="17">
        <v>0</v>
      </c>
      <c r="AJ44" s="17">
        <v>0</v>
      </c>
      <c r="AK44" s="17">
        <v>0</v>
      </c>
      <c r="AL44" s="17">
        <v>0</v>
      </c>
      <c r="AM44" s="17">
        <v>0</v>
      </c>
      <c r="AN44" s="17">
        <v>0</v>
      </c>
      <c r="AO44" s="12">
        <v>0</v>
      </c>
      <c r="AP44" s="16">
        <v>0</v>
      </c>
      <c r="AQ44" s="17">
        <v>0</v>
      </c>
      <c r="AR44" s="17">
        <v>0</v>
      </c>
      <c r="AS44" s="17">
        <v>0</v>
      </c>
      <c r="AT44" s="17">
        <v>0</v>
      </c>
      <c r="AU44" s="17">
        <v>0</v>
      </c>
      <c r="AV44" s="17">
        <v>0</v>
      </c>
      <c r="AW44" s="12">
        <v>0</v>
      </c>
      <c r="AX44" s="16">
        <v>0</v>
      </c>
      <c r="AY44" s="17">
        <v>0</v>
      </c>
      <c r="AZ44" s="17">
        <v>0</v>
      </c>
      <c r="BA44" s="17">
        <v>0</v>
      </c>
      <c r="BB44" s="17">
        <v>0</v>
      </c>
      <c r="BC44" s="17">
        <v>0</v>
      </c>
      <c r="BD44" s="17">
        <v>0</v>
      </c>
      <c r="BE44" s="12">
        <v>0</v>
      </c>
      <c r="BF44" s="16">
        <v>0</v>
      </c>
      <c r="BG44" s="17">
        <v>0</v>
      </c>
      <c r="BH44" s="17">
        <v>0</v>
      </c>
      <c r="BI44" s="17">
        <v>0</v>
      </c>
      <c r="BJ44" s="17">
        <v>0</v>
      </c>
      <c r="BK44" s="17">
        <v>0</v>
      </c>
      <c r="BL44" s="17">
        <v>0</v>
      </c>
      <c r="BM44" s="12">
        <v>0</v>
      </c>
      <c r="BN44" s="16">
        <v>0</v>
      </c>
      <c r="BO44" s="17">
        <v>0</v>
      </c>
      <c r="BP44" s="17">
        <v>0</v>
      </c>
      <c r="BQ44" s="17">
        <v>0</v>
      </c>
      <c r="BR44" s="17">
        <v>0</v>
      </c>
      <c r="BS44" s="17">
        <v>0</v>
      </c>
      <c r="BT44" s="17">
        <v>0</v>
      </c>
      <c r="BU44" s="12">
        <v>0</v>
      </c>
    </row>
    <row r="45" spans="1:73" x14ac:dyDescent="0.3">
      <c r="A45" s="4" t="s">
        <v>35</v>
      </c>
      <c r="B45" s="92">
        <v>189101</v>
      </c>
      <c r="C45" s="87">
        <v>1500</v>
      </c>
      <c r="D45" s="87">
        <v>11600</v>
      </c>
      <c r="E45" s="87">
        <v>0</v>
      </c>
      <c r="F45" s="87">
        <v>0</v>
      </c>
      <c r="G45" s="87">
        <v>526806</v>
      </c>
      <c r="H45" s="87">
        <v>0</v>
      </c>
      <c r="I45" s="93">
        <v>729007</v>
      </c>
      <c r="J45" s="16">
        <v>3058</v>
      </c>
      <c r="K45" s="17">
        <v>0</v>
      </c>
      <c r="L45" s="17">
        <v>5000</v>
      </c>
      <c r="M45" s="17">
        <v>0</v>
      </c>
      <c r="N45" s="17">
        <v>0</v>
      </c>
      <c r="O45" s="17">
        <v>104862</v>
      </c>
      <c r="P45" s="17">
        <v>0</v>
      </c>
      <c r="Q45" s="12">
        <v>112920</v>
      </c>
      <c r="R45" s="16">
        <v>13671</v>
      </c>
      <c r="S45" s="17">
        <v>0</v>
      </c>
      <c r="T45" s="17">
        <v>0</v>
      </c>
      <c r="U45" s="17">
        <v>0</v>
      </c>
      <c r="V45" s="17">
        <v>0</v>
      </c>
      <c r="W45" s="17">
        <v>0</v>
      </c>
      <c r="X45" s="17">
        <v>0</v>
      </c>
      <c r="Y45" s="12">
        <v>13671</v>
      </c>
      <c r="Z45" s="16">
        <v>0</v>
      </c>
      <c r="AA45" s="17">
        <v>0</v>
      </c>
      <c r="AB45" s="17">
        <v>0</v>
      </c>
      <c r="AC45" s="17">
        <v>0</v>
      </c>
      <c r="AD45" s="17">
        <v>0</v>
      </c>
      <c r="AE45" s="17">
        <v>405665</v>
      </c>
      <c r="AF45" s="17">
        <v>0</v>
      </c>
      <c r="AG45" s="12">
        <v>405665</v>
      </c>
      <c r="AH45" s="16">
        <v>0</v>
      </c>
      <c r="AI45" s="17">
        <v>0</v>
      </c>
      <c r="AJ45" s="17">
        <v>0</v>
      </c>
      <c r="AK45" s="17">
        <v>0</v>
      </c>
      <c r="AL45" s="17">
        <v>0</v>
      </c>
      <c r="AM45" s="17">
        <v>0</v>
      </c>
      <c r="AN45" s="17">
        <v>0</v>
      </c>
      <c r="AO45" s="12">
        <v>0</v>
      </c>
      <c r="AP45" s="16">
        <v>0</v>
      </c>
      <c r="AQ45" s="17">
        <v>0</v>
      </c>
      <c r="AR45" s="17">
        <v>0</v>
      </c>
      <c r="AS45" s="17">
        <v>0</v>
      </c>
      <c r="AT45" s="17">
        <v>0</v>
      </c>
      <c r="AU45" s="17">
        <v>0</v>
      </c>
      <c r="AV45" s="17">
        <v>0</v>
      </c>
      <c r="AW45" s="12">
        <v>0</v>
      </c>
      <c r="AX45" s="16">
        <v>0</v>
      </c>
      <c r="AY45" s="17">
        <v>0</v>
      </c>
      <c r="AZ45" s="17">
        <v>0</v>
      </c>
      <c r="BA45" s="17">
        <v>0</v>
      </c>
      <c r="BB45" s="17">
        <v>0</v>
      </c>
      <c r="BC45" s="17">
        <v>0</v>
      </c>
      <c r="BD45" s="17">
        <v>0</v>
      </c>
      <c r="BE45" s="12">
        <v>0</v>
      </c>
      <c r="BF45" s="16">
        <v>0</v>
      </c>
      <c r="BG45" s="17">
        <v>0</v>
      </c>
      <c r="BH45" s="17">
        <v>0</v>
      </c>
      <c r="BI45" s="17">
        <v>0</v>
      </c>
      <c r="BJ45" s="17">
        <v>0</v>
      </c>
      <c r="BK45" s="17">
        <v>0</v>
      </c>
      <c r="BL45" s="17">
        <v>0</v>
      </c>
      <c r="BM45" s="12">
        <v>0</v>
      </c>
      <c r="BN45" s="16">
        <v>172372</v>
      </c>
      <c r="BO45" s="17">
        <v>1500</v>
      </c>
      <c r="BP45" s="17">
        <v>6600</v>
      </c>
      <c r="BQ45" s="17">
        <v>0</v>
      </c>
      <c r="BR45" s="17">
        <v>0</v>
      </c>
      <c r="BS45" s="17">
        <v>16279</v>
      </c>
      <c r="BT45" s="17">
        <v>0</v>
      </c>
      <c r="BU45" s="12">
        <v>196751</v>
      </c>
    </row>
    <row r="46" spans="1:73" x14ac:dyDescent="0.3">
      <c r="A46" s="4" t="s">
        <v>36</v>
      </c>
      <c r="B46" s="92">
        <v>13718.87</v>
      </c>
      <c r="C46" s="87">
        <v>117063.78</v>
      </c>
      <c r="D46" s="87">
        <v>0</v>
      </c>
      <c r="E46" s="87">
        <v>21190</v>
      </c>
      <c r="F46" s="87">
        <v>0</v>
      </c>
      <c r="G46" s="87">
        <v>0</v>
      </c>
      <c r="H46" s="87">
        <v>106493.56</v>
      </c>
      <c r="I46" s="93">
        <v>258466.21000000002</v>
      </c>
      <c r="J46" s="16">
        <v>0</v>
      </c>
      <c r="K46" s="17">
        <v>109063.78</v>
      </c>
      <c r="L46" s="17">
        <v>0</v>
      </c>
      <c r="M46" s="17">
        <v>21190</v>
      </c>
      <c r="N46" s="17">
        <v>0</v>
      </c>
      <c r="O46" s="17">
        <v>0</v>
      </c>
      <c r="P46" s="17">
        <v>106186.47</v>
      </c>
      <c r="Q46" s="12">
        <v>236440.25</v>
      </c>
      <c r="R46" s="16">
        <v>13718.87</v>
      </c>
      <c r="S46" s="17">
        <v>0</v>
      </c>
      <c r="T46" s="17">
        <v>0</v>
      </c>
      <c r="U46" s="17">
        <v>0</v>
      </c>
      <c r="V46" s="17">
        <v>0</v>
      </c>
      <c r="W46" s="17">
        <v>0</v>
      </c>
      <c r="X46" s="17">
        <v>5.67</v>
      </c>
      <c r="Y46" s="12">
        <v>13724.54</v>
      </c>
      <c r="Z46" s="16">
        <v>0</v>
      </c>
      <c r="AA46" s="17">
        <v>8000</v>
      </c>
      <c r="AB46" s="17">
        <v>0</v>
      </c>
      <c r="AC46" s="17">
        <v>0</v>
      </c>
      <c r="AD46" s="17">
        <v>0</v>
      </c>
      <c r="AE46" s="17">
        <v>0</v>
      </c>
      <c r="AF46" s="17">
        <v>-160.5</v>
      </c>
      <c r="AG46" s="12">
        <v>7839.5</v>
      </c>
      <c r="AH46" s="16">
        <v>0</v>
      </c>
      <c r="AI46" s="17">
        <v>0</v>
      </c>
      <c r="AJ46" s="17">
        <v>0</v>
      </c>
      <c r="AK46" s="17">
        <v>0</v>
      </c>
      <c r="AL46" s="17">
        <v>0</v>
      </c>
      <c r="AM46" s="17">
        <v>0</v>
      </c>
      <c r="AN46" s="17">
        <v>0</v>
      </c>
      <c r="AO46" s="12">
        <v>0</v>
      </c>
      <c r="AP46" s="16">
        <v>0</v>
      </c>
      <c r="AQ46" s="17">
        <v>0</v>
      </c>
      <c r="AR46" s="17">
        <v>0</v>
      </c>
      <c r="AS46" s="17">
        <v>0</v>
      </c>
      <c r="AT46" s="17">
        <v>0</v>
      </c>
      <c r="AU46" s="17">
        <v>0</v>
      </c>
      <c r="AV46" s="17">
        <v>0</v>
      </c>
      <c r="AW46" s="12">
        <v>0</v>
      </c>
      <c r="AX46" s="16">
        <v>0</v>
      </c>
      <c r="AY46" s="17">
        <v>0</v>
      </c>
      <c r="AZ46" s="17">
        <v>0</v>
      </c>
      <c r="BA46" s="17">
        <v>0</v>
      </c>
      <c r="BB46" s="17">
        <v>0</v>
      </c>
      <c r="BC46" s="17">
        <v>0</v>
      </c>
      <c r="BD46" s="17">
        <v>0</v>
      </c>
      <c r="BE46" s="12">
        <v>0</v>
      </c>
      <c r="BF46" s="16">
        <v>0</v>
      </c>
      <c r="BG46" s="17">
        <v>0</v>
      </c>
      <c r="BH46" s="17">
        <v>0</v>
      </c>
      <c r="BI46" s="17">
        <v>0</v>
      </c>
      <c r="BJ46" s="17">
        <v>0</v>
      </c>
      <c r="BK46" s="17">
        <v>0</v>
      </c>
      <c r="BL46" s="17">
        <v>0</v>
      </c>
      <c r="BM46" s="12">
        <v>0</v>
      </c>
      <c r="BN46" s="16">
        <v>0</v>
      </c>
      <c r="BO46" s="17">
        <v>0</v>
      </c>
      <c r="BP46" s="17">
        <v>0</v>
      </c>
      <c r="BQ46" s="17">
        <v>0</v>
      </c>
      <c r="BR46" s="17">
        <v>0</v>
      </c>
      <c r="BS46" s="17">
        <v>0</v>
      </c>
      <c r="BT46" s="17">
        <v>461.92</v>
      </c>
      <c r="BU46" s="12">
        <v>461.92</v>
      </c>
    </row>
    <row r="47" spans="1:73" x14ac:dyDescent="0.3">
      <c r="A47" s="4" t="s">
        <v>37</v>
      </c>
      <c r="B47" s="92">
        <v>80211.55</v>
      </c>
      <c r="C47" s="87">
        <v>75000</v>
      </c>
      <c r="D47" s="87">
        <v>235000</v>
      </c>
      <c r="E47" s="87">
        <v>0</v>
      </c>
      <c r="F47" s="87">
        <v>0</v>
      </c>
      <c r="G47" s="87">
        <v>138477</v>
      </c>
      <c r="H47" s="87">
        <v>0</v>
      </c>
      <c r="I47" s="93">
        <v>528688.55000000005</v>
      </c>
      <c r="J47" s="16">
        <v>0</v>
      </c>
      <c r="K47" s="17">
        <v>0</v>
      </c>
      <c r="L47" s="17">
        <v>0</v>
      </c>
      <c r="M47" s="17">
        <v>0</v>
      </c>
      <c r="N47" s="17">
        <v>0</v>
      </c>
      <c r="O47" s="17">
        <v>0</v>
      </c>
      <c r="P47" s="17">
        <v>0</v>
      </c>
      <c r="Q47" s="12">
        <v>0</v>
      </c>
      <c r="R47" s="16">
        <v>3552.3</v>
      </c>
      <c r="S47" s="17">
        <v>0</v>
      </c>
      <c r="T47" s="17">
        <v>0</v>
      </c>
      <c r="U47" s="17">
        <v>0</v>
      </c>
      <c r="V47" s="17">
        <v>0</v>
      </c>
      <c r="W47" s="17">
        <v>0</v>
      </c>
      <c r="X47" s="17">
        <v>0</v>
      </c>
      <c r="Y47" s="12">
        <v>3552.3</v>
      </c>
      <c r="Z47" s="16">
        <v>65357.25</v>
      </c>
      <c r="AA47" s="17">
        <v>0</v>
      </c>
      <c r="AB47" s="17">
        <v>235000</v>
      </c>
      <c r="AC47" s="17">
        <v>0</v>
      </c>
      <c r="AD47" s="17">
        <v>0</v>
      </c>
      <c r="AE47" s="17">
        <v>0</v>
      </c>
      <c r="AF47" s="17">
        <v>0</v>
      </c>
      <c r="AG47" s="12">
        <v>300357.25</v>
      </c>
      <c r="AH47" s="16">
        <v>0</v>
      </c>
      <c r="AI47" s="17">
        <v>75000</v>
      </c>
      <c r="AJ47" s="17">
        <v>0</v>
      </c>
      <c r="AK47" s="17">
        <v>0</v>
      </c>
      <c r="AL47" s="17">
        <v>0</v>
      </c>
      <c r="AM47" s="17">
        <v>0</v>
      </c>
      <c r="AN47" s="17">
        <v>0</v>
      </c>
      <c r="AO47" s="12">
        <v>75000</v>
      </c>
      <c r="AP47" s="16">
        <v>11302</v>
      </c>
      <c r="AQ47" s="17">
        <v>0</v>
      </c>
      <c r="AR47" s="17">
        <v>0</v>
      </c>
      <c r="AS47" s="17">
        <v>0</v>
      </c>
      <c r="AT47" s="17">
        <v>0</v>
      </c>
      <c r="AU47" s="17">
        <v>0</v>
      </c>
      <c r="AV47" s="17">
        <v>0</v>
      </c>
      <c r="AW47" s="12">
        <v>11302</v>
      </c>
      <c r="AX47" s="16">
        <v>0</v>
      </c>
      <c r="AY47" s="17">
        <v>0</v>
      </c>
      <c r="AZ47" s="17">
        <v>0</v>
      </c>
      <c r="BA47" s="17">
        <v>0</v>
      </c>
      <c r="BB47" s="17">
        <v>0</v>
      </c>
      <c r="BC47" s="17">
        <v>0</v>
      </c>
      <c r="BD47" s="17">
        <v>0</v>
      </c>
      <c r="BE47" s="12">
        <v>0</v>
      </c>
      <c r="BF47" s="16">
        <v>0</v>
      </c>
      <c r="BG47" s="17">
        <v>0</v>
      </c>
      <c r="BH47" s="17">
        <v>0</v>
      </c>
      <c r="BI47" s="17">
        <v>0</v>
      </c>
      <c r="BJ47" s="17">
        <v>0</v>
      </c>
      <c r="BK47" s="17">
        <v>0</v>
      </c>
      <c r="BL47" s="17">
        <v>0</v>
      </c>
      <c r="BM47" s="12">
        <v>0</v>
      </c>
      <c r="BN47" s="16">
        <v>0</v>
      </c>
      <c r="BO47" s="17">
        <v>0</v>
      </c>
      <c r="BP47" s="17">
        <v>0</v>
      </c>
      <c r="BQ47" s="17">
        <v>0</v>
      </c>
      <c r="BR47" s="17">
        <v>0</v>
      </c>
      <c r="BS47" s="17">
        <v>138477</v>
      </c>
      <c r="BT47" s="17">
        <v>0</v>
      </c>
      <c r="BU47" s="12">
        <v>138477</v>
      </c>
    </row>
    <row r="48" spans="1:73" x14ac:dyDescent="0.3">
      <c r="A48" s="4" t="s">
        <v>38</v>
      </c>
      <c r="B48" s="92">
        <v>84574.543000000005</v>
      </c>
      <c r="C48" s="87">
        <v>54723</v>
      </c>
      <c r="D48" s="87">
        <v>152559.09</v>
      </c>
      <c r="E48" s="87">
        <v>0</v>
      </c>
      <c r="F48" s="87">
        <v>26000</v>
      </c>
      <c r="G48" s="87">
        <v>33830.5</v>
      </c>
      <c r="H48" s="87">
        <v>2621.3825000000002</v>
      </c>
      <c r="I48" s="93">
        <v>354308.51549999998</v>
      </c>
      <c r="J48" s="16">
        <v>0</v>
      </c>
      <c r="K48" s="17">
        <v>43778.400000000001</v>
      </c>
      <c r="L48" s="17">
        <v>138527.272</v>
      </c>
      <c r="M48" s="17">
        <v>0</v>
      </c>
      <c r="N48" s="17">
        <v>20800</v>
      </c>
      <c r="O48" s="17">
        <v>18655.2</v>
      </c>
      <c r="P48" s="17">
        <v>0</v>
      </c>
      <c r="Q48" s="12">
        <v>221760.872</v>
      </c>
      <c r="R48" s="16">
        <v>9861.869999999999</v>
      </c>
      <c r="S48" s="17">
        <v>0</v>
      </c>
      <c r="T48" s="17">
        <v>0</v>
      </c>
      <c r="U48" s="17">
        <v>0</v>
      </c>
      <c r="V48" s="17">
        <v>0</v>
      </c>
      <c r="W48" s="17">
        <v>0</v>
      </c>
      <c r="X48" s="17">
        <v>409.09</v>
      </c>
      <c r="Y48" s="12">
        <v>10270.959999999999</v>
      </c>
      <c r="Z48" s="16">
        <v>931.95699999999999</v>
      </c>
      <c r="AA48" s="17">
        <v>0</v>
      </c>
      <c r="AB48" s="17">
        <v>7000</v>
      </c>
      <c r="AC48" s="17">
        <v>0</v>
      </c>
      <c r="AD48" s="17">
        <v>0</v>
      </c>
      <c r="AE48" s="17">
        <v>10511.5</v>
      </c>
      <c r="AF48" s="17">
        <v>1863.2925</v>
      </c>
      <c r="AG48" s="12">
        <v>20306.749500000002</v>
      </c>
      <c r="AH48" s="16">
        <v>0</v>
      </c>
      <c r="AI48" s="17">
        <v>0</v>
      </c>
      <c r="AJ48" s="17">
        <v>0</v>
      </c>
      <c r="AK48" s="17">
        <v>0</v>
      </c>
      <c r="AL48" s="17">
        <v>0</v>
      </c>
      <c r="AM48" s="17">
        <v>0</v>
      </c>
      <c r="AN48" s="17">
        <v>0</v>
      </c>
      <c r="AO48" s="12">
        <v>0</v>
      </c>
      <c r="AP48" s="16">
        <v>70328</v>
      </c>
      <c r="AQ48" s="17">
        <v>0</v>
      </c>
      <c r="AR48" s="17">
        <v>0</v>
      </c>
      <c r="AS48" s="17">
        <v>0</v>
      </c>
      <c r="AT48" s="17">
        <v>0</v>
      </c>
      <c r="AU48" s="17">
        <v>0</v>
      </c>
      <c r="AV48" s="17">
        <v>0</v>
      </c>
      <c r="AW48" s="12">
        <v>70328</v>
      </c>
      <c r="AX48" s="16">
        <v>0</v>
      </c>
      <c r="AY48" s="17">
        <v>0</v>
      </c>
      <c r="AZ48" s="17">
        <v>0</v>
      </c>
      <c r="BA48" s="17">
        <v>0</v>
      </c>
      <c r="BB48" s="17">
        <v>0</v>
      </c>
      <c r="BC48" s="17">
        <v>0</v>
      </c>
      <c r="BD48" s="17">
        <v>0</v>
      </c>
      <c r="BE48" s="12">
        <v>0</v>
      </c>
      <c r="BF48" s="16">
        <v>0</v>
      </c>
      <c r="BG48" s="17">
        <v>0</v>
      </c>
      <c r="BH48" s="17">
        <v>0</v>
      </c>
      <c r="BI48" s="17">
        <v>0</v>
      </c>
      <c r="BJ48" s="17">
        <v>0</v>
      </c>
      <c r="BK48" s="17">
        <v>0</v>
      </c>
      <c r="BL48" s="17">
        <v>0</v>
      </c>
      <c r="BM48" s="12">
        <v>0</v>
      </c>
      <c r="BN48" s="16">
        <v>3452.7160000000003</v>
      </c>
      <c r="BO48" s="17">
        <v>10944.6</v>
      </c>
      <c r="BP48" s="17">
        <v>7031.8180000000002</v>
      </c>
      <c r="BQ48" s="17">
        <v>0</v>
      </c>
      <c r="BR48" s="17">
        <v>5200</v>
      </c>
      <c r="BS48" s="17">
        <v>4663.8</v>
      </c>
      <c r="BT48" s="17">
        <v>349</v>
      </c>
      <c r="BU48" s="12">
        <v>31641.934000000001</v>
      </c>
    </row>
    <row r="49" spans="1:73" x14ac:dyDescent="0.3">
      <c r="A49" s="4" t="s">
        <v>39</v>
      </c>
      <c r="B49" s="92">
        <v>120425</v>
      </c>
      <c r="C49" s="87">
        <v>80000</v>
      </c>
      <c r="D49" s="87">
        <v>53333</v>
      </c>
      <c r="E49" s="87">
        <v>0</v>
      </c>
      <c r="F49" s="87">
        <v>0</v>
      </c>
      <c r="G49" s="87">
        <v>3800</v>
      </c>
      <c r="H49" s="87">
        <v>22112</v>
      </c>
      <c r="I49" s="93">
        <v>279670</v>
      </c>
      <c r="J49" s="16">
        <v>0</v>
      </c>
      <c r="K49" s="17">
        <v>0</v>
      </c>
      <c r="L49" s="17">
        <v>0</v>
      </c>
      <c r="M49" s="17">
        <v>0</v>
      </c>
      <c r="N49" s="17">
        <v>0</v>
      </c>
      <c r="O49" s="17">
        <v>0</v>
      </c>
      <c r="P49" s="17">
        <v>0</v>
      </c>
      <c r="Q49" s="12">
        <v>0</v>
      </c>
      <c r="R49" s="16">
        <v>106701</v>
      </c>
      <c r="S49" s="17">
        <v>80000</v>
      </c>
      <c r="T49" s="17">
        <v>53333</v>
      </c>
      <c r="U49" s="17">
        <v>0</v>
      </c>
      <c r="V49" s="17">
        <v>0</v>
      </c>
      <c r="W49" s="17">
        <v>0</v>
      </c>
      <c r="X49" s="17">
        <v>22112</v>
      </c>
      <c r="Y49" s="12">
        <v>262146</v>
      </c>
      <c r="Z49" s="16">
        <v>0</v>
      </c>
      <c r="AA49" s="17">
        <v>0</v>
      </c>
      <c r="AB49" s="17">
        <v>0</v>
      </c>
      <c r="AC49" s="17">
        <v>0</v>
      </c>
      <c r="AD49" s="17">
        <v>0</v>
      </c>
      <c r="AE49" s="17">
        <v>0</v>
      </c>
      <c r="AF49" s="17">
        <v>0</v>
      </c>
      <c r="AG49" s="12">
        <v>0</v>
      </c>
      <c r="AH49" s="16">
        <v>0</v>
      </c>
      <c r="AI49" s="17">
        <v>0</v>
      </c>
      <c r="AJ49" s="17">
        <v>0</v>
      </c>
      <c r="AK49" s="17">
        <v>0</v>
      </c>
      <c r="AL49" s="17">
        <v>0</v>
      </c>
      <c r="AM49" s="17">
        <v>0</v>
      </c>
      <c r="AN49" s="17">
        <v>0</v>
      </c>
      <c r="AO49" s="12">
        <v>0</v>
      </c>
      <c r="AP49" s="16">
        <v>11360</v>
      </c>
      <c r="AQ49" s="17">
        <v>0</v>
      </c>
      <c r="AR49" s="17">
        <v>0</v>
      </c>
      <c r="AS49" s="17">
        <v>0</v>
      </c>
      <c r="AT49" s="17">
        <v>0</v>
      </c>
      <c r="AU49" s="17">
        <v>0</v>
      </c>
      <c r="AV49" s="17">
        <v>0</v>
      </c>
      <c r="AW49" s="12">
        <v>11360</v>
      </c>
      <c r="AX49" s="16">
        <v>0</v>
      </c>
      <c r="AY49" s="17">
        <v>0</v>
      </c>
      <c r="AZ49" s="17">
        <v>0</v>
      </c>
      <c r="BA49" s="17">
        <v>0</v>
      </c>
      <c r="BB49" s="17">
        <v>0</v>
      </c>
      <c r="BC49" s="17">
        <v>0</v>
      </c>
      <c r="BD49" s="17">
        <v>0</v>
      </c>
      <c r="BE49" s="12">
        <v>0</v>
      </c>
      <c r="BF49" s="16">
        <v>0</v>
      </c>
      <c r="BG49" s="17">
        <v>0</v>
      </c>
      <c r="BH49" s="17">
        <v>0</v>
      </c>
      <c r="BI49" s="17">
        <v>0</v>
      </c>
      <c r="BJ49" s="17">
        <v>0</v>
      </c>
      <c r="BK49" s="17">
        <v>0</v>
      </c>
      <c r="BL49" s="17">
        <v>0</v>
      </c>
      <c r="BM49" s="12">
        <v>0</v>
      </c>
      <c r="BN49" s="16">
        <v>2364</v>
      </c>
      <c r="BO49" s="17">
        <v>0</v>
      </c>
      <c r="BP49" s="17">
        <v>0</v>
      </c>
      <c r="BQ49" s="17">
        <v>0</v>
      </c>
      <c r="BR49" s="17">
        <v>0</v>
      </c>
      <c r="BS49" s="17">
        <v>3800</v>
      </c>
      <c r="BT49" s="17">
        <v>0</v>
      </c>
      <c r="BU49" s="12">
        <v>6164</v>
      </c>
    </row>
    <row r="50" spans="1:73" x14ac:dyDescent="0.3">
      <c r="A50" s="4" t="s">
        <v>40</v>
      </c>
      <c r="B50" s="92">
        <v>2086</v>
      </c>
      <c r="C50" s="87">
        <v>0</v>
      </c>
      <c r="D50" s="87">
        <v>24349</v>
      </c>
      <c r="E50" s="87">
        <v>0</v>
      </c>
      <c r="F50" s="87">
        <v>0</v>
      </c>
      <c r="G50" s="87">
        <v>0</v>
      </c>
      <c r="H50" s="87">
        <v>0</v>
      </c>
      <c r="I50" s="93">
        <v>26435</v>
      </c>
      <c r="J50" s="16">
        <v>926</v>
      </c>
      <c r="K50" s="17">
        <v>0</v>
      </c>
      <c r="L50" s="17">
        <v>24349</v>
      </c>
      <c r="M50" s="17">
        <v>0</v>
      </c>
      <c r="N50" s="17">
        <v>0</v>
      </c>
      <c r="O50" s="17">
        <v>0</v>
      </c>
      <c r="P50" s="17">
        <v>0</v>
      </c>
      <c r="Q50" s="12">
        <v>25275</v>
      </c>
      <c r="R50" s="16">
        <v>1160</v>
      </c>
      <c r="S50" s="17">
        <v>0</v>
      </c>
      <c r="T50" s="17">
        <v>0</v>
      </c>
      <c r="U50" s="17">
        <v>0</v>
      </c>
      <c r="V50" s="17">
        <v>0</v>
      </c>
      <c r="W50" s="17">
        <v>0</v>
      </c>
      <c r="X50" s="17">
        <v>0</v>
      </c>
      <c r="Y50" s="12">
        <v>1160</v>
      </c>
      <c r="Z50" s="16">
        <v>0</v>
      </c>
      <c r="AA50" s="17">
        <v>0</v>
      </c>
      <c r="AB50" s="17">
        <v>0</v>
      </c>
      <c r="AC50" s="17">
        <v>0</v>
      </c>
      <c r="AD50" s="17">
        <v>0</v>
      </c>
      <c r="AE50" s="17">
        <v>0</v>
      </c>
      <c r="AF50" s="17">
        <v>0</v>
      </c>
      <c r="AG50" s="12">
        <v>0</v>
      </c>
      <c r="AH50" s="16">
        <v>0</v>
      </c>
      <c r="AI50" s="17">
        <v>0</v>
      </c>
      <c r="AJ50" s="17">
        <v>0</v>
      </c>
      <c r="AK50" s="17">
        <v>0</v>
      </c>
      <c r="AL50" s="17">
        <v>0</v>
      </c>
      <c r="AM50" s="17">
        <v>0</v>
      </c>
      <c r="AN50" s="17">
        <v>0</v>
      </c>
      <c r="AO50" s="12">
        <v>0</v>
      </c>
      <c r="AP50" s="16">
        <v>0</v>
      </c>
      <c r="AQ50" s="17">
        <v>0</v>
      </c>
      <c r="AR50" s="17">
        <v>0</v>
      </c>
      <c r="AS50" s="17">
        <v>0</v>
      </c>
      <c r="AT50" s="17">
        <v>0</v>
      </c>
      <c r="AU50" s="17">
        <v>0</v>
      </c>
      <c r="AV50" s="17">
        <v>0</v>
      </c>
      <c r="AW50" s="12">
        <v>0</v>
      </c>
      <c r="AX50" s="16">
        <v>0</v>
      </c>
      <c r="AY50" s="17">
        <v>0</v>
      </c>
      <c r="AZ50" s="17">
        <v>0</v>
      </c>
      <c r="BA50" s="17">
        <v>0</v>
      </c>
      <c r="BB50" s="17">
        <v>0</v>
      </c>
      <c r="BC50" s="17">
        <v>0</v>
      </c>
      <c r="BD50" s="17">
        <v>0</v>
      </c>
      <c r="BE50" s="12">
        <v>0</v>
      </c>
      <c r="BF50" s="16">
        <v>0</v>
      </c>
      <c r="BG50" s="17">
        <v>0</v>
      </c>
      <c r="BH50" s="17">
        <v>0</v>
      </c>
      <c r="BI50" s="17">
        <v>0</v>
      </c>
      <c r="BJ50" s="17">
        <v>0</v>
      </c>
      <c r="BK50" s="17">
        <v>0</v>
      </c>
      <c r="BL50" s="17">
        <v>0</v>
      </c>
      <c r="BM50" s="12">
        <v>0</v>
      </c>
      <c r="BN50" s="16">
        <v>0</v>
      </c>
      <c r="BO50" s="17">
        <v>0</v>
      </c>
      <c r="BP50" s="17">
        <v>0</v>
      </c>
      <c r="BQ50" s="17">
        <v>0</v>
      </c>
      <c r="BR50" s="17">
        <v>0</v>
      </c>
      <c r="BS50" s="17">
        <v>0</v>
      </c>
      <c r="BT50" s="17">
        <v>0</v>
      </c>
      <c r="BU50" s="12">
        <v>0</v>
      </c>
    </row>
    <row r="51" spans="1:73" x14ac:dyDescent="0.3">
      <c r="A51" s="4" t="s">
        <v>41</v>
      </c>
      <c r="B51" s="92">
        <v>309425</v>
      </c>
      <c r="C51" s="87">
        <v>0</v>
      </c>
      <c r="D51" s="87">
        <v>3000</v>
      </c>
      <c r="E51" s="87">
        <v>0</v>
      </c>
      <c r="F51" s="87">
        <v>7284</v>
      </c>
      <c r="G51" s="87">
        <v>0</v>
      </c>
      <c r="H51" s="87">
        <v>96646</v>
      </c>
      <c r="I51" s="93">
        <v>416355</v>
      </c>
      <c r="J51" s="16">
        <v>0</v>
      </c>
      <c r="K51" s="17">
        <v>0</v>
      </c>
      <c r="L51" s="17">
        <v>0</v>
      </c>
      <c r="M51" s="17">
        <v>0</v>
      </c>
      <c r="N51" s="17">
        <v>7284</v>
      </c>
      <c r="O51" s="17">
        <v>0</v>
      </c>
      <c r="P51" s="17">
        <v>0</v>
      </c>
      <c r="Q51" s="12">
        <v>7284</v>
      </c>
      <c r="R51" s="16">
        <v>0</v>
      </c>
      <c r="S51" s="17">
        <v>0</v>
      </c>
      <c r="T51" s="17">
        <v>0</v>
      </c>
      <c r="U51" s="17">
        <v>0</v>
      </c>
      <c r="V51" s="17">
        <v>0</v>
      </c>
      <c r="W51" s="17">
        <v>0</v>
      </c>
      <c r="X51" s="17">
        <v>0</v>
      </c>
      <c r="Y51" s="12">
        <v>0</v>
      </c>
      <c r="Z51" s="16">
        <v>0</v>
      </c>
      <c r="AA51" s="17">
        <v>0</v>
      </c>
      <c r="AB51" s="17">
        <v>0</v>
      </c>
      <c r="AC51" s="17">
        <v>0</v>
      </c>
      <c r="AD51" s="17">
        <v>0</v>
      </c>
      <c r="AE51" s="17">
        <v>0</v>
      </c>
      <c r="AF51" s="17">
        <v>0</v>
      </c>
      <c r="AG51" s="12">
        <v>0</v>
      </c>
      <c r="AH51" s="16">
        <v>0</v>
      </c>
      <c r="AI51" s="17">
        <v>0</v>
      </c>
      <c r="AJ51" s="17">
        <v>0</v>
      </c>
      <c r="AK51" s="17">
        <v>0</v>
      </c>
      <c r="AL51" s="17">
        <v>0</v>
      </c>
      <c r="AM51" s="17">
        <v>0</v>
      </c>
      <c r="AN51" s="17">
        <v>0</v>
      </c>
      <c r="AO51" s="12">
        <v>0</v>
      </c>
      <c r="AP51" s="16">
        <v>0</v>
      </c>
      <c r="AQ51" s="17">
        <v>0</v>
      </c>
      <c r="AR51" s="17">
        <v>0</v>
      </c>
      <c r="AS51" s="17">
        <v>0</v>
      </c>
      <c r="AT51" s="17">
        <v>0</v>
      </c>
      <c r="AU51" s="17">
        <v>0</v>
      </c>
      <c r="AV51" s="17">
        <v>0</v>
      </c>
      <c r="AW51" s="12">
        <v>0</v>
      </c>
      <c r="AX51" s="16">
        <v>0</v>
      </c>
      <c r="AY51" s="17">
        <v>0</v>
      </c>
      <c r="AZ51" s="17">
        <v>0</v>
      </c>
      <c r="BA51" s="17">
        <v>0</v>
      </c>
      <c r="BB51" s="17">
        <v>0</v>
      </c>
      <c r="BC51" s="17">
        <v>0</v>
      </c>
      <c r="BD51" s="17">
        <v>0</v>
      </c>
      <c r="BE51" s="12">
        <v>0</v>
      </c>
      <c r="BF51" s="16">
        <v>0</v>
      </c>
      <c r="BG51" s="17">
        <v>0</v>
      </c>
      <c r="BH51" s="17">
        <v>0</v>
      </c>
      <c r="BI51" s="17">
        <v>0</v>
      </c>
      <c r="BJ51" s="17">
        <v>0</v>
      </c>
      <c r="BK51" s="17">
        <v>0</v>
      </c>
      <c r="BL51" s="17">
        <v>0</v>
      </c>
      <c r="BM51" s="12">
        <v>0</v>
      </c>
      <c r="BN51" s="16">
        <v>309425</v>
      </c>
      <c r="BO51" s="17">
        <v>0</v>
      </c>
      <c r="BP51" s="17">
        <v>3000</v>
      </c>
      <c r="BQ51" s="17">
        <v>0</v>
      </c>
      <c r="BR51" s="17">
        <v>0</v>
      </c>
      <c r="BS51" s="17">
        <v>0</v>
      </c>
      <c r="BT51" s="17">
        <v>96646</v>
      </c>
      <c r="BU51" s="12">
        <v>409071</v>
      </c>
    </row>
    <row r="52" spans="1:73" x14ac:dyDescent="0.3">
      <c r="A52" s="4" t="s">
        <v>42</v>
      </c>
      <c r="B52" s="92">
        <v>189833.38</v>
      </c>
      <c r="C52" s="87">
        <v>0</v>
      </c>
      <c r="D52" s="87">
        <v>56751</v>
      </c>
      <c r="E52" s="87">
        <v>0</v>
      </c>
      <c r="F52" s="87">
        <v>7676</v>
      </c>
      <c r="G52" s="87">
        <v>404159.1</v>
      </c>
      <c r="H52" s="87">
        <v>0</v>
      </c>
      <c r="I52" s="93">
        <v>658419.48</v>
      </c>
      <c r="J52" s="16">
        <v>105428</v>
      </c>
      <c r="K52" s="17">
        <v>0</v>
      </c>
      <c r="L52" s="17">
        <v>41826</v>
      </c>
      <c r="M52" s="17">
        <v>0</v>
      </c>
      <c r="N52" s="17">
        <v>7676</v>
      </c>
      <c r="O52" s="17">
        <v>345446</v>
      </c>
      <c r="P52" s="17">
        <v>0</v>
      </c>
      <c r="Q52" s="12">
        <v>500376</v>
      </c>
      <c r="R52" s="16">
        <v>5742.38</v>
      </c>
      <c r="S52" s="17">
        <v>0</v>
      </c>
      <c r="T52" s="17">
        <v>0</v>
      </c>
      <c r="U52" s="17">
        <v>0</v>
      </c>
      <c r="V52" s="17">
        <v>0</v>
      </c>
      <c r="W52" s="17">
        <v>0</v>
      </c>
      <c r="X52" s="17">
        <v>0</v>
      </c>
      <c r="Y52" s="12">
        <v>5742.38</v>
      </c>
      <c r="Z52" s="16">
        <v>78663</v>
      </c>
      <c r="AA52" s="17">
        <v>0</v>
      </c>
      <c r="AB52" s="17">
        <v>14925</v>
      </c>
      <c r="AC52" s="17">
        <v>0</v>
      </c>
      <c r="AD52" s="17">
        <v>0</v>
      </c>
      <c r="AE52" s="17">
        <v>58713.1</v>
      </c>
      <c r="AF52" s="17">
        <v>0</v>
      </c>
      <c r="AG52" s="12">
        <v>152301.1</v>
      </c>
      <c r="AH52" s="16">
        <v>0</v>
      </c>
      <c r="AI52" s="17">
        <v>0</v>
      </c>
      <c r="AJ52" s="17">
        <v>0</v>
      </c>
      <c r="AK52" s="17">
        <v>0</v>
      </c>
      <c r="AL52" s="17">
        <v>0</v>
      </c>
      <c r="AM52" s="17">
        <v>0</v>
      </c>
      <c r="AN52" s="17">
        <v>0</v>
      </c>
      <c r="AO52" s="12">
        <v>0</v>
      </c>
      <c r="AP52" s="16">
        <v>0</v>
      </c>
      <c r="AQ52" s="17">
        <v>0</v>
      </c>
      <c r="AR52" s="17">
        <v>0</v>
      </c>
      <c r="AS52" s="17">
        <v>0</v>
      </c>
      <c r="AT52" s="17">
        <v>0</v>
      </c>
      <c r="AU52" s="17">
        <v>0</v>
      </c>
      <c r="AV52" s="17">
        <v>0</v>
      </c>
      <c r="AW52" s="12">
        <v>0</v>
      </c>
      <c r="AX52" s="16">
        <v>0</v>
      </c>
      <c r="AY52" s="17">
        <v>0</v>
      </c>
      <c r="AZ52" s="17">
        <v>0</v>
      </c>
      <c r="BA52" s="17">
        <v>0</v>
      </c>
      <c r="BB52" s="17">
        <v>0</v>
      </c>
      <c r="BC52" s="17">
        <v>0</v>
      </c>
      <c r="BD52" s="17">
        <v>0</v>
      </c>
      <c r="BE52" s="12">
        <v>0</v>
      </c>
      <c r="BF52" s="16">
        <v>0</v>
      </c>
      <c r="BG52" s="17">
        <v>0</v>
      </c>
      <c r="BH52" s="17">
        <v>0</v>
      </c>
      <c r="BI52" s="17">
        <v>0</v>
      </c>
      <c r="BJ52" s="17">
        <v>0</v>
      </c>
      <c r="BK52" s="17">
        <v>0</v>
      </c>
      <c r="BL52" s="17">
        <v>0</v>
      </c>
      <c r="BM52" s="12">
        <v>0</v>
      </c>
      <c r="BN52" s="16">
        <v>0</v>
      </c>
      <c r="BO52" s="17">
        <v>0</v>
      </c>
      <c r="BP52" s="17">
        <v>0</v>
      </c>
      <c r="BQ52" s="17">
        <v>0</v>
      </c>
      <c r="BR52" s="17">
        <v>0</v>
      </c>
      <c r="BS52" s="17">
        <v>0</v>
      </c>
      <c r="BT52" s="17">
        <v>0</v>
      </c>
      <c r="BU52" s="12">
        <v>0</v>
      </c>
    </row>
    <row r="53" spans="1:73" x14ac:dyDescent="0.3">
      <c r="A53" s="4" t="s">
        <v>43</v>
      </c>
      <c r="B53" s="92">
        <v>0</v>
      </c>
      <c r="C53" s="87">
        <v>0</v>
      </c>
      <c r="D53" s="87">
        <v>14185000</v>
      </c>
      <c r="E53" s="87">
        <v>0</v>
      </c>
      <c r="F53" s="87">
        <v>0</v>
      </c>
      <c r="G53" s="87">
        <v>0</v>
      </c>
      <c r="H53" s="87">
        <v>102000</v>
      </c>
      <c r="I53" s="93">
        <v>14287000</v>
      </c>
      <c r="J53" s="16">
        <v>0</v>
      </c>
      <c r="K53" s="17">
        <v>0</v>
      </c>
      <c r="L53" s="17">
        <v>14185000</v>
      </c>
      <c r="M53" s="17">
        <v>0</v>
      </c>
      <c r="N53" s="17">
        <v>0</v>
      </c>
      <c r="O53" s="17">
        <v>0</v>
      </c>
      <c r="P53" s="17">
        <v>102000</v>
      </c>
      <c r="Q53" s="12">
        <v>14287000</v>
      </c>
      <c r="R53" s="16">
        <v>0</v>
      </c>
      <c r="S53" s="17">
        <v>0</v>
      </c>
      <c r="T53" s="17">
        <v>0</v>
      </c>
      <c r="U53" s="17">
        <v>0</v>
      </c>
      <c r="V53" s="17">
        <v>0</v>
      </c>
      <c r="W53" s="17">
        <v>0</v>
      </c>
      <c r="X53" s="17">
        <v>0</v>
      </c>
      <c r="Y53" s="12">
        <v>0</v>
      </c>
      <c r="Z53" s="16">
        <v>0</v>
      </c>
      <c r="AA53" s="17">
        <v>0</v>
      </c>
      <c r="AB53" s="17">
        <v>0</v>
      </c>
      <c r="AC53" s="17">
        <v>0</v>
      </c>
      <c r="AD53" s="17">
        <v>0</v>
      </c>
      <c r="AE53" s="17">
        <v>0</v>
      </c>
      <c r="AF53" s="17">
        <v>0</v>
      </c>
      <c r="AG53" s="12">
        <v>0</v>
      </c>
      <c r="AH53" s="16">
        <v>0</v>
      </c>
      <c r="AI53" s="17">
        <v>0</v>
      </c>
      <c r="AJ53" s="17">
        <v>0</v>
      </c>
      <c r="AK53" s="17">
        <v>0</v>
      </c>
      <c r="AL53" s="17">
        <v>0</v>
      </c>
      <c r="AM53" s="17">
        <v>0</v>
      </c>
      <c r="AN53" s="17">
        <v>0</v>
      </c>
      <c r="AO53" s="12">
        <v>0</v>
      </c>
      <c r="AP53" s="16">
        <v>0</v>
      </c>
      <c r="AQ53" s="17">
        <v>0</v>
      </c>
      <c r="AR53" s="17">
        <v>0</v>
      </c>
      <c r="AS53" s="17">
        <v>0</v>
      </c>
      <c r="AT53" s="17">
        <v>0</v>
      </c>
      <c r="AU53" s="17">
        <v>0</v>
      </c>
      <c r="AV53" s="17">
        <v>0</v>
      </c>
      <c r="AW53" s="12">
        <v>0</v>
      </c>
      <c r="AX53" s="16">
        <v>0</v>
      </c>
      <c r="AY53" s="17">
        <v>0</v>
      </c>
      <c r="AZ53" s="17">
        <v>0</v>
      </c>
      <c r="BA53" s="17">
        <v>0</v>
      </c>
      <c r="BB53" s="17">
        <v>0</v>
      </c>
      <c r="BC53" s="17">
        <v>0</v>
      </c>
      <c r="BD53" s="17">
        <v>0</v>
      </c>
      <c r="BE53" s="12">
        <v>0</v>
      </c>
      <c r="BF53" s="16">
        <v>0</v>
      </c>
      <c r="BG53" s="17">
        <v>0</v>
      </c>
      <c r="BH53" s="17">
        <v>0</v>
      </c>
      <c r="BI53" s="17">
        <v>0</v>
      </c>
      <c r="BJ53" s="17">
        <v>0</v>
      </c>
      <c r="BK53" s="17">
        <v>0</v>
      </c>
      <c r="BL53" s="17">
        <v>0</v>
      </c>
      <c r="BM53" s="12">
        <v>0</v>
      </c>
      <c r="BN53" s="16">
        <v>0</v>
      </c>
      <c r="BO53" s="17">
        <v>0</v>
      </c>
      <c r="BP53" s="17">
        <v>0</v>
      </c>
      <c r="BQ53" s="17">
        <v>0</v>
      </c>
      <c r="BR53" s="17">
        <v>0</v>
      </c>
      <c r="BS53" s="17">
        <v>0</v>
      </c>
      <c r="BT53" s="17">
        <v>0</v>
      </c>
      <c r="BU53" s="12">
        <v>0</v>
      </c>
    </row>
    <row r="54" spans="1:73" x14ac:dyDescent="0.3">
      <c r="A54" s="4" t="s">
        <v>263</v>
      </c>
      <c r="B54" s="92">
        <v>0</v>
      </c>
      <c r="C54" s="87">
        <v>0</v>
      </c>
      <c r="D54" s="87">
        <v>12292</v>
      </c>
      <c r="E54" s="87">
        <v>0</v>
      </c>
      <c r="F54" s="87">
        <v>0</v>
      </c>
      <c r="G54" s="87">
        <v>0</v>
      </c>
      <c r="H54" s="87">
        <v>0</v>
      </c>
      <c r="I54" s="93">
        <v>12292</v>
      </c>
      <c r="J54" s="16">
        <v>0</v>
      </c>
      <c r="K54" s="17">
        <v>0</v>
      </c>
      <c r="L54" s="17">
        <v>12292</v>
      </c>
      <c r="M54" s="17">
        <v>0</v>
      </c>
      <c r="N54" s="17">
        <v>0</v>
      </c>
      <c r="O54" s="17">
        <v>0</v>
      </c>
      <c r="P54" s="17">
        <v>0</v>
      </c>
      <c r="Q54" s="12">
        <v>12292</v>
      </c>
      <c r="R54" s="16">
        <v>0</v>
      </c>
      <c r="S54" s="17">
        <v>0</v>
      </c>
      <c r="T54" s="17">
        <v>0</v>
      </c>
      <c r="U54" s="17">
        <v>0</v>
      </c>
      <c r="V54" s="17">
        <v>0</v>
      </c>
      <c r="W54" s="17">
        <v>0</v>
      </c>
      <c r="X54" s="17">
        <v>0</v>
      </c>
      <c r="Y54" s="12">
        <v>0</v>
      </c>
      <c r="Z54" s="16">
        <v>0</v>
      </c>
      <c r="AA54" s="17">
        <v>0</v>
      </c>
      <c r="AB54" s="17">
        <v>0</v>
      </c>
      <c r="AC54" s="17">
        <v>0</v>
      </c>
      <c r="AD54" s="17">
        <v>0</v>
      </c>
      <c r="AE54" s="17">
        <v>0</v>
      </c>
      <c r="AF54" s="17">
        <v>0</v>
      </c>
      <c r="AG54" s="12">
        <v>0</v>
      </c>
      <c r="AH54" s="16">
        <v>0</v>
      </c>
      <c r="AI54" s="17">
        <v>0</v>
      </c>
      <c r="AJ54" s="17">
        <v>0</v>
      </c>
      <c r="AK54" s="17">
        <v>0</v>
      </c>
      <c r="AL54" s="17">
        <v>0</v>
      </c>
      <c r="AM54" s="17">
        <v>0</v>
      </c>
      <c r="AN54" s="17">
        <v>0</v>
      </c>
      <c r="AO54" s="12">
        <v>0</v>
      </c>
      <c r="AP54" s="16">
        <v>0</v>
      </c>
      <c r="AQ54" s="17">
        <v>0</v>
      </c>
      <c r="AR54" s="17">
        <v>0</v>
      </c>
      <c r="AS54" s="17">
        <v>0</v>
      </c>
      <c r="AT54" s="17">
        <v>0</v>
      </c>
      <c r="AU54" s="17">
        <v>0</v>
      </c>
      <c r="AV54" s="17">
        <v>0</v>
      </c>
      <c r="AW54" s="12">
        <v>0</v>
      </c>
      <c r="AX54" s="16">
        <v>0</v>
      </c>
      <c r="AY54" s="17">
        <v>0</v>
      </c>
      <c r="AZ54" s="17">
        <v>0</v>
      </c>
      <c r="BA54" s="17">
        <v>0</v>
      </c>
      <c r="BB54" s="17">
        <v>0</v>
      </c>
      <c r="BC54" s="17">
        <v>0</v>
      </c>
      <c r="BD54" s="17">
        <v>0</v>
      </c>
      <c r="BE54" s="12">
        <v>0</v>
      </c>
      <c r="BF54" s="16">
        <v>0</v>
      </c>
      <c r="BG54" s="17">
        <v>0</v>
      </c>
      <c r="BH54" s="17">
        <v>0</v>
      </c>
      <c r="BI54" s="17">
        <v>0</v>
      </c>
      <c r="BJ54" s="17">
        <v>0</v>
      </c>
      <c r="BK54" s="17">
        <v>0</v>
      </c>
      <c r="BL54" s="17">
        <v>0</v>
      </c>
      <c r="BM54" s="12">
        <v>0</v>
      </c>
      <c r="BN54" s="16">
        <v>0</v>
      </c>
      <c r="BO54" s="17">
        <v>0</v>
      </c>
      <c r="BP54" s="17">
        <v>0</v>
      </c>
      <c r="BQ54" s="17">
        <v>0</v>
      </c>
      <c r="BR54" s="17">
        <v>0</v>
      </c>
      <c r="BS54" s="17">
        <v>0</v>
      </c>
      <c r="BT54" s="17">
        <v>0</v>
      </c>
      <c r="BU54" s="12">
        <v>0</v>
      </c>
    </row>
    <row r="55" spans="1:73" x14ac:dyDescent="0.3">
      <c r="A55" s="4" t="s">
        <v>44</v>
      </c>
      <c r="B55" s="92">
        <v>5000</v>
      </c>
      <c r="C55" s="87">
        <v>0</v>
      </c>
      <c r="D55" s="87">
        <v>934000</v>
      </c>
      <c r="E55" s="87">
        <v>0</v>
      </c>
      <c r="F55" s="87">
        <v>0</v>
      </c>
      <c r="G55" s="87">
        <v>8000</v>
      </c>
      <c r="H55" s="87">
        <v>0</v>
      </c>
      <c r="I55" s="93">
        <v>947000</v>
      </c>
      <c r="J55" s="16">
        <v>0</v>
      </c>
      <c r="K55" s="17">
        <v>0</v>
      </c>
      <c r="L55" s="17">
        <v>934000</v>
      </c>
      <c r="M55" s="17">
        <v>0</v>
      </c>
      <c r="N55" s="17">
        <v>0</v>
      </c>
      <c r="O55" s="17">
        <v>8000</v>
      </c>
      <c r="P55" s="17">
        <v>0</v>
      </c>
      <c r="Q55" s="12">
        <v>942000</v>
      </c>
      <c r="R55" s="16">
        <v>0</v>
      </c>
      <c r="S55" s="17">
        <v>0</v>
      </c>
      <c r="T55" s="17">
        <v>0</v>
      </c>
      <c r="U55" s="17">
        <v>0</v>
      </c>
      <c r="V55" s="17">
        <v>0</v>
      </c>
      <c r="W55" s="17">
        <v>0</v>
      </c>
      <c r="X55" s="17">
        <v>0</v>
      </c>
      <c r="Y55" s="12">
        <v>0</v>
      </c>
      <c r="Z55" s="16">
        <v>5000</v>
      </c>
      <c r="AA55" s="17">
        <v>0</v>
      </c>
      <c r="AB55" s="17">
        <v>0</v>
      </c>
      <c r="AC55" s="17">
        <v>0</v>
      </c>
      <c r="AD55" s="17">
        <v>0</v>
      </c>
      <c r="AE55" s="17">
        <v>0</v>
      </c>
      <c r="AF55" s="17">
        <v>0</v>
      </c>
      <c r="AG55" s="12">
        <v>5000</v>
      </c>
      <c r="AH55" s="16">
        <v>0</v>
      </c>
      <c r="AI55" s="17">
        <v>0</v>
      </c>
      <c r="AJ55" s="17">
        <v>0</v>
      </c>
      <c r="AK55" s="17">
        <v>0</v>
      </c>
      <c r="AL55" s="17">
        <v>0</v>
      </c>
      <c r="AM55" s="17">
        <v>0</v>
      </c>
      <c r="AN55" s="17">
        <v>0</v>
      </c>
      <c r="AO55" s="12">
        <v>0</v>
      </c>
      <c r="AP55" s="16">
        <v>0</v>
      </c>
      <c r="AQ55" s="17">
        <v>0</v>
      </c>
      <c r="AR55" s="17">
        <v>0</v>
      </c>
      <c r="AS55" s="17">
        <v>0</v>
      </c>
      <c r="AT55" s="17">
        <v>0</v>
      </c>
      <c r="AU55" s="17">
        <v>0</v>
      </c>
      <c r="AV55" s="17">
        <v>0</v>
      </c>
      <c r="AW55" s="12">
        <v>0</v>
      </c>
      <c r="AX55" s="16">
        <v>0</v>
      </c>
      <c r="AY55" s="17">
        <v>0</v>
      </c>
      <c r="AZ55" s="17">
        <v>0</v>
      </c>
      <c r="BA55" s="17">
        <v>0</v>
      </c>
      <c r="BB55" s="17">
        <v>0</v>
      </c>
      <c r="BC55" s="17">
        <v>0</v>
      </c>
      <c r="BD55" s="17">
        <v>0</v>
      </c>
      <c r="BE55" s="12">
        <v>0</v>
      </c>
      <c r="BF55" s="16">
        <v>0</v>
      </c>
      <c r="BG55" s="17">
        <v>0</v>
      </c>
      <c r="BH55" s="17">
        <v>0</v>
      </c>
      <c r="BI55" s="17">
        <v>0</v>
      </c>
      <c r="BJ55" s="17">
        <v>0</v>
      </c>
      <c r="BK55" s="17">
        <v>0</v>
      </c>
      <c r="BL55" s="17">
        <v>0</v>
      </c>
      <c r="BM55" s="12">
        <v>0</v>
      </c>
      <c r="BN55" s="16">
        <v>0</v>
      </c>
      <c r="BO55" s="17">
        <v>0</v>
      </c>
      <c r="BP55" s="17">
        <v>0</v>
      </c>
      <c r="BQ55" s="17">
        <v>0</v>
      </c>
      <c r="BR55" s="17">
        <v>0</v>
      </c>
      <c r="BS55" s="17">
        <v>0</v>
      </c>
      <c r="BT55" s="17">
        <v>0</v>
      </c>
      <c r="BU55" s="12">
        <v>0</v>
      </c>
    </row>
    <row r="56" spans="1:73" x14ac:dyDescent="0.3">
      <c r="A56" s="4" t="s">
        <v>45</v>
      </c>
      <c r="B56" s="92">
        <v>83422.84</v>
      </c>
      <c r="C56" s="87">
        <v>0</v>
      </c>
      <c r="D56" s="87">
        <v>35564</v>
      </c>
      <c r="E56" s="87">
        <v>0</v>
      </c>
      <c r="F56" s="87">
        <v>6320</v>
      </c>
      <c r="G56" s="87">
        <v>6295.91</v>
      </c>
      <c r="H56" s="87">
        <v>2280</v>
      </c>
      <c r="I56" s="93">
        <v>133882.75</v>
      </c>
      <c r="J56" s="16">
        <v>3691.19</v>
      </c>
      <c r="K56" s="17">
        <v>0</v>
      </c>
      <c r="L56" s="17">
        <v>35564</v>
      </c>
      <c r="M56" s="17">
        <v>0</v>
      </c>
      <c r="N56" s="17">
        <v>6320</v>
      </c>
      <c r="O56" s="17">
        <v>6295.91</v>
      </c>
      <c r="P56" s="17">
        <v>2280</v>
      </c>
      <c r="Q56" s="12">
        <v>54151.100000000006</v>
      </c>
      <c r="R56" s="16">
        <v>41069.65</v>
      </c>
      <c r="S56" s="17">
        <v>0</v>
      </c>
      <c r="T56" s="17">
        <v>0</v>
      </c>
      <c r="U56" s="17">
        <v>0</v>
      </c>
      <c r="V56" s="17">
        <v>0</v>
      </c>
      <c r="W56" s="17">
        <v>0</v>
      </c>
      <c r="X56" s="17">
        <v>0</v>
      </c>
      <c r="Y56" s="12">
        <v>41069.65</v>
      </c>
      <c r="Z56" s="16">
        <v>0</v>
      </c>
      <c r="AA56" s="17">
        <v>0</v>
      </c>
      <c r="AB56" s="17">
        <v>0</v>
      </c>
      <c r="AC56" s="17">
        <v>0</v>
      </c>
      <c r="AD56" s="17">
        <v>0</v>
      </c>
      <c r="AE56" s="17">
        <v>0</v>
      </c>
      <c r="AF56" s="17">
        <v>0</v>
      </c>
      <c r="AG56" s="12">
        <v>0</v>
      </c>
      <c r="AH56" s="16">
        <v>0</v>
      </c>
      <c r="AI56" s="17">
        <v>0</v>
      </c>
      <c r="AJ56" s="17">
        <v>0</v>
      </c>
      <c r="AK56" s="17">
        <v>0</v>
      </c>
      <c r="AL56" s="17">
        <v>0</v>
      </c>
      <c r="AM56" s="17">
        <v>0</v>
      </c>
      <c r="AN56" s="17">
        <v>0</v>
      </c>
      <c r="AO56" s="12">
        <v>0</v>
      </c>
      <c r="AP56" s="16">
        <v>38662</v>
      </c>
      <c r="AQ56" s="17">
        <v>0</v>
      </c>
      <c r="AR56" s="17">
        <v>0</v>
      </c>
      <c r="AS56" s="17">
        <v>0</v>
      </c>
      <c r="AT56" s="17">
        <v>0</v>
      </c>
      <c r="AU56" s="17">
        <v>0</v>
      </c>
      <c r="AV56" s="17">
        <v>0</v>
      </c>
      <c r="AW56" s="12">
        <v>38662</v>
      </c>
      <c r="AX56" s="16">
        <v>0</v>
      </c>
      <c r="AY56" s="17">
        <v>0</v>
      </c>
      <c r="AZ56" s="17">
        <v>0</v>
      </c>
      <c r="BA56" s="17">
        <v>0</v>
      </c>
      <c r="BB56" s="17">
        <v>0</v>
      </c>
      <c r="BC56" s="17">
        <v>0</v>
      </c>
      <c r="BD56" s="17">
        <v>0</v>
      </c>
      <c r="BE56" s="12">
        <v>0</v>
      </c>
      <c r="BF56" s="16">
        <v>0</v>
      </c>
      <c r="BG56" s="17">
        <v>0</v>
      </c>
      <c r="BH56" s="17">
        <v>0</v>
      </c>
      <c r="BI56" s="17">
        <v>0</v>
      </c>
      <c r="BJ56" s="17">
        <v>0</v>
      </c>
      <c r="BK56" s="17">
        <v>0</v>
      </c>
      <c r="BL56" s="17">
        <v>0</v>
      </c>
      <c r="BM56" s="12">
        <v>0</v>
      </c>
      <c r="BN56" s="16">
        <v>0</v>
      </c>
      <c r="BO56" s="17">
        <v>0</v>
      </c>
      <c r="BP56" s="17">
        <v>0</v>
      </c>
      <c r="BQ56" s="17">
        <v>0</v>
      </c>
      <c r="BR56" s="17">
        <v>0</v>
      </c>
      <c r="BS56" s="17">
        <v>0</v>
      </c>
      <c r="BT56" s="17">
        <v>0</v>
      </c>
      <c r="BU56" s="12">
        <v>0</v>
      </c>
    </row>
    <row r="57" spans="1:73" x14ac:dyDescent="0.3">
      <c r="A57" s="4" t="s">
        <v>46</v>
      </c>
      <c r="B57" s="92">
        <v>34134</v>
      </c>
      <c r="C57" s="87">
        <v>1050545</v>
      </c>
      <c r="D57" s="87">
        <v>58500</v>
      </c>
      <c r="E57" s="87">
        <v>0</v>
      </c>
      <c r="F57" s="87">
        <v>0</v>
      </c>
      <c r="G57" s="87">
        <v>2801700</v>
      </c>
      <c r="H57" s="87">
        <v>1773025</v>
      </c>
      <c r="I57" s="93">
        <v>5717904</v>
      </c>
      <c r="J57" s="16">
        <v>0</v>
      </c>
      <c r="K57" s="17">
        <v>0</v>
      </c>
      <c r="L57" s="17">
        <v>58500</v>
      </c>
      <c r="M57" s="17">
        <v>0</v>
      </c>
      <c r="N57" s="17">
        <v>0</v>
      </c>
      <c r="O57" s="17">
        <v>0</v>
      </c>
      <c r="P57" s="17">
        <v>0</v>
      </c>
      <c r="Q57" s="12">
        <v>58500</v>
      </c>
      <c r="R57" s="16">
        <v>0</v>
      </c>
      <c r="S57" s="17">
        <v>0</v>
      </c>
      <c r="T57" s="17">
        <v>0</v>
      </c>
      <c r="U57" s="17">
        <v>0</v>
      </c>
      <c r="V57" s="17">
        <v>0</v>
      </c>
      <c r="W57" s="17">
        <v>0</v>
      </c>
      <c r="X57" s="17">
        <v>0</v>
      </c>
      <c r="Y57" s="12">
        <v>0</v>
      </c>
      <c r="Z57" s="16">
        <v>0</v>
      </c>
      <c r="AA57" s="17">
        <v>0</v>
      </c>
      <c r="AB57" s="17">
        <v>0</v>
      </c>
      <c r="AC57" s="17">
        <v>0</v>
      </c>
      <c r="AD57" s="17">
        <v>0</v>
      </c>
      <c r="AE57" s="17">
        <v>2801700</v>
      </c>
      <c r="AF57" s="17">
        <v>1773025</v>
      </c>
      <c r="AG57" s="12">
        <v>4574725</v>
      </c>
      <c r="AH57" s="16">
        <v>0</v>
      </c>
      <c r="AI57" s="17">
        <v>1050545</v>
      </c>
      <c r="AJ57" s="17">
        <v>0</v>
      </c>
      <c r="AK57" s="17">
        <v>0</v>
      </c>
      <c r="AL57" s="17">
        <v>0</v>
      </c>
      <c r="AM57" s="17">
        <v>0</v>
      </c>
      <c r="AN57" s="17">
        <v>0</v>
      </c>
      <c r="AO57" s="12">
        <v>1050545</v>
      </c>
      <c r="AP57" s="16">
        <v>34134</v>
      </c>
      <c r="AQ57" s="17">
        <v>0</v>
      </c>
      <c r="AR57" s="17">
        <v>0</v>
      </c>
      <c r="AS57" s="17">
        <v>0</v>
      </c>
      <c r="AT57" s="17">
        <v>0</v>
      </c>
      <c r="AU57" s="17">
        <v>0</v>
      </c>
      <c r="AV57" s="17">
        <v>0</v>
      </c>
      <c r="AW57" s="12">
        <v>34134</v>
      </c>
      <c r="AX57" s="16">
        <v>0</v>
      </c>
      <c r="AY57" s="17">
        <v>0</v>
      </c>
      <c r="AZ57" s="17">
        <v>0</v>
      </c>
      <c r="BA57" s="17">
        <v>0</v>
      </c>
      <c r="BB57" s="17">
        <v>0</v>
      </c>
      <c r="BC57" s="17">
        <v>0</v>
      </c>
      <c r="BD57" s="17">
        <v>0</v>
      </c>
      <c r="BE57" s="12">
        <v>0</v>
      </c>
      <c r="BF57" s="16">
        <v>0</v>
      </c>
      <c r="BG57" s="17">
        <v>0</v>
      </c>
      <c r="BH57" s="17">
        <v>0</v>
      </c>
      <c r="BI57" s="17">
        <v>0</v>
      </c>
      <c r="BJ57" s="17">
        <v>0</v>
      </c>
      <c r="BK57" s="17">
        <v>0</v>
      </c>
      <c r="BL57" s="17">
        <v>0</v>
      </c>
      <c r="BM57" s="12">
        <v>0</v>
      </c>
      <c r="BN57" s="16">
        <v>0</v>
      </c>
      <c r="BO57" s="17">
        <v>0</v>
      </c>
      <c r="BP57" s="17">
        <v>0</v>
      </c>
      <c r="BQ57" s="17">
        <v>0</v>
      </c>
      <c r="BR57" s="17">
        <v>0</v>
      </c>
      <c r="BS57" s="17">
        <v>0</v>
      </c>
      <c r="BT57" s="17">
        <v>0</v>
      </c>
      <c r="BU57" s="12">
        <v>0</v>
      </c>
    </row>
    <row r="58" spans="1:73" x14ac:dyDescent="0.3">
      <c r="A58" s="4" t="s">
        <v>47</v>
      </c>
      <c r="B58" s="92">
        <v>0</v>
      </c>
      <c r="C58" s="87">
        <v>0</v>
      </c>
      <c r="D58" s="87">
        <v>0</v>
      </c>
      <c r="E58" s="87">
        <v>0</v>
      </c>
      <c r="F58" s="87">
        <v>0</v>
      </c>
      <c r="G58" s="87">
        <v>10579956</v>
      </c>
      <c r="H58" s="87">
        <v>31000</v>
      </c>
      <c r="I58" s="93">
        <v>10610956</v>
      </c>
      <c r="J58" s="16">
        <v>0</v>
      </c>
      <c r="K58" s="17">
        <v>0</v>
      </c>
      <c r="L58" s="17">
        <v>0</v>
      </c>
      <c r="M58" s="17">
        <v>0</v>
      </c>
      <c r="N58" s="17">
        <v>0</v>
      </c>
      <c r="O58" s="17">
        <v>26500</v>
      </c>
      <c r="P58" s="17">
        <v>31000</v>
      </c>
      <c r="Q58" s="12">
        <v>57500</v>
      </c>
      <c r="R58" s="16">
        <v>0</v>
      </c>
      <c r="S58" s="17">
        <v>0</v>
      </c>
      <c r="T58" s="17">
        <v>0</v>
      </c>
      <c r="U58" s="17">
        <v>0</v>
      </c>
      <c r="V58" s="17">
        <v>0</v>
      </c>
      <c r="W58" s="17">
        <v>0</v>
      </c>
      <c r="X58" s="17">
        <v>0</v>
      </c>
      <c r="Y58" s="12">
        <v>0</v>
      </c>
      <c r="Z58" s="16">
        <v>0</v>
      </c>
      <c r="AA58" s="17">
        <v>0</v>
      </c>
      <c r="AB58" s="17">
        <v>0</v>
      </c>
      <c r="AC58" s="17">
        <v>0</v>
      </c>
      <c r="AD58" s="17">
        <v>0</v>
      </c>
      <c r="AE58" s="17">
        <v>10553456</v>
      </c>
      <c r="AF58" s="17">
        <v>0</v>
      </c>
      <c r="AG58" s="12">
        <v>10553456</v>
      </c>
      <c r="AH58" s="16">
        <v>0</v>
      </c>
      <c r="AI58" s="17">
        <v>0</v>
      </c>
      <c r="AJ58" s="17">
        <v>0</v>
      </c>
      <c r="AK58" s="17">
        <v>0</v>
      </c>
      <c r="AL58" s="17">
        <v>0</v>
      </c>
      <c r="AM58" s="17">
        <v>0</v>
      </c>
      <c r="AN58" s="17">
        <v>0</v>
      </c>
      <c r="AO58" s="12">
        <v>0</v>
      </c>
      <c r="AP58" s="16">
        <v>0</v>
      </c>
      <c r="AQ58" s="17">
        <v>0</v>
      </c>
      <c r="AR58" s="17">
        <v>0</v>
      </c>
      <c r="AS58" s="17">
        <v>0</v>
      </c>
      <c r="AT58" s="17">
        <v>0</v>
      </c>
      <c r="AU58" s="17">
        <v>0</v>
      </c>
      <c r="AV58" s="17">
        <v>0</v>
      </c>
      <c r="AW58" s="12">
        <v>0</v>
      </c>
      <c r="AX58" s="16">
        <v>0</v>
      </c>
      <c r="AY58" s="17">
        <v>0</v>
      </c>
      <c r="AZ58" s="17">
        <v>0</v>
      </c>
      <c r="BA58" s="17">
        <v>0</v>
      </c>
      <c r="BB58" s="17">
        <v>0</v>
      </c>
      <c r="BC58" s="17">
        <v>0</v>
      </c>
      <c r="BD58" s="17">
        <v>0</v>
      </c>
      <c r="BE58" s="12">
        <v>0</v>
      </c>
      <c r="BF58" s="16">
        <v>0</v>
      </c>
      <c r="BG58" s="17">
        <v>0</v>
      </c>
      <c r="BH58" s="17">
        <v>0</v>
      </c>
      <c r="BI58" s="17">
        <v>0</v>
      </c>
      <c r="BJ58" s="17">
        <v>0</v>
      </c>
      <c r="BK58" s="17">
        <v>0</v>
      </c>
      <c r="BL58" s="17">
        <v>0</v>
      </c>
      <c r="BM58" s="12">
        <v>0</v>
      </c>
      <c r="BN58" s="16">
        <v>0</v>
      </c>
      <c r="BO58" s="17">
        <v>0</v>
      </c>
      <c r="BP58" s="17">
        <v>0</v>
      </c>
      <c r="BQ58" s="17">
        <v>0</v>
      </c>
      <c r="BR58" s="17">
        <v>0</v>
      </c>
      <c r="BS58" s="17">
        <v>0</v>
      </c>
      <c r="BT58" s="17">
        <v>0</v>
      </c>
      <c r="BU58" s="12">
        <v>0</v>
      </c>
    </row>
    <row r="59" spans="1:73" x14ac:dyDescent="0.3">
      <c r="A59" s="4" t="s">
        <v>48</v>
      </c>
      <c r="B59" s="92">
        <v>0</v>
      </c>
      <c r="C59" s="87">
        <v>9640</v>
      </c>
      <c r="D59" s="87">
        <v>150000</v>
      </c>
      <c r="E59" s="87">
        <v>0</v>
      </c>
      <c r="F59" s="87">
        <v>0</v>
      </c>
      <c r="G59" s="87">
        <v>248460.38384615385</v>
      </c>
      <c r="H59" s="87">
        <v>56036.800000000003</v>
      </c>
      <c r="I59" s="93">
        <v>464137.18384615384</v>
      </c>
      <c r="J59" s="16">
        <v>0</v>
      </c>
      <c r="K59" s="17">
        <v>9640</v>
      </c>
      <c r="L59" s="17">
        <v>0</v>
      </c>
      <c r="M59" s="17">
        <v>0</v>
      </c>
      <c r="N59" s="17">
        <v>0</v>
      </c>
      <c r="O59" s="17">
        <v>0</v>
      </c>
      <c r="P59" s="17">
        <v>0</v>
      </c>
      <c r="Q59" s="12">
        <v>9640</v>
      </c>
      <c r="R59" s="16">
        <v>0</v>
      </c>
      <c r="S59" s="17">
        <v>0</v>
      </c>
      <c r="T59" s="17">
        <v>0</v>
      </c>
      <c r="U59" s="17">
        <v>0</v>
      </c>
      <c r="V59" s="17">
        <v>0</v>
      </c>
      <c r="W59" s="17">
        <v>0</v>
      </c>
      <c r="X59" s="17">
        <v>0</v>
      </c>
      <c r="Y59" s="12">
        <v>0</v>
      </c>
      <c r="Z59" s="16">
        <v>0</v>
      </c>
      <c r="AA59" s="17">
        <v>0</v>
      </c>
      <c r="AB59" s="17">
        <v>0</v>
      </c>
      <c r="AC59" s="17">
        <v>0</v>
      </c>
      <c r="AD59" s="17">
        <v>0</v>
      </c>
      <c r="AE59" s="17">
        <v>141211.20000000001</v>
      </c>
      <c r="AF59" s="17">
        <v>0</v>
      </c>
      <c r="AG59" s="12">
        <v>141211.20000000001</v>
      </c>
      <c r="AH59" s="16">
        <v>0</v>
      </c>
      <c r="AI59" s="17">
        <v>0</v>
      </c>
      <c r="AJ59" s="17">
        <v>0</v>
      </c>
      <c r="AK59" s="17">
        <v>0</v>
      </c>
      <c r="AL59" s="17">
        <v>0</v>
      </c>
      <c r="AM59" s="17">
        <v>0</v>
      </c>
      <c r="AN59" s="17">
        <v>0</v>
      </c>
      <c r="AO59" s="12">
        <v>0</v>
      </c>
      <c r="AP59" s="16">
        <v>0</v>
      </c>
      <c r="AQ59" s="17">
        <v>0</v>
      </c>
      <c r="AR59" s="17">
        <v>0</v>
      </c>
      <c r="AS59" s="17">
        <v>0</v>
      </c>
      <c r="AT59" s="17">
        <v>0</v>
      </c>
      <c r="AU59" s="17">
        <v>0</v>
      </c>
      <c r="AV59" s="17">
        <v>0</v>
      </c>
      <c r="AW59" s="12">
        <v>0</v>
      </c>
      <c r="AX59" s="16">
        <v>0</v>
      </c>
      <c r="AY59" s="17">
        <v>0</v>
      </c>
      <c r="AZ59" s="17">
        <v>0</v>
      </c>
      <c r="BA59" s="17">
        <v>0</v>
      </c>
      <c r="BB59" s="17">
        <v>0</v>
      </c>
      <c r="BC59" s="17">
        <v>0</v>
      </c>
      <c r="BD59" s="17">
        <v>0</v>
      </c>
      <c r="BE59" s="12">
        <v>0</v>
      </c>
      <c r="BF59" s="16">
        <v>0</v>
      </c>
      <c r="BG59" s="17">
        <v>0</v>
      </c>
      <c r="BH59" s="17">
        <v>0</v>
      </c>
      <c r="BI59" s="17">
        <v>0</v>
      </c>
      <c r="BJ59" s="17">
        <v>0</v>
      </c>
      <c r="BK59" s="17">
        <v>0</v>
      </c>
      <c r="BL59" s="17">
        <v>0</v>
      </c>
      <c r="BM59" s="12">
        <v>0</v>
      </c>
      <c r="BN59" s="16">
        <v>0</v>
      </c>
      <c r="BO59" s="17">
        <v>0</v>
      </c>
      <c r="BP59" s="17">
        <v>150000</v>
      </c>
      <c r="BQ59" s="17">
        <v>0</v>
      </c>
      <c r="BR59" s="17">
        <v>0</v>
      </c>
      <c r="BS59" s="17">
        <v>107249.18384615384</v>
      </c>
      <c r="BT59" s="17">
        <v>56036.800000000003</v>
      </c>
      <c r="BU59" s="12">
        <v>313285.98384615383</v>
      </c>
    </row>
    <row r="60" spans="1:73" x14ac:dyDescent="0.3">
      <c r="A60" s="4" t="s">
        <v>49</v>
      </c>
      <c r="B60" s="92">
        <v>135391</v>
      </c>
      <c r="C60" s="87">
        <v>259912</v>
      </c>
      <c r="D60" s="87">
        <v>0</v>
      </c>
      <c r="E60" s="87">
        <v>0</v>
      </c>
      <c r="F60" s="87">
        <v>0</v>
      </c>
      <c r="G60" s="87">
        <v>0</v>
      </c>
      <c r="H60" s="87">
        <v>-76712</v>
      </c>
      <c r="I60" s="93">
        <v>318591</v>
      </c>
      <c r="J60" s="16">
        <v>0</v>
      </c>
      <c r="K60" s="17">
        <v>139912</v>
      </c>
      <c r="L60" s="17">
        <v>0</v>
      </c>
      <c r="M60" s="17">
        <v>0</v>
      </c>
      <c r="N60" s="17">
        <v>0</v>
      </c>
      <c r="O60" s="17">
        <v>0</v>
      </c>
      <c r="P60" s="17">
        <v>-90000</v>
      </c>
      <c r="Q60" s="12">
        <v>49912</v>
      </c>
      <c r="R60" s="16">
        <v>65546</v>
      </c>
      <c r="S60" s="17">
        <v>0</v>
      </c>
      <c r="T60" s="17">
        <v>0</v>
      </c>
      <c r="U60" s="17">
        <v>0</v>
      </c>
      <c r="V60" s="17">
        <v>0</v>
      </c>
      <c r="W60" s="17">
        <v>0</v>
      </c>
      <c r="X60" s="17">
        <v>0</v>
      </c>
      <c r="Y60" s="12">
        <v>65546</v>
      </c>
      <c r="Z60" s="16">
        <v>0</v>
      </c>
      <c r="AA60" s="17">
        <v>0</v>
      </c>
      <c r="AB60" s="17">
        <v>0</v>
      </c>
      <c r="AC60" s="17">
        <v>0</v>
      </c>
      <c r="AD60" s="17">
        <v>0</v>
      </c>
      <c r="AE60" s="17">
        <v>0</v>
      </c>
      <c r="AF60" s="17">
        <v>0</v>
      </c>
      <c r="AG60" s="12">
        <v>0</v>
      </c>
      <c r="AH60" s="16">
        <v>0</v>
      </c>
      <c r="AI60" s="17">
        <v>0</v>
      </c>
      <c r="AJ60" s="17">
        <v>0</v>
      </c>
      <c r="AK60" s="17">
        <v>0</v>
      </c>
      <c r="AL60" s="17">
        <v>0</v>
      </c>
      <c r="AM60" s="17">
        <v>0</v>
      </c>
      <c r="AN60" s="17">
        <v>0</v>
      </c>
      <c r="AO60" s="12">
        <v>0</v>
      </c>
      <c r="AP60" s="16">
        <v>69845</v>
      </c>
      <c r="AQ60" s="17">
        <v>0</v>
      </c>
      <c r="AR60" s="17">
        <v>0</v>
      </c>
      <c r="AS60" s="17">
        <v>0</v>
      </c>
      <c r="AT60" s="17">
        <v>0</v>
      </c>
      <c r="AU60" s="17">
        <v>0</v>
      </c>
      <c r="AV60" s="17">
        <v>10395</v>
      </c>
      <c r="AW60" s="12">
        <v>80240</v>
      </c>
      <c r="AX60" s="16">
        <v>0</v>
      </c>
      <c r="AY60" s="17">
        <v>0</v>
      </c>
      <c r="AZ60" s="17">
        <v>0</v>
      </c>
      <c r="BA60" s="17">
        <v>0</v>
      </c>
      <c r="BB60" s="17">
        <v>0</v>
      </c>
      <c r="BC60" s="17">
        <v>0</v>
      </c>
      <c r="BD60" s="17">
        <v>0</v>
      </c>
      <c r="BE60" s="12">
        <v>0</v>
      </c>
      <c r="BF60" s="16">
        <v>0</v>
      </c>
      <c r="BG60" s="17">
        <v>0</v>
      </c>
      <c r="BH60" s="17">
        <v>0</v>
      </c>
      <c r="BI60" s="17">
        <v>0</v>
      </c>
      <c r="BJ60" s="17">
        <v>0</v>
      </c>
      <c r="BK60" s="17">
        <v>0</v>
      </c>
      <c r="BL60" s="17">
        <v>0</v>
      </c>
      <c r="BM60" s="12">
        <v>0</v>
      </c>
      <c r="BN60" s="16">
        <v>0</v>
      </c>
      <c r="BO60" s="17">
        <v>120000</v>
      </c>
      <c r="BP60" s="17">
        <v>0</v>
      </c>
      <c r="BQ60" s="17">
        <v>0</v>
      </c>
      <c r="BR60" s="17">
        <v>0</v>
      </c>
      <c r="BS60" s="17">
        <v>0</v>
      </c>
      <c r="BT60" s="17">
        <v>2893</v>
      </c>
      <c r="BU60" s="12">
        <v>122893</v>
      </c>
    </row>
    <row r="61" spans="1:73" x14ac:dyDescent="0.3">
      <c r="A61" s="4" t="s">
        <v>50</v>
      </c>
      <c r="B61" s="92">
        <v>0</v>
      </c>
      <c r="C61" s="87">
        <v>0</v>
      </c>
      <c r="D61" s="87">
        <v>0</v>
      </c>
      <c r="E61" s="87">
        <v>0</v>
      </c>
      <c r="F61" s="87">
        <v>0</v>
      </c>
      <c r="G61" s="87">
        <v>96291.34</v>
      </c>
      <c r="H61" s="87">
        <v>0</v>
      </c>
      <c r="I61" s="93">
        <v>96291.34</v>
      </c>
      <c r="J61" s="16">
        <v>0</v>
      </c>
      <c r="K61" s="17">
        <v>0</v>
      </c>
      <c r="L61" s="17">
        <v>0</v>
      </c>
      <c r="M61" s="17">
        <v>0</v>
      </c>
      <c r="N61" s="17">
        <v>0</v>
      </c>
      <c r="O61" s="17">
        <v>96291.34</v>
      </c>
      <c r="P61" s="17">
        <v>0</v>
      </c>
      <c r="Q61" s="12">
        <v>96291.34</v>
      </c>
      <c r="R61" s="16">
        <v>0</v>
      </c>
      <c r="S61" s="17">
        <v>0</v>
      </c>
      <c r="T61" s="17">
        <v>0</v>
      </c>
      <c r="U61" s="17">
        <v>0</v>
      </c>
      <c r="V61" s="17">
        <v>0</v>
      </c>
      <c r="W61" s="17">
        <v>0</v>
      </c>
      <c r="X61" s="17">
        <v>0</v>
      </c>
      <c r="Y61" s="12">
        <v>0</v>
      </c>
      <c r="Z61" s="16">
        <v>0</v>
      </c>
      <c r="AA61" s="17">
        <v>0</v>
      </c>
      <c r="AB61" s="17">
        <v>0</v>
      </c>
      <c r="AC61" s="17">
        <v>0</v>
      </c>
      <c r="AD61" s="17">
        <v>0</v>
      </c>
      <c r="AE61" s="17">
        <v>0</v>
      </c>
      <c r="AF61" s="17">
        <v>0</v>
      </c>
      <c r="AG61" s="12">
        <v>0</v>
      </c>
      <c r="AH61" s="16">
        <v>0</v>
      </c>
      <c r="AI61" s="17">
        <v>0</v>
      </c>
      <c r="AJ61" s="17">
        <v>0</v>
      </c>
      <c r="AK61" s="17">
        <v>0</v>
      </c>
      <c r="AL61" s="17">
        <v>0</v>
      </c>
      <c r="AM61" s="17">
        <v>0</v>
      </c>
      <c r="AN61" s="17">
        <v>0</v>
      </c>
      <c r="AO61" s="12">
        <v>0</v>
      </c>
      <c r="AP61" s="16">
        <v>0</v>
      </c>
      <c r="AQ61" s="17">
        <v>0</v>
      </c>
      <c r="AR61" s="17">
        <v>0</v>
      </c>
      <c r="AS61" s="17">
        <v>0</v>
      </c>
      <c r="AT61" s="17">
        <v>0</v>
      </c>
      <c r="AU61" s="17">
        <v>0</v>
      </c>
      <c r="AV61" s="17">
        <v>0</v>
      </c>
      <c r="AW61" s="12">
        <v>0</v>
      </c>
      <c r="AX61" s="16">
        <v>0</v>
      </c>
      <c r="AY61" s="17">
        <v>0</v>
      </c>
      <c r="AZ61" s="17">
        <v>0</v>
      </c>
      <c r="BA61" s="17">
        <v>0</v>
      </c>
      <c r="BB61" s="17">
        <v>0</v>
      </c>
      <c r="BC61" s="17">
        <v>0</v>
      </c>
      <c r="BD61" s="17">
        <v>0</v>
      </c>
      <c r="BE61" s="12">
        <v>0</v>
      </c>
      <c r="BF61" s="16">
        <v>0</v>
      </c>
      <c r="BG61" s="17">
        <v>0</v>
      </c>
      <c r="BH61" s="17">
        <v>0</v>
      </c>
      <c r="BI61" s="17">
        <v>0</v>
      </c>
      <c r="BJ61" s="17">
        <v>0</v>
      </c>
      <c r="BK61" s="17">
        <v>0</v>
      </c>
      <c r="BL61" s="17">
        <v>0</v>
      </c>
      <c r="BM61" s="12">
        <v>0</v>
      </c>
      <c r="BN61" s="16">
        <v>0</v>
      </c>
      <c r="BO61" s="17">
        <v>0</v>
      </c>
      <c r="BP61" s="17">
        <v>0</v>
      </c>
      <c r="BQ61" s="17">
        <v>0</v>
      </c>
      <c r="BR61" s="17">
        <v>0</v>
      </c>
      <c r="BS61" s="17">
        <v>0</v>
      </c>
      <c r="BT61" s="17">
        <v>0</v>
      </c>
      <c r="BU61" s="12">
        <v>0</v>
      </c>
    </row>
    <row r="62" spans="1:73" x14ac:dyDescent="0.3">
      <c r="A62" s="4" t="s">
        <v>51</v>
      </c>
      <c r="B62" s="92">
        <v>699738.34000000008</v>
      </c>
      <c r="C62" s="87">
        <v>120000</v>
      </c>
      <c r="D62" s="87">
        <v>585169.44000000006</v>
      </c>
      <c r="E62" s="87">
        <v>444619</v>
      </c>
      <c r="F62" s="87">
        <v>0</v>
      </c>
      <c r="G62" s="87">
        <v>31800.86</v>
      </c>
      <c r="H62" s="87">
        <v>0</v>
      </c>
      <c r="I62" s="93">
        <v>1881327.6400000001</v>
      </c>
      <c r="J62" s="16">
        <v>867</v>
      </c>
      <c r="K62" s="17">
        <v>0</v>
      </c>
      <c r="L62" s="17">
        <v>518654.9</v>
      </c>
      <c r="M62" s="17">
        <v>0</v>
      </c>
      <c r="N62" s="17">
        <v>0</v>
      </c>
      <c r="O62" s="17">
        <v>0</v>
      </c>
      <c r="P62" s="17">
        <v>0</v>
      </c>
      <c r="Q62" s="12">
        <v>519521.9</v>
      </c>
      <c r="R62" s="16">
        <v>54568.55</v>
      </c>
      <c r="S62" s="17">
        <v>120000</v>
      </c>
      <c r="T62" s="17">
        <v>0</v>
      </c>
      <c r="U62" s="17">
        <v>0</v>
      </c>
      <c r="V62" s="17">
        <v>0</v>
      </c>
      <c r="W62" s="17">
        <v>0</v>
      </c>
      <c r="X62" s="17">
        <v>0</v>
      </c>
      <c r="Y62" s="12">
        <v>174568.55</v>
      </c>
      <c r="Z62" s="16">
        <v>192352.9</v>
      </c>
      <c r="AA62" s="17">
        <v>0</v>
      </c>
      <c r="AB62" s="17">
        <v>0</v>
      </c>
      <c r="AC62" s="17">
        <v>444619</v>
      </c>
      <c r="AD62" s="17">
        <v>0</v>
      </c>
      <c r="AE62" s="17">
        <v>0</v>
      </c>
      <c r="AF62" s="17">
        <v>0</v>
      </c>
      <c r="AG62" s="12">
        <v>636971.9</v>
      </c>
      <c r="AH62" s="16">
        <v>0</v>
      </c>
      <c r="AI62" s="17">
        <v>0</v>
      </c>
      <c r="AJ62" s="17">
        <v>0</v>
      </c>
      <c r="AK62" s="17">
        <v>0</v>
      </c>
      <c r="AL62" s="17">
        <v>0</v>
      </c>
      <c r="AM62" s="17">
        <v>31800.86</v>
      </c>
      <c r="AN62" s="17">
        <v>0</v>
      </c>
      <c r="AO62" s="12">
        <v>31800.86</v>
      </c>
      <c r="AP62" s="16">
        <v>0</v>
      </c>
      <c r="AQ62" s="17">
        <v>0</v>
      </c>
      <c r="AR62" s="17">
        <v>0</v>
      </c>
      <c r="AS62" s="17">
        <v>0</v>
      </c>
      <c r="AT62" s="17">
        <v>0</v>
      </c>
      <c r="AU62" s="17">
        <v>0</v>
      </c>
      <c r="AV62" s="17">
        <v>0</v>
      </c>
      <c r="AW62" s="12">
        <v>0</v>
      </c>
      <c r="AX62" s="16">
        <v>0</v>
      </c>
      <c r="AY62" s="17">
        <v>0</v>
      </c>
      <c r="AZ62" s="17">
        <v>66514.540000000008</v>
      </c>
      <c r="BA62" s="17">
        <v>0</v>
      </c>
      <c r="BB62" s="17">
        <v>0</v>
      </c>
      <c r="BC62" s="17">
        <v>0</v>
      </c>
      <c r="BD62" s="17">
        <v>0</v>
      </c>
      <c r="BE62" s="12">
        <v>66514.540000000008</v>
      </c>
      <c r="BF62" s="16">
        <v>0</v>
      </c>
      <c r="BG62" s="17">
        <v>0</v>
      </c>
      <c r="BH62" s="17">
        <v>0</v>
      </c>
      <c r="BI62" s="17">
        <v>0</v>
      </c>
      <c r="BJ62" s="17">
        <v>0</v>
      </c>
      <c r="BK62" s="17">
        <v>0</v>
      </c>
      <c r="BL62" s="17">
        <v>0</v>
      </c>
      <c r="BM62" s="12">
        <v>0</v>
      </c>
      <c r="BN62" s="16">
        <v>451949.89</v>
      </c>
      <c r="BO62" s="17">
        <v>0</v>
      </c>
      <c r="BP62" s="17">
        <v>0</v>
      </c>
      <c r="BQ62" s="17">
        <v>0</v>
      </c>
      <c r="BR62" s="17">
        <v>0</v>
      </c>
      <c r="BS62" s="17">
        <v>0</v>
      </c>
      <c r="BT62" s="17">
        <v>0</v>
      </c>
      <c r="BU62" s="12">
        <v>451949.89</v>
      </c>
    </row>
    <row r="63" spans="1:73" x14ac:dyDescent="0.3">
      <c r="A63" s="4" t="s">
        <v>52</v>
      </c>
      <c r="B63" s="92">
        <v>33617</v>
      </c>
      <c r="C63" s="87">
        <v>35906</v>
      </c>
      <c r="D63" s="87">
        <v>22425</v>
      </c>
      <c r="E63" s="87">
        <v>0</v>
      </c>
      <c r="F63" s="87">
        <v>0</v>
      </c>
      <c r="G63" s="87">
        <v>6712</v>
      </c>
      <c r="H63" s="87">
        <v>0</v>
      </c>
      <c r="I63" s="93">
        <v>98660</v>
      </c>
      <c r="J63" s="16">
        <v>0</v>
      </c>
      <c r="K63" s="17">
        <v>35906</v>
      </c>
      <c r="L63" s="17">
        <v>22425</v>
      </c>
      <c r="M63" s="17">
        <v>0</v>
      </c>
      <c r="N63" s="17">
        <v>0</v>
      </c>
      <c r="O63" s="17">
        <v>0</v>
      </c>
      <c r="P63" s="17">
        <v>0</v>
      </c>
      <c r="Q63" s="12">
        <v>58331</v>
      </c>
      <c r="R63" s="16">
        <v>0</v>
      </c>
      <c r="S63" s="17">
        <v>0</v>
      </c>
      <c r="T63" s="17">
        <v>0</v>
      </c>
      <c r="U63" s="17">
        <v>0</v>
      </c>
      <c r="V63" s="17">
        <v>0</v>
      </c>
      <c r="W63" s="17">
        <v>6712</v>
      </c>
      <c r="X63" s="17">
        <v>0</v>
      </c>
      <c r="Y63" s="12">
        <v>6712</v>
      </c>
      <c r="Z63" s="16">
        <v>0</v>
      </c>
      <c r="AA63" s="17">
        <v>0</v>
      </c>
      <c r="AB63" s="17">
        <v>0</v>
      </c>
      <c r="AC63" s="17">
        <v>0</v>
      </c>
      <c r="AD63" s="17">
        <v>0</v>
      </c>
      <c r="AE63" s="17">
        <v>0</v>
      </c>
      <c r="AF63" s="17">
        <v>0</v>
      </c>
      <c r="AG63" s="12">
        <v>0</v>
      </c>
      <c r="AH63" s="16">
        <v>0</v>
      </c>
      <c r="AI63" s="17">
        <v>0</v>
      </c>
      <c r="AJ63" s="17">
        <v>0</v>
      </c>
      <c r="AK63" s="17">
        <v>0</v>
      </c>
      <c r="AL63" s="17">
        <v>0</v>
      </c>
      <c r="AM63" s="17">
        <v>0</v>
      </c>
      <c r="AN63" s="17">
        <v>0</v>
      </c>
      <c r="AO63" s="12">
        <v>0</v>
      </c>
      <c r="AP63" s="16">
        <v>31517</v>
      </c>
      <c r="AQ63" s="17">
        <v>0</v>
      </c>
      <c r="AR63" s="17">
        <v>0</v>
      </c>
      <c r="AS63" s="17">
        <v>0</v>
      </c>
      <c r="AT63" s="17">
        <v>0</v>
      </c>
      <c r="AU63" s="17">
        <v>0</v>
      </c>
      <c r="AV63" s="17">
        <v>0</v>
      </c>
      <c r="AW63" s="12">
        <v>31517</v>
      </c>
      <c r="AX63" s="16">
        <v>0</v>
      </c>
      <c r="AY63" s="17">
        <v>0</v>
      </c>
      <c r="AZ63" s="17">
        <v>0</v>
      </c>
      <c r="BA63" s="17">
        <v>0</v>
      </c>
      <c r="BB63" s="17">
        <v>0</v>
      </c>
      <c r="BC63" s="17">
        <v>0</v>
      </c>
      <c r="BD63" s="17">
        <v>0</v>
      </c>
      <c r="BE63" s="12">
        <v>0</v>
      </c>
      <c r="BF63" s="16">
        <v>0</v>
      </c>
      <c r="BG63" s="17">
        <v>0</v>
      </c>
      <c r="BH63" s="17">
        <v>0</v>
      </c>
      <c r="BI63" s="17">
        <v>0</v>
      </c>
      <c r="BJ63" s="17">
        <v>0</v>
      </c>
      <c r="BK63" s="17">
        <v>0</v>
      </c>
      <c r="BL63" s="17">
        <v>0</v>
      </c>
      <c r="BM63" s="12">
        <v>0</v>
      </c>
      <c r="BN63" s="16">
        <v>2100</v>
      </c>
      <c r="BO63" s="17">
        <v>0</v>
      </c>
      <c r="BP63" s="17">
        <v>0</v>
      </c>
      <c r="BQ63" s="17">
        <v>0</v>
      </c>
      <c r="BR63" s="17">
        <v>0</v>
      </c>
      <c r="BS63" s="17">
        <v>0</v>
      </c>
      <c r="BT63" s="17">
        <v>0</v>
      </c>
      <c r="BU63" s="12">
        <v>2100</v>
      </c>
    </row>
    <row r="64" spans="1:73" x14ac:dyDescent="0.3">
      <c r="A64" s="4" t="s">
        <v>53</v>
      </c>
      <c r="B64" s="92">
        <v>0</v>
      </c>
      <c r="C64" s="87">
        <v>530464</v>
      </c>
      <c r="D64" s="87">
        <v>1333000</v>
      </c>
      <c r="E64" s="87">
        <v>0</v>
      </c>
      <c r="F64" s="87">
        <v>0</v>
      </c>
      <c r="G64" s="87">
        <v>17933</v>
      </c>
      <c r="H64" s="87">
        <v>0</v>
      </c>
      <c r="I64" s="93">
        <v>1881397</v>
      </c>
      <c r="J64" s="16">
        <v>0</v>
      </c>
      <c r="K64" s="17">
        <v>530464</v>
      </c>
      <c r="L64" s="17">
        <v>1333000</v>
      </c>
      <c r="M64" s="17">
        <v>0</v>
      </c>
      <c r="N64" s="17">
        <v>0</v>
      </c>
      <c r="O64" s="17">
        <v>17933</v>
      </c>
      <c r="P64" s="17">
        <v>0</v>
      </c>
      <c r="Q64" s="12">
        <v>1881397</v>
      </c>
      <c r="R64" s="16">
        <v>0</v>
      </c>
      <c r="S64" s="17">
        <v>0</v>
      </c>
      <c r="T64" s="17">
        <v>0</v>
      </c>
      <c r="U64" s="17">
        <v>0</v>
      </c>
      <c r="V64" s="17">
        <v>0</v>
      </c>
      <c r="W64" s="17">
        <v>0</v>
      </c>
      <c r="X64" s="17">
        <v>0</v>
      </c>
      <c r="Y64" s="12">
        <v>0</v>
      </c>
      <c r="Z64" s="16">
        <v>0</v>
      </c>
      <c r="AA64" s="17">
        <v>0</v>
      </c>
      <c r="AB64" s="17">
        <v>0</v>
      </c>
      <c r="AC64" s="17">
        <v>0</v>
      </c>
      <c r="AD64" s="17">
        <v>0</v>
      </c>
      <c r="AE64" s="17">
        <v>0</v>
      </c>
      <c r="AF64" s="17">
        <v>0</v>
      </c>
      <c r="AG64" s="12">
        <v>0</v>
      </c>
      <c r="AH64" s="16">
        <v>0</v>
      </c>
      <c r="AI64" s="17">
        <v>0</v>
      </c>
      <c r="AJ64" s="17">
        <v>0</v>
      </c>
      <c r="AK64" s="17">
        <v>0</v>
      </c>
      <c r="AL64" s="17">
        <v>0</v>
      </c>
      <c r="AM64" s="17">
        <v>0</v>
      </c>
      <c r="AN64" s="17">
        <v>0</v>
      </c>
      <c r="AO64" s="12">
        <v>0</v>
      </c>
      <c r="AP64" s="16">
        <v>0</v>
      </c>
      <c r="AQ64" s="17">
        <v>0</v>
      </c>
      <c r="AR64" s="17">
        <v>0</v>
      </c>
      <c r="AS64" s="17">
        <v>0</v>
      </c>
      <c r="AT64" s="17">
        <v>0</v>
      </c>
      <c r="AU64" s="17">
        <v>0</v>
      </c>
      <c r="AV64" s="17">
        <v>0</v>
      </c>
      <c r="AW64" s="12">
        <v>0</v>
      </c>
      <c r="AX64" s="16">
        <v>0</v>
      </c>
      <c r="AY64" s="17">
        <v>0</v>
      </c>
      <c r="AZ64" s="17">
        <v>0</v>
      </c>
      <c r="BA64" s="17">
        <v>0</v>
      </c>
      <c r="BB64" s="17">
        <v>0</v>
      </c>
      <c r="BC64" s="17">
        <v>0</v>
      </c>
      <c r="BD64" s="17">
        <v>0</v>
      </c>
      <c r="BE64" s="12">
        <v>0</v>
      </c>
      <c r="BF64" s="16">
        <v>0</v>
      </c>
      <c r="BG64" s="17">
        <v>0</v>
      </c>
      <c r="BH64" s="17">
        <v>0</v>
      </c>
      <c r="BI64" s="17">
        <v>0</v>
      </c>
      <c r="BJ64" s="17">
        <v>0</v>
      </c>
      <c r="BK64" s="17">
        <v>0</v>
      </c>
      <c r="BL64" s="17">
        <v>0</v>
      </c>
      <c r="BM64" s="12">
        <v>0</v>
      </c>
      <c r="BN64" s="16">
        <v>0</v>
      </c>
      <c r="BO64" s="17">
        <v>0</v>
      </c>
      <c r="BP64" s="17">
        <v>0</v>
      </c>
      <c r="BQ64" s="17">
        <v>0</v>
      </c>
      <c r="BR64" s="17">
        <v>0</v>
      </c>
      <c r="BS64" s="17">
        <v>0</v>
      </c>
      <c r="BT64" s="17">
        <v>0</v>
      </c>
      <c r="BU64" s="12">
        <v>0</v>
      </c>
    </row>
    <row r="65" spans="1:73" x14ac:dyDescent="0.3">
      <c r="A65" s="4" t="s">
        <v>54</v>
      </c>
      <c r="B65" s="92">
        <v>8260</v>
      </c>
      <c r="C65" s="87">
        <v>0</v>
      </c>
      <c r="D65" s="87">
        <v>141189</v>
      </c>
      <c r="E65" s="87">
        <v>0</v>
      </c>
      <c r="F65" s="87">
        <v>0</v>
      </c>
      <c r="G65" s="87">
        <v>54622</v>
      </c>
      <c r="H65" s="87">
        <v>0</v>
      </c>
      <c r="I65" s="93">
        <v>204071</v>
      </c>
      <c r="J65" s="16">
        <v>0</v>
      </c>
      <c r="K65" s="17">
        <v>0</v>
      </c>
      <c r="L65" s="17">
        <v>141189</v>
      </c>
      <c r="M65" s="17">
        <v>0</v>
      </c>
      <c r="N65" s="17">
        <v>0</v>
      </c>
      <c r="O65" s="17">
        <v>7470</v>
      </c>
      <c r="P65" s="17">
        <v>0</v>
      </c>
      <c r="Q65" s="12">
        <v>148659</v>
      </c>
      <c r="R65" s="16">
        <v>8260</v>
      </c>
      <c r="S65" s="17">
        <v>0</v>
      </c>
      <c r="T65" s="17">
        <v>0</v>
      </c>
      <c r="U65" s="17">
        <v>0</v>
      </c>
      <c r="V65" s="17">
        <v>0</v>
      </c>
      <c r="W65" s="17">
        <v>47152</v>
      </c>
      <c r="X65" s="17">
        <v>0</v>
      </c>
      <c r="Y65" s="12">
        <v>55412</v>
      </c>
      <c r="Z65" s="16">
        <v>0</v>
      </c>
      <c r="AA65" s="17">
        <v>0</v>
      </c>
      <c r="AB65" s="17">
        <v>0</v>
      </c>
      <c r="AC65" s="17">
        <v>0</v>
      </c>
      <c r="AD65" s="17">
        <v>0</v>
      </c>
      <c r="AE65" s="17">
        <v>0</v>
      </c>
      <c r="AF65" s="17">
        <v>0</v>
      </c>
      <c r="AG65" s="12">
        <v>0</v>
      </c>
      <c r="AH65" s="16">
        <v>0</v>
      </c>
      <c r="AI65" s="17">
        <v>0</v>
      </c>
      <c r="AJ65" s="17">
        <v>0</v>
      </c>
      <c r="AK65" s="17">
        <v>0</v>
      </c>
      <c r="AL65" s="17">
        <v>0</v>
      </c>
      <c r="AM65" s="17">
        <v>0</v>
      </c>
      <c r="AN65" s="17">
        <v>0</v>
      </c>
      <c r="AO65" s="12">
        <v>0</v>
      </c>
      <c r="AP65" s="16">
        <v>0</v>
      </c>
      <c r="AQ65" s="17">
        <v>0</v>
      </c>
      <c r="AR65" s="17">
        <v>0</v>
      </c>
      <c r="AS65" s="17">
        <v>0</v>
      </c>
      <c r="AT65" s="17">
        <v>0</v>
      </c>
      <c r="AU65" s="17">
        <v>0</v>
      </c>
      <c r="AV65" s="17">
        <v>0</v>
      </c>
      <c r="AW65" s="12">
        <v>0</v>
      </c>
      <c r="AX65" s="16">
        <v>0</v>
      </c>
      <c r="AY65" s="17">
        <v>0</v>
      </c>
      <c r="AZ65" s="17">
        <v>0</v>
      </c>
      <c r="BA65" s="17">
        <v>0</v>
      </c>
      <c r="BB65" s="17">
        <v>0</v>
      </c>
      <c r="BC65" s="17">
        <v>0</v>
      </c>
      <c r="BD65" s="17">
        <v>0</v>
      </c>
      <c r="BE65" s="12">
        <v>0</v>
      </c>
      <c r="BF65" s="16">
        <v>0</v>
      </c>
      <c r="BG65" s="17">
        <v>0</v>
      </c>
      <c r="BH65" s="17">
        <v>0</v>
      </c>
      <c r="BI65" s="17">
        <v>0</v>
      </c>
      <c r="BJ65" s="17">
        <v>0</v>
      </c>
      <c r="BK65" s="17">
        <v>0</v>
      </c>
      <c r="BL65" s="17">
        <v>0</v>
      </c>
      <c r="BM65" s="12">
        <v>0</v>
      </c>
      <c r="BN65" s="16">
        <v>0</v>
      </c>
      <c r="BO65" s="17">
        <v>0</v>
      </c>
      <c r="BP65" s="17">
        <v>0</v>
      </c>
      <c r="BQ65" s="17">
        <v>0</v>
      </c>
      <c r="BR65" s="17">
        <v>0</v>
      </c>
      <c r="BS65" s="17">
        <v>0</v>
      </c>
      <c r="BT65" s="17">
        <v>0</v>
      </c>
      <c r="BU65" s="12">
        <v>0</v>
      </c>
    </row>
    <row r="66" spans="1:73" x14ac:dyDescent="0.3">
      <c r="A66" s="4" t="s">
        <v>55</v>
      </c>
      <c r="B66" s="92">
        <v>40000</v>
      </c>
      <c r="C66" s="87">
        <v>113000</v>
      </c>
      <c r="D66" s="87">
        <v>615000</v>
      </c>
      <c r="E66" s="87">
        <v>0</v>
      </c>
      <c r="F66" s="87">
        <v>23000</v>
      </c>
      <c r="G66" s="87">
        <v>8000</v>
      </c>
      <c r="H66" s="87">
        <v>140000</v>
      </c>
      <c r="I66" s="93">
        <v>939000</v>
      </c>
      <c r="J66" s="16">
        <v>0</v>
      </c>
      <c r="K66" s="17">
        <v>113000</v>
      </c>
      <c r="L66" s="17">
        <v>508000</v>
      </c>
      <c r="M66" s="17">
        <v>0</v>
      </c>
      <c r="N66" s="17">
        <v>23000</v>
      </c>
      <c r="O66" s="17">
        <v>8000</v>
      </c>
      <c r="P66" s="17">
        <v>18000</v>
      </c>
      <c r="Q66" s="12">
        <v>670000</v>
      </c>
      <c r="R66" s="16">
        <v>4000</v>
      </c>
      <c r="S66" s="17">
        <v>0</v>
      </c>
      <c r="T66" s="17">
        <v>107000</v>
      </c>
      <c r="U66" s="17">
        <v>0</v>
      </c>
      <c r="V66" s="17">
        <v>0</v>
      </c>
      <c r="W66" s="17">
        <v>0</v>
      </c>
      <c r="X66" s="17">
        <v>0</v>
      </c>
      <c r="Y66" s="12">
        <v>111000</v>
      </c>
      <c r="Z66" s="16">
        <v>36000</v>
      </c>
      <c r="AA66" s="17">
        <v>0</v>
      </c>
      <c r="AB66" s="17">
        <v>0</v>
      </c>
      <c r="AC66" s="17">
        <v>0</v>
      </c>
      <c r="AD66" s="17">
        <v>0</v>
      </c>
      <c r="AE66" s="17">
        <v>0</v>
      </c>
      <c r="AF66" s="17">
        <v>0</v>
      </c>
      <c r="AG66" s="12">
        <v>36000</v>
      </c>
      <c r="AH66" s="16">
        <v>0</v>
      </c>
      <c r="AI66" s="17">
        <v>0</v>
      </c>
      <c r="AJ66" s="17">
        <v>0</v>
      </c>
      <c r="AK66" s="17">
        <v>0</v>
      </c>
      <c r="AL66" s="17">
        <v>0</v>
      </c>
      <c r="AM66" s="17">
        <v>0</v>
      </c>
      <c r="AN66" s="17">
        <v>0</v>
      </c>
      <c r="AO66" s="12">
        <v>0</v>
      </c>
      <c r="AP66" s="16">
        <v>0</v>
      </c>
      <c r="AQ66" s="17">
        <v>0</v>
      </c>
      <c r="AR66" s="17">
        <v>0</v>
      </c>
      <c r="AS66" s="17">
        <v>0</v>
      </c>
      <c r="AT66" s="17">
        <v>0</v>
      </c>
      <c r="AU66" s="17">
        <v>0</v>
      </c>
      <c r="AV66" s="17">
        <v>0</v>
      </c>
      <c r="AW66" s="12">
        <v>0</v>
      </c>
      <c r="AX66" s="16">
        <v>0</v>
      </c>
      <c r="AY66" s="17">
        <v>0</v>
      </c>
      <c r="AZ66" s="17">
        <v>0</v>
      </c>
      <c r="BA66" s="17">
        <v>0</v>
      </c>
      <c r="BB66" s="17">
        <v>0</v>
      </c>
      <c r="BC66" s="17">
        <v>0</v>
      </c>
      <c r="BD66" s="17">
        <v>0</v>
      </c>
      <c r="BE66" s="12">
        <v>0</v>
      </c>
      <c r="BF66" s="16">
        <v>0</v>
      </c>
      <c r="BG66" s="17">
        <v>0</v>
      </c>
      <c r="BH66" s="17">
        <v>0</v>
      </c>
      <c r="BI66" s="17">
        <v>0</v>
      </c>
      <c r="BJ66" s="17">
        <v>0</v>
      </c>
      <c r="BK66" s="17">
        <v>0</v>
      </c>
      <c r="BL66" s="17">
        <v>0</v>
      </c>
      <c r="BM66" s="12">
        <v>0</v>
      </c>
      <c r="BN66" s="16">
        <v>0</v>
      </c>
      <c r="BO66" s="17">
        <v>0</v>
      </c>
      <c r="BP66" s="17">
        <v>0</v>
      </c>
      <c r="BQ66" s="17">
        <v>0</v>
      </c>
      <c r="BR66" s="17">
        <v>0</v>
      </c>
      <c r="BS66" s="17">
        <v>0</v>
      </c>
      <c r="BT66" s="17">
        <v>122000</v>
      </c>
      <c r="BU66" s="12">
        <v>122000</v>
      </c>
    </row>
    <row r="67" spans="1:73" x14ac:dyDescent="0.3">
      <c r="A67" s="4" t="s">
        <v>56</v>
      </c>
      <c r="B67" s="92">
        <v>3909</v>
      </c>
      <c r="C67" s="87">
        <v>195000</v>
      </c>
      <c r="D67" s="87">
        <v>52000</v>
      </c>
      <c r="E67" s="87">
        <v>0</v>
      </c>
      <c r="F67" s="87">
        <v>0</v>
      </c>
      <c r="G67" s="87">
        <v>0</v>
      </c>
      <c r="H67" s="87">
        <v>0</v>
      </c>
      <c r="I67" s="93">
        <v>250909</v>
      </c>
      <c r="J67" s="16">
        <v>0</v>
      </c>
      <c r="K67" s="17">
        <v>0</v>
      </c>
      <c r="L67" s="17">
        <v>0</v>
      </c>
      <c r="M67" s="17">
        <v>0</v>
      </c>
      <c r="N67" s="17">
        <v>0</v>
      </c>
      <c r="O67" s="17">
        <v>0</v>
      </c>
      <c r="P67" s="17">
        <v>0</v>
      </c>
      <c r="Q67" s="12">
        <v>0</v>
      </c>
      <c r="R67" s="16">
        <v>3909</v>
      </c>
      <c r="S67" s="17">
        <v>120000</v>
      </c>
      <c r="T67" s="17">
        <v>0</v>
      </c>
      <c r="U67" s="17">
        <v>0</v>
      </c>
      <c r="V67" s="17">
        <v>0</v>
      </c>
      <c r="W67" s="17">
        <v>0</v>
      </c>
      <c r="X67" s="17">
        <v>0</v>
      </c>
      <c r="Y67" s="12">
        <v>123909</v>
      </c>
      <c r="Z67" s="16">
        <v>0</v>
      </c>
      <c r="AA67" s="17">
        <v>0</v>
      </c>
      <c r="AB67" s="17">
        <v>36000</v>
      </c>
      <c r="AC67" s="17">
        <v>0</v>
      </c>
      <c r="AD67" s="17">
        <v>0</v>
      </c>
      <c r="AE67" s="17">
        <v>0</v>
      </c>
      <c r="AF67" s="17">
        <v>0</v>
      </c>
      <c r="AG67" s="12">
        <v>36000</v>
      </c>
      <c r="AH67" s="16">
        <v>0</v>
      </c>
      <c r="AI67" s="17">
        <v>75000</v>
      </c>
      <c r="AJ67" s="17">
        <v>0</v>
      </c>
      <c r="AK67" s="17">
        <v>0</v>
      </c>
      <c r="AL67" s="17">
        <v>0</v>
      </c>
      <c r="AM67" s="17">
        <v>0</v>
      </c>
      <c r="AN67" s="17">
        <v>0</v>
      </c>
      <c r="AO67" s="12">
        <v>75000</v>
      </c>
      <c r="AP67" s="16">
        <v>0</v>
      </c>
      <c r="AQ67" s="17">
        <v>0</v>
      </c>
      <c r="AR67" s="17">
        <v>0</v>
      </c>
      <c r="AS67" s="17">
        <v>0</v>
      </c>
      <c r="AT67" s="17">
        <v>0</v>
      </c>
      <c r="AU67" s="17">
        <v>0</v>
      </c>
      <c r="AV67" s="17">
        <v>0</v>
      </c>
      <c r="AW67" s="12">
        <v>0</v>
      </c>
      <c r="AX67" s="16">
        <v>0</v>
      </c>
      <c r="AY67" s="17">
        <v>0</v>
      </c>
      <c r="AZ67" s="17">
        <v>16000</v>
      </c>
      <c r="BA67" s="17">
        <v>0</v>
      </c>
      <c r="BB67" s="17">
        <v>0</v>
      </c>
      <c r="BC67" s="17">
        <v>0</v>
      </c>
      <c r="BD67" s="17">
        <v>0</v>
      </c>
      <c r="BE67" s="12">
        <v>16000</v>
      </c>
      <c r="BF67" s="16">
        <v>0</v>
      </c>
      <c r="BG67" s="17">
        <v>0</v>
      </c>
      <c r="BH67" s="17">
        <v>0</v>
      </c>
      <c r="BI67" s="17">
        <v>0</v>
      </c>
      <c r="BJ67" s="17">
        <v>0</v>
      </c>
      <c r="BK67" s="17">
        <v>0</v>
      </c>
      <c r="BL67" s="17">
        <v>0</v>
      </c>
      <c r="BM67" s="12">
        <v>0</v>
      </c>
      <c r="BN67" s="16">
        <v>0</v>
      </c>
      <c r="BO67" s="17">
        <v>0</v>
      </c>
      <c r="BP67" s="17">
        <v>0</v>
      </c>
      <c r="BQ67" s="17">
        <v>0</v>
      </c>
      <c r="BR67" s="17">
        <v>0</v>
      </c>
      <c r="BS67" s="17">
        <v>0</v>
      </c>
      <c r="BT67" s="17">
        <v>0</v>
      </c>
      <c r="BU67" s="12">
        <v>0</v>
      </c>
    </row>
    <row r="68" spans="1:73" x14ac:dyDescent="0.3">
      <c r="A68" s="4" t="s">
        <v>57</v>
      </c>
      <c r="B68" s="92">
        <v>7796.65</v>
      </c>
      <c r="C68" s="87">
        <v>0</v>
      </c>
      <c r="D68" s="87">
        <v>0</v>
      </c>
      <c r="E68" s="87">
        <v>0</v>
      </c>
      <c r="F68" s="87">
        <v>0</v>
      </c>
      <c r="G68" s="87">
        <v>0</v>
      </c>
      <c r="H68" s="87">
        <v>15799</v>
      </c>
      <c r="I68" s="93">
        <v>23595.65</v>
      </c>
      <c r="J68" s="16">
        <v>0</v>
      </c>
      <c r="K68" s="17">
        <v>0</v>
      </c>
      <c r="L68" s="17">
        <v>0</v>
      </c>
      <c r="M68" s="17">
        <v>0</v>
      </c>
      <c r="N68" s="17">
        <v>0</v>
      </c>
      <c r="O68" s="17">
        <v>0</v>
      </c>
      <c r="P68" s="17">
        <v>0</v>
      </c>
      <c r="Q68" s="12">
        <v>0</v>
      </c>
      <c r="R68" s="16">
        <v>0</v>
      </c>
      <c r="S68" s="17">
        <v>0</v>
      </c>
      <c r="T68" s="17">
        <v>0</v>
      </c>
      <c r="U68" s="17">
        <v>0</v>
      </c>
      <c r="V68" s="17">
        <v>0</v>
      </c>
      <c r="W68" s="17">
        <v>0</v>
      </c>
      <c r="X68" s="17">
        <v>0</v>
      </c>
      <c r="Y68" s="12">
        <v>0</v>
      </c>
      <c r="Z68" s="16">
        <v>0</v>
      </c>
      <c r="AA68" s="17">
        <v>0</v>
      </c>
      <c r="AB68" s="17">
        <v>0</v>
      </c>
      <c r="AC68" s="17">
        <v>0</v>
      </c>
      <c r="AD68" s="17">
        <v>0</v>
      </c>
      <c r="AE68" s="17">
        <v>0</v>
      </c>
      <c r="AF68" s="17">
        <v>0</v>
      </c>
      <c r="AG68" s="12">
        <v>0</v>
      </c>
      <c r="AH68" s="16">
        <v>0</v>
      </c>
      <c r="AI68" s="17">
        <v>0</v>
      </c>
      <c r="AJ68" s="17">
        <v>0</v>
      </c>
      <c r="AK68" s="17">
        <v>0</v>
      </c>
      <c r="AL68" s="17">
        <v>0</v>
      </c>
      <c r="AM68" s="17">
        <v>0</v>
      </c>
      <c r="AN68" s="17">
        <v>0</v>
      </c>
      <c r="AO68" s="12">
        <v>0</v>
      </c>
      <c r="AP68" s="16">
        <v>0</v>
      </c>
      <c r="AQ68" s="17">
        <v>0</v>
      </c>
      <c r="AR68" s="17">
        <v>0</v>
      </c>
      <c r="AS68" s="17">
        <v>0</v>
      </c>
      <c r="AT68" s="17">
        <v>0</v>
      </c>
      <c r="AU68" s="17">
        <v>0</v>
      </c>
      <c r="AV68" s="17">
        <v>0</v>
      </c>
      <c r="AW68" s="12">
        <v>0</v>
      </c>
      <c r="AX68" s="16">
        <v>0</v>
      </c>
      <c r="AY68" s="17">
        <v>0</v>
      </c>
      <c r="AZ68" s="17">
        <v>0</v>
      </c>
      <c r="BA68" s="17">
        <v>0</v>
      </c>
      <c r="BB68" s="17">
        <v>0</v>
      </c>
      <c r="BC68" s="17">
        <v>0</v>
      </c>
      <c r="BD68" s="17">
        <v>0</v>
      </c>
      <c r="BE68" s="12">
        <v>0</v>
      </c>
      <c r="BF68" s="16">
        <v>0</v>
      </c>
      <c r="BG68" s="17">
        <v>0</v>
      </c>
      <c r="BH68" s="17">
        <v>0</v>
      </c>
      <c r="BI68" s="17">
        <v>0</v>
      </c>
      <c r="BJ68" s="17">
        <v>0</v>
      </c>
      <c r="BK68" s="17">
        <v>0</v>
      </c>
      <c r="BL68" s="17">
        <v>0</v>
      </c>
      <c r="BM68" s="12">
        <v>0</v>
      </c>
      <c r="BN68" s="16">
        <v>7796.65</v>
      </c>
      <c r="BO68" s="17">
        <v>0</v>
      </c>
      <c r="BP68" s="17">
        <v>0</v>
      </c>
      <c r="BQ68" s="17">
        <v>0</v>
      </c>
      <c r="BR68" s="17">
        <v>0</v>
      </c>
      <c r="BS68" s="17">
        <v>0</v>
      </c>
      <c r="BT68" s="17">
        <v>15799</v>
      </c>
      <c r="BU68" s="12">
        <v>23595.65</v>
      </c>
    </row>
    <row r="69" spans="1:73" x14ac:dyDescent="0.3">
      <c r="A69" s="4" t="s">
        <v>58</v>
      </c>
      <c r="B69" s="92">
        <v>60844.46</v>
      </c>
      <c r="C69" s="87">
        <v>0</v>
      </c>
      <c r="D69" s="87">
        <v>265867</v>
      </c>
      <c r="E69" s="87">
        <v>0</v>
      </c>
      <c r="F69" s="87">
        <v>0</v>
      </c>
      <c r="G69" s="87">
        <v>0</v>
      </c>
      <c r="H69" s="87">
        <v>0</v>
      </c>
      <c r="I69" s="93">
        <v>326711.46000000002</v>
      </c>
      <c r="J69" s="16">
        <v>0</v>
      </c>
      <c r="K69" s="17">
        <v>0</v>
      </c>
      <c r="L69" s="17">
        <v>265867</v>
      </c>
      <c r="M69" s="17">
        <v>0</v>
      </c>
      <c r="N69" s="17">
        <v>0</v>
      </c>
      <c r="O69" s="17">
        <v>0</v>
      </c>
      <c r="P69" s="17">
        <v>0</v>
      </c>
      <c r="Q69" s="12">
        <v>265867</v>
      </c>
      <c r="R69" s="16">
        <v>59325.38</v>
      </c>
      <c r="S69" s="17">
        <v>0</v>
      </c>
      <c r="T69" s="17">
        <v>0</v>
      </c>
      <c r="U69" s="17">
        <v>0</v>
      </c>
      <c r="V69" s="17">
        <v>0</v>
      </c>
      <c r="W69" s="17">
        <v>0</v>
      </c>
      <c r="X69" s="17">
        <v>0</v>
      </c>
      <c r="Y69" s="12">
        <v>59325.38</v>
      </c>
      <c r="Z69" s="16">
        <v>169.08</v>
      </c>
      <c r="AA69" s="17">
        <v>0</v>
      </c>
      <c r="AB69" s="17">
        <v>0</v>
      </c>
      <c r="AC69" s="17">
        <v>0</v>
      </c>
      <c r="AD69" s="17">
        <v>0</v>
      </c>
      <c r="AE69" s="17">
        <v>0</v>
      </c>
      <c r="AF69" s="17">
        <v>0</v>
      </c>
      <c r="AG69" s="12">
        <v>169.08</v>
      </c>
      <c r="AH69" s="16">
        <v>0</v>
      </c>
      <c r="AI69" s="17">
        <v>0</v>
      </c>
      <c r="AJ69" s="17">
        <v>0</v>
      </c>
      <c r="AK69" s="17">
        <v>0</v>
      </c>
      <c r="AL69" s="17">
        <v>0</v>
      </c>
      <c r="AM69" s="17">
        <v>0</v>
      </c>
      <c r="AN69" s="17">
        <v>0</v>
      </c>
      <c r="AO69" s="12">
        <v>0</v>
      </c>
      <c r="AP69" s="16">
        <v>0</v>
      </c>
      <c r="AQ69" s="17">
        <v>0</v>
      </c>
      <c r="AR69" s="17">
        <v>0</v>
      </c>
      <c r="AS69" s="17">
        <v>0</v>
      </c>
      <c r="AT69" s="17">
        <v>0</v>
      </c>
      <c r="AU69" s="17">
        <v>0</v>
      </c>
      <c r="AV69" s="17">
        <v>0</v>
      </c>
      <c r="AW69" s="12">
        <v>0</v>
      </c>
      <c r="AX69" s="16">
        <v>0</v>
      </c>
      <c r="AY69" s="17">
        <v>0</v>
      </c>
      <c r="AZ69" s="17">
        <v>0</v>
      </c>
      <c r="BA69" s="17">
        <v>0</v>
      </c>
      <c r="BB69" s="17">
        <v>0</v>
      </c>
      <c r="BC69" s="17">
        <v>0</v>
      </c>
      <c r="BD69" s="17">
        <v>0</v>
      </c>
      <c r="BE69" s="12">
        <v>0</v>
      </c>
      <c r="BF69" s="16">
        <v>0</v>
      </c>
      <c r="BG69" s="17">
        <v>0</v>
      </c>
      <c r="BH69" s="17">
        <v>0</v>
      </c>
      <c r="BI69" s="17">
        <v>0</v>
      </c>
      <c r="BJ69" s="17">
        <v>0</v>
      </c>
      <c r="BK69" s="17">
        <v>0</v>
      </c>
      <c r="BL69" s="17">
        <v>0</v>
      </c>
      <c r="BM69" s="12">
        <v>0</v>
      </c>
      <c r="BN69" s="16">
        <v>1350</v>
      </c>
      <c r="BO69" s="17">
        <v>0</v>
      </c>
      <c r="BP69" s="17">
        <v>0</v>
      </c>
      <c r="BQ69" s="17">
        <v>0</v>
      </c>
      <c r="BR69" s="17">
        <v>0</v>
      </c>
      <c r="BS69" s="17">
        <v>0</v>
      </c>
      <c r="BT69" s="17">
        <v>0</v>
      </c>
      <c r="BU69" s="12">
        <v>1350</v>
      </c>
    </row>
    <row r="70" spans="1:73" x14ac:dyDescent="0.3">
      <c r="A70" s="4" t="s">
        <v>59</v>
      </c>
      <c r="B70" s="92">
        <v>46.286400000000008</v>
      </c>
      <c r="C70" s="87">
        <v>0</v>
      </c>
      <c r="D70" s="87">
        <v>0</v>
      </c>
      <c r="E70" s="87">
        <v>0</v>
      </c>
      <c r="F70" s="87">
        <v>0</v>
      </c>
      <c r="G70" s="87">
        <v>0</v>
      </c>
      <c r="H70" s="87">
        <v>140</v>
      </c>
      <c r="I70" s="93">
        <v>186.28640000000001</v>
      </c>
      <c r="J70" s="16">
        <v>23.143200000000004</v>
      </c>
      <c r="K70" s="17">
        <v>0</v>
      </c>
      <c r="L70" s="17">
        <v>0</v>
      </c>
      <c r="M70" s="17">
        <v>0</v>
      </c>
      <c r="N70" s="17">
        <v>0</v>
      </c>
      <c r="O70" s="17">
        <v>0</v>
      </c>
      <c r="P70" s="17">
        <v>0</v>
      </c>
      <c r="Q70" s="12">
        <v>23.143200000000004</v>
      </c>
      <c r="R70" s="16">
        <v>17.357400000000002</v>
      </c>
      <c r="S70" s="17">
        <v>0</v>
      </c>
      <c r="T70" s="17">
        <v>0</v>
      </c>
      <c r="U70" s="17">
        <v>0</v>
      </c>
      <c r="V70" s="17">
        <v>0</v>
      </c>
      <c r="W70" s="17">
        <v>0</v>
      </c>
      <c r="X70" s="17">
        <v>140</v>
      </c>
      <c r="Y70" s="12">
        <v>157.35740000000001</v>
      </c>
      <c r="Z70" s="16">
        <v>5.7858000000000009</v>
      </c>
      <c r="AA70" s="17">
        <v>0</v>
      </c>
      <c r="AB70" s="17">
        <v>0</v>
      </c>
      <c r="AC70" s="17">
        <v>0</v>
      </c>
      <c r="AD70" s="17">
        <v>0</v>
      </c>
      <c r="AE70" s="17">
        <v>0</v>
      </c>
      <c r="AF70" s="17">
        <v>0</v>
      </c>
      <c r="AG70" s="12">
        <v>5.7858000000000009</v>
      </c>
      <c r="AH70" s="16">
        <v>0</v>
      </c>
      <c r="AI70" s="17">
        <v>0</v>
      </c>
      <c r="AJ70" s="17">
        <v>0</v>
      </c>
      <c r="AK70" s="17">
        <v>0</v>
      </c>
      <c r="AL70" s="17">
        <v>0</v>
      </c>
      <c r="AM70" s="17">
        <v>0</v>
      </c>
      <c r="AN70" s="17">
        <v>0</v>
      </c>
      <c r="AO70" s="12">
        <v>0</v>
      </c>
      <c r="AP70" s="16">
        <v>0</v>
      </c>
      <c r="AQ70" s="17">
        <v>0</v>
      </c>
      <c r="AR70" s="17">
        <v>0</v>
      </c>
      <c r="AS70" s="17">
        <v>0</v>
      </c>
      <c r="AT70" s="17">
        <v>0</v>
      </c>
      <c r="AU70" s="17">
        <v>0</v>
      </c>
      <c r="AV70" s="17">
        <v>0</v>
      </c>
      <c r="AW70" s="12">
        <v>0</v>
      </c>
      <c r="AX70" s="16">
        <v>0</v>
      </c>
      <c r="AY70" s="17">
        <v>0</v>
      </c>
      <c r="AZ70" s="17">
        <v>0</v>
      </c>
      <c r="BA70" s="17">
        <v>0</v>
      </c>
      <c r="BB70" s="17">
        <v>0</v>
      </c>
      <c r="BC70" s="17">
        <v>0</v>
      </c>
      <c r="BD70" s="17">
        <v>0</v>
      </c>
      <c r="BE70" s="12">
        <v>0</v>
      </c>
      <c r="BF70" s="16">
        <v>0</v>
      </c>
      <c r="BG70" s="17">
        <v>0</v>
      </c>
      <c r="BH70" s="17">
        <v>0</v>
      </c>
      <c r="BI70" s="17">
        <v>0</v>
      </c>
      <c r="BJ70" s="17">
        <v>0</v>
      </c>
      <c r="BK70" s="17">
        <v>0</v>
      </c>
      <c r="BL70" s="17">
        <v>0</v>
      </c>
      <c r="BM70" s="12">
        <v>0</v>
      </c>
      <c r="BN70" s="16">
        <v>0</v>
      </c>
      <c r="BO70" s="17">
        <v>0</v>
      </c>
      <c r="BP70" s="17">
        <v>0</v>
      </c>
      <c r="BQ70" s="17">
        <v>0</v>
      </c>
      <c r="BR70" s="17">
        <v>0</v>
      </c>
      <c r="BS70" s="17">
        <v>0</v>
      </c>
      <c r="BT70" s="17">
        <v>0</v>
      </c>
      <c r="BU70" s="12">
        <v>0</v>
      </c>
    </row>
    <row r="71" spans="1:73" x14ac:dyDescent="0.3">
      <c r="A71" s="4" t="s">
        <v>60</v>
      </c>
      <c r="B71" s="92">
        <v>0</v>
      </c>
      <c r="C71" s="87">
        <v>0</v>
      </c>
      <c r="D71" s="87">
        <v>83811.070000000007</v>
      </c>
      <c r="E71" s="87">
        <v>0</v>
      </c>
      <c r="F71" s="87">
        <v>0</v>
      </c>
      <c r="G71" s="87">
        <v>92825</v>
      </c>
      <c r="H71" s="87">
        <v>93</v>
      </c>
      <c r="I71" s="93">
        <v>176729.07</v>
      </c>
      <c r="J71" s="16">
        <v>0</v>
      </c>
      <c r="K71" s="17">
        <v>0</v>
      </c>
      <c r="L71" s="17">
        <v>83811.070000000007</v>
      </c>
      <c r="M71" s="17">
        <v>0</v>
      </c>
      <c r="N71" s="17">
        <v>0</v>
      </c>
      <c r="O71" s="17">
        <v>92825</v>
      </c>
      <c r="P71" s="17">
        <v>0</v>
      </c>
      <c r="Q71" s="12">
        <v>176636.07</v>
      </c>
      <c r="R71" s="16">
        <v>0</v>
      </c>
      <c r="S71" s="17">
        <v>0</v>
      </c>
      <c r="T71" s="17">
        <v>0</v>
      </c>
      <c r="U71" s="17">
        <v>0</v>
      </c>
      <c r="V71" s="17">
        <v>0</v>
      </c>
      <c r="W71" s="17">
        <v>0</v>
      </c>
      <c r="X71" s="17">
        <v>0</v>
      </c>
      <c r="Y71" s="12">
        <v>0</v>
      </c>
      <c r="Z71" s="16">
        <v>0</v>
      </c>
      <c r="AA71" s="17">
        <v>0</v>
      </c>
      <c r="AB71" s="17">
        <v>0</v>
      </c>
      <c r="AC71" s="17">
        <v>0</v>
      </c>
      <c r="AD71" s="17">
        <v>0</v>
      </c>
      <c r="AE71" s="17">
        <v>0</v>
      </c>
      <c r="AF71" s="17">
        <v>0</v>
      </c>
      <c r="AG71" s="12">
        <v>0</v>
      </c>
      <c r="AH71" s="16">
        <v>0</v>
      </c>
      <c r="AI71" s="17">
        <v>0</v>
      </c>
      <c r="AJ71" s="17">
        <v>0</v>
      </c>
      <c r="AK71" s="17">
        <v>0</v>
      </c>
      <c r="AL71" s="17">
        <v>0</v>
      </c>
      <c r="AM71" s="17">
        <v>0</v>
      </c>
      <c r="AN71" s="17">
        <v>0</v>
      </c>
      <c r="AO71" s="12">
        <v>0</v>
      </c>
      <c r="AP71" s="16">
        <v>0</v>
      </c>
      <c r="AQ71" s="17">
        <v>0</v>
      </c>
      <c r="AR71" s="17">
        <v>0</v>
      </c>
      <c r="AS71" s="17">
        <v>0</v>
      </c>
      <c r="AT71" s="17">
        <v>0</v>
      </c>
      <c r="AU71" s="17">
        <v>0</v>
      </c>
      <c r="AV71" s="17">
        <v>0</v>
      </c>
      <c r="AW71" s="12">
        <v>0</v>
      </c>
      <c r="AX71" s="16">
        <v>0</v>
      </c>
      <c r="AY71" s="17">
        <v>0</v>
      </c>
      <c r="AZ71" s="17">
        <v>0</v>
      </c>
      <c r="BA71" s="17">
        <v>0</v>
      </c>
      <c r="BB71" s="17">
        <v>0</v>
      </c>
      <c r="BC71" s="17">
        <v>0</v>
      </c>
      <c r="BD71" s="17">
        <v>0</v>
      </c>
      <c r="BE71" s="12">
        <v>0</v>
      </c>
      <c r="BF71" s="16">
        <v>0</v>
      </c>
      <c r="BG71" s="17">
        <v>0</v>
      </c>
      <c r="BH71" s="17">
        <v>0</v>
      </c>
      <c r="BI71" s="17">
        <v>0</v>
      </c>
      <c r="BJ71" s="17">
        <v>0</v>
      </c>
      <c r="BK71" s="17">
        <v>0</v>
      </c>
      <c r="BL71" s="17">
        <v>0</v>
      </c>
      <c r="BM71" s="12">
        <v>0</v>
      </c>
      <c r="BN71" s="16">
        <v>0</v>
      </c>
      <c r="BO71" s="17">
        <v>0</v>
      </c>
      <c r="BP71" s="17">
        <v>0</v>
      </c>
      <c r="BQ71" s="17">
        <v>0</v>
      </c>
      <c r="BR71" s="17">
        <v>0</v>
      </c>
      <c r="BS71" s="17">
        <v>0</v>
      </c>
      <c r="BT71" s="17">
        <v>93</v>
      </c>
      <c r="BU71" s="12">
        <v>93</v>
      </c>
    </row>
    <row r="72" spans="1:73" x14ac:dyDescent="0.3">
      <c r="A72" s="4" t="s">
        <v>61</v>
      </c>
      <c r="B72" s="92">
        <v>11505</v>
      </c>
      <c r="C72" s="87">
        <v>660129</v>
      </c>
      <c r="D72" s="87">
        <v>0</v>
      </c>
      <c r="E72" s="87">
        <v>0</v>
      </c>
      <c r="F72" s="87">
        <v>0</v>
      </c>
      <c r="G72" s="87">
        <v>0</v>
      </c>
      <c r="H72" s="87">
        <v>3710</v>
      </c>
      <c r="I72" s="93">
        <v>675344</v>
      </c>
      <c r="J72" s="16">
        <v>3241</v>
      </c>
      <c r="K72" s="17">
        <v>660129</v>
      </c>
      <c r="L72" s="17">
        <v>0</v>
      </c>
      <c r="M72" s="17">
        <v>0</v>
      </c>
      <c r="N72" s="17">
        <v>0</v>
      </c>
      <c r="O72" s="17">
        <v>0</v>
      </c>
      <c r="P72" s="17">
        <v>0</v>
      </c>
      <c r="Q72" s="12">
        <v>663370</v>
      </c>
      <c r="R72" s="16">
        <v>8264</v>
      </c>
      <c r="S72" s="17">
        <v>0</v>
      </c>
      <c r="T72" s="17">
        <v>0</v>
      </c>
      <c r="U72" s="17">
        <v>0</v>
      </c>
      <c r="V72" s="17">
        <v>0</v>
      </c>
      <c r="W72" s="17">
        <v>0</v>
      </c>
      <c r="X72" s="17">
        <v>2301</v>
      </c>
      <c r="Y72" s="12">
        <v>10565</v>
      </c>
      <c r="Z72" s="16">
        <v>0</v>
      </c>
      <c r="AA72" s="17">
        <v>0</v>
      </c>
      <c r="AB72" s="17">
        <v>0</v>
      </c>
      <c r="AC72" s="17">
        <v>0</v>
      </c>
      <c r="AD72" s="17">
        <v>0</v>
      </c>
      <c r="AE72" s="17">
        <v>0</v>
      </c>
      <c r="AF72" s="17">
        <v>1409</v>
      </c>
      <c r="AG72" s="12">
        <v>1409</v>
      </c>
      <c r="AH72" s="16">
        <v>0</v>
      </c>
      <c r="AI72" s="17">
        <v>0</v>
      </c>
      <c r="AJ72" s="17">
        <v>0</v>
      </c>
      <c r="AK72" s="17">
        <v>0</v>
      </c>
      <c r="AL72" s="17">
        <v>0</v>
      </c>
      <c r="AM72" s="17">
        <v>0</v>
      </c>
      <c r="AN72" s="17">
        <v>0</v>
      </c>
      <c r="AO72" s="12">
        <v>0</v>
      </c>
      <c r="AP72" s="16">
        <v>0</v>
      </c>
      <c r="AQ72" s="17">
        <v>0</v>
      </c>
      <c r="AR72" s="17">
        <v>0</v>
      </c>
      <c r="AS72" s="17">
        <v>0</v>
      </c>
      <c r="AT72" s="17">
        <v>0</v>
      </c>
      <c r="AU72" s="17">
        <v>0</v>
      </c>
      <c r="AV72" s="17">
        <v>0</v>
      </c>
      <c r="AW72" s="12">
        <v>0</v>
      </c>
      <c r="AX72" s="16">
        <v>0</v>
      </c>
      <c r="AY72" s="17">
        <v>0</v>
      </c>
      <c r="AZ72" s="17">
        <v>0</v>
      </c>
      <c r="BA72" s="17">
        <v>0</v>
      </c>
      <c r="BB72" s="17">
        <v>0</v>
      </c>
      <c r="BC72" s="17">
        <v>0</v>
      </c>
      <c r="BD72" s="17">
        <v>0</v>
      </c>
      <c r="BE72" s="12">
        <v>0</v>
      </c>
      <c r="BF72" s="16">
        <v>0</v>
      </c>
      <c r="BG72" s="17">
        <v>0</v>
      </c>
      <c r="BH72" s="17">
        <v>0</v>
      </c>
      <c r="BI72" s="17">
        <v>0</v>
      </c>
      <c r="BJ72" s="17">
        <v>0</v>
      </c>
      <c r="BK72" s="17">
        <v>0</v>
      </c>
      <c r="BL72" s="17">
        <v>0</v>
      </c>
      <c r="BM72" s="12">
        <v>0</v>
      </c>
      <c r="BN72" s="16">
        <v>0</v>
      </c>
      <c r="BO72" s="17">
        <v>0</v>
      </c>
      <c r="BP72" s="17">
        <v>0</v>
      </c>
      <c r="BQ72" s="17">
        <v>0</v>
      </c>
      <c r="BR72" s="17">
        <v>0</v>
      </c>
      <c r="BS72" s="17">
        <v>0</v>
      </c>
      <c r="BT72" s="17">
        <v>0</v>
      </c>
      <c r="BU72" s="12">
        <v>0</v>
      </c>
    </row>
    <row r="73" spans="1:73" x14ac:dyDescent="0.3">
      <c r="A73" s="4" t="s">
        <v>62</v>
      </c>
      <c r="B73" s="92">
        <v>0</v>
      </c>
      <c r="C73" s="87">
        <v>0</v>
      </c>
      <c r="D73" s="87">
        <v>8200</v>
      </c>
      <c r="E73" s="87">
        <v>0</v>
      </c>
      <c r="F73" s="87">
        <v>0</v>
      </c>
      <c r="G73" s="87">
        <v>144.55000000000001</v>
      </c>
      <c r="H73" s="87">
        <v>0</v>
      </c>
      <c r="I73" s="93">
        <v>8344.5499999999993</v>
      </c>
      <c r="J73" s="16">
        <v>0</v>
      </c>
      <c r="K73" s="17">
        <v>0</v>
      </c>
      <c r="L73" s="17">
        <v>8200</v>
      </c>
      <c r="M73" s="17">
        <v>0</v>
      </c>
      <c r="N73" s="17">
        <v>0</v>
      </c>
      <c r="O73" s="17">
        <v>144.55000000000001</v>
      </c>
      <c r="P73" s="17">
        <v>0</v>
      </c>
      <c r="Q73" s="12">
        <v>8344.5499999999993</v>
      </c>
      <c r="R73" s="16">
        <v>0</v>
      </c>
      <c r="S73" s="17">
        <v>0</v>
      </c>
      <c r="T73" s="17">
        <v>0</v>
      </c>
      <c r="U73" s="17">
        <v>0</v>
      </c>
      <c r="V73" s="17">
        <v>0</v>
      </c>
      <c r="W73" s="17">
        <v>0</v>
      </c>
      <c r="X73" s="17">
        <v>0</v>
      </c>
      <c r="Y73" s="12">
        <v>0</v>
      </c>
      <c r="Z73" s="16">
        <v>0</v>
      </c>
      <c r="AA73" s="17">
        <v>0</v>
      </c>
      <c r="AB73" s="17">
        <v>0</v>
      </c>
      <c r="AC73" s="17">
        <v>0</v>
      </c>
      <c r="AD73" s="17">
        <v>0</v>
      </c>
      <c r="AE73" s="17">
        <v>0</v>
      </c>
      <c r="AF73" s="17">
        <v>0</v>
      </c>
      <c r="AG73" s="12">
        <v>0</v>
      </c>
      <c r="AH73" s="16">
        <v>0</v>
      </c>
      <c r="AI73" s="17">
        <v>0</v>
      </c>
      <c r="AJ73" s="17">
        <v>0</v>
      </c>
      <c r="AK73" s="17">
        <v>0</v>
      </c>
      <c r="AL73" s="17">
        <v>0</v>
      </c>
      <c r="AM73" s="17">
        <v>0</v>
      </c>
      <c r="AN73" s="17">
        <v>0</v>
      </c>
      <c r="AO73" s="12">
        <v>0</v>
      </c>
      <c r="AP73" s="16">
        <v>0</v>
      </c>
      <c r="AQ73" s="17">
        <v>0</v>
      </c>
      <c r="AR73" s="17">
        <v>0</v>
      </c>
      <c r="AS73" s="17">
        <v>0</v>
      </c>
      <c r="AT73" s="17">
        <v>0</v>
      </c>
      <c r="AU73" s="17">
        <v>0</v>
      </c>
      <c r="AV73" s="17">
        <v>0</v>
      </c>
      <c r="AW73" s="12">
        <v>0</v>
      </c>
      <c r="AX73" s="16">
        <v>0</v>
      </c>
      <c r="AY73" s="17">
        <v>0</v>
      </c>
      <c r="AZ73" s="17">
        <v>0</v>
      </c>
      <c r="BA73" s="17">
        <v>0</v>
      </c>
      <c r="BB73" s="17">
        <v>0</v>
      </c>
      <c r="BC73" s="17">
        <v>0</v>
      </c>
      <c r="BD73" s="17">
        <v>0</v>
      </c>
      <c r="BE73" s="12">
        <v>0</v>
      </c>
      <c r="BF73" s="16">
        <v>0</v>
      </c>
      <c r="BG73" s="17">
        <v>0</v>
      </c>
      <c r="BH73" s="17">
        <v>0</v>
      </c>
      <c r="BI73" s="17">
        <v>0</v>
      </c>
      <c r="BJ73" s="17">
        <v>0</v>
      </c>
      <c r="BK73" s="17">
        <v>0</v>
      </c>
      <c r="BL73" s="17">
        <v>0</v>
      </c>
      <c r="BM73" s="12">
        <v>0</v>
      </c>
      <c r="BN73" s="16">
        <v>0</v>
      </c>
      <c r="BO73" s="17">
        <v>0</v>
      </c>
      <c r="BP73" s="17">
        <v>0</v>
      </c>
      <c r="BQ73" s="17">
        <v>0</v>
      </c>
      <c r="BR73" s="17">
        <v>0</v>
      </c>
      <c r="BS73" s="17">
        <v>0</v>
      </c>
      <c r="BT73" s="17">
        <v>0</v>
      </c>
      <c r="BU73" s="12">
        <v>0</v>
      </c>
    </row>
    <row r="74" spans="1:73" x14ac:dyDescent="0.3">
      <c r="A74" s="4" t="s">
        <v>63</v>
      </c>
      <c r="B74" s="92">
        <v>436.57999999999993</v>
      </c>
      <c r="C74" s="87">
        <v>138178.1</v>
      </c>
      <c r="D74" s="87">
        <v>445738.39</v>
      </c>
      <c r="E74" s="87">
        <v>0</v>
      </c>
      <c r="F74" s="87">
        <v>0</v>
      </c>
      <c r="G74" s="87">
        <v>0</v>
      </c>
      <c r="H74" s="87">
        <v>5300</v>
      </c>
      <c r="I74" s="93">
        <v>589653.07000000007</v>
      </c>
      <c r="J74" s="16">
        <v>0</v>
      </c>
      <c r="K74" s="17">
        <v>60231</v>
      </c>
      <c r="L74" s="17">
        <v>57015.74</v>
      </c>
      <c r="M74" s="17">
        <v>0</v>
      </c>
      <c r="N74" s="17">
        <v>0</v>
      </c>
      <c r="O74" s="17">
        <v>0</v>
      </c>
      <c r="P74" s="17">
        <v>0</v>
      </c>
      <c r="Q74" s="12">
        <v>117246.73999999999</v>
      </c>
      <c r="R74" s="16">
        <v>436.57999999999993</v>
      </c>
      <c r="S74" s="17">
        <v>77947.100000000006</v>
      </c>
      <c r="T74" s="17">
        <v>388722.65</v>
      </c>
      <c r="U74" s="17">
        <v>0</v>
      </c>
      <c r="V74" s="17">
        <v>0</v>
      </c>
      <c r="W74" s="17">
        <v>0</v>
      </c>
      <c r="X74" s="17">
        <v>5300</v>
      </c>
      <c r="Y74" s="12">
        <v>472406.33</v>
      </c>
      <c r="Z74" s="16">
        <v>0</v>
      </c>
      <c r="AA74" s="17">
        <v>0</v>
      </c>
      <c r="AB74" s="17">
        <v>0</v>
      </c>
      <c r="AC74" s="17">
        <v>0</v>
      </c>
      <c r="AD74" s="17">
        <v>0</v>
      </c>
      <c r="AE74" s="17">
        <v>0</v>
      </c>
      <c r="AF74" s="17">
        <v>0</v>
      </c>
      <c r="AG74" s="12">
        <v>0</v>
      </c>
      <c r="AH74" s="16">
        <v>0</v>
      </c>
      <c r="AI74" s="17">
        <v>0</v>
      </c>
      <c r="AJ74" s="17">
        <v>0</v>
      </c>
      <c r="AK74" s="17">
        <v>0</v>
      </c>
      <c r="AL74" s="17">
        <v>0</v>
      </c>
      <c r="AM74" s="17">
        <v>0</v>
      </c>
      <c r="AN74" s="17">
        <v>0</v>
      </c>
      <c r="AO74" s="12">
        <v>0</v>
      </c>
      <c r="AP74" s="16">
        <v>0</v>
      </c>
      <c r="AQ74" s="17">
        <v>0</v>
      </c>
      <c r="AR74" s="17">
        <v>0</v>
      </c>
      <c r="AS74" s="17">
        <v>0</v>
      </c>
      <c r="AT74" s="17">
        <v>0</v>
      </c>
      <c r="AU74" s="17">
        <v>0</v>
      </c>
      <c r="AV74" s="17">
        <v>0</v>
      </c>
      <c r="AW74" s="12">
        <v>0</v>
      </c>
      <c r="AX74" s="16">
        <v>0</v>
      </c>
      <c r="AY74" s="17">
        <v>0</v>
      </c>
      <c r="AZ74" s="17">
        <v>0</v>
      </c>
      <c r="BA74" s="17">
        <v>0</v>
      </c>
      <c r="BB74" s="17">
        <v>0</v>
      </c>
      <c r="BC74" s="17">
        <v>0</v>
      </c>
      <c r="BD74" s="17">
        <v>0</v>
      </c>
      <c r="BE74" s="12">
        <v>0</v>
      </c>
      <c r="BF74" s="16">
        <v>0</v>
      </c>
      <c r="BG74" s="17">
        <v>0</v>
      </c>
      <c r="BH74" s="17">
        <v>0</v>
      </c>
      <c r="BI74" s="17">
        <v>0</v>
      </c>
      <c r="BJ74" s="17">
        <v>0</v>
      </c>
      <c r="BK74" s="17">
        <v>0</v>
      </c>
      <c r="BL74" s="17">
        <v>0</v>
      </c>
      <c r="BM74" s="12">
        <v>0</v>
      </c>
      <c r="BN74" s="16">
        <v>0</v>
      </c>
      <c r="BO74" s="17">
        <v>0</v>
      </c>
      <c r="BP74" s="17">
        <v>0</v>
      </c>
      <c r="BQ74" s="17">
        <v>0</v>
      </c>
      <c r="BR74" s="17">
        <v>0</v>
      </c>
      <c r="BS74" s="17">
        <v>0</v>
      </c>
      <c r="BT74" s="17">
        <v>0</v>
      </c>
      <c r="BU74" s="12">
        <v>0</v>
      </c>
    </row>
    <row r="75" spans="1:73" x14ac:dyDescent="0.3">
      <c r="A75" s="4" t="s">
        <v>64</v>
      </c>
      <c r="B75" s="92">
        <v>63989.94</v>
      </c>
      <c r="C75" s="87">
        <v>0</v>
      </c>
      <c r="D75" s="87">
        <v>693708.41</v>
      </c>
      <c r="E75" s="87">
        <v>328000</v>
      </c>
      <c r="F75" s="87">
        <v>476000</v>
      </c>
      <c r="G75" s="87">
        <v>46742.86</v>
      </c>
      <c r="H75" s="87">
        <v>0</v>
      </c>
      <c r="I75" s="93">
        <v>1608441.2099999997</v>
      </c>
      <c r="J75" s="16">
        <v>0</v>
      </c>
      <c r="K75" s="17">
        <v>0</v>
      </c>
      <c r="L75" s="17">
        <v>67332.37</v>
      </c>
      <c r="M75" s="17">
        <v>0</v>
      </c>
      <c r="N75" s="17">
        <v>0</v>
      </c>
      <c r="O75" s="17">
        <v>9642.2900000000009</v>
      </c>
      <c r="P75" s="17">
        <v>0</v>
      </c>
      <c r="Q75" s="12">
        <v>76974.66</v>
      </c>
      <c r="R75" s="16">
        <v>6364.55</v>
      </c>
      <c r="S75" s="17">
        <v>0</v>
      </c>
      <c r="T75" s="17">
        <v>0</v>
      </c>
      <c r="U75" s="17">
        <v>240000</v>
      </c>
      <c r="V75" s="17">
        <v>0</v>
      </c>
      <c r="W75" s="17">
        <v>17530.11</v>
      </c>
      <c r="X75" s="17">
        <v>0</v>
      </c>
      <c r="Y75" s="12">
        <v>263894.65999999997</v>
      </c>
      <c r="Z75" s="16">
        <v>0</v>
      </c>
      <c r="AA75" s="17">
        <v>0</v>
      </c>
      <c r="AB75" s="17">
        <v>600000.04</v>
      </c>
      <c r="AC75" s="17">
        <v>88000</v>
      </c>
      <c r="AD75" s="17">
        <v>476000</v>
      </c>
      <c r="AE75" s="17">
        <v>19570.46</v>
      </c>
      <c r="AF75" s="17">
        <v>0</v>
      </c>
      <c r="AG75" s="12">
        <v>1183570.5</v>
      </c>
      <c r="AH75" s="16">
        <v>0</v>
      </c>
      <c r="AI75" s="17">
        <v>0</v>
      </c>
      <c r="AJ75" s="17">
        <v>26376</v>
      </c>
      <c r="AK75" s="17">
        <v>0</v>
      </c>
      <c r="AL75" s="17">
        <v>0</v>
      </c>
      <c r="AM75" s="17">
        <v>0</v>
      </c>
      <c r="AN75" s="17">
        <v>0</v>
      </c>
      <c r="AO75" s="12">
        <v>26376</v>
      </c>
      <c r="AP75" s="16">
        <v>0</v>
      </c>
      <c r="AQ75" s="17">
        <v>0</v>
      </c>
      <c r="AR75" s="17">
        <v>0</v>
      </c>
      <c r="AS75" s="17">
        <v>0</v>
      </c>
      <c r="AT75" s="17">
        <v>0</v>
      </c>
      <c r="AU75" s="17">
        <v>0</v>
      </c>
      <c r="AV75" s="17">
        <v>0</v>
      </c>
      <c r="AW75" s="12">
        <v>0</v>
      </c>
      <c r="AX75" s="16">
        <v>0</v>
      </c>
      <c r="AY75" s="17">
        <v>0</v>
      </c>
      <c r="AZ75" s="17">
        <v>0</v>
      </c>
      <c r="BA75" s="17">
        <v>0</v>
      </c>
      <c r="BB75" s="17">
        <v>0</v>
      </c>
      <c r="BC75" s="17">
        <v>0</v>
      </c>
      <c r="BD75" s="17">
        <v>0</v>
      </c>
      <c r="BE75" s="12">
        <v>0</v>
      </c>
      <c r="BF75" s="16">
        <v>0</v>
      </c>
      <c r="BG75" s="17">
        <v>0</v>
      </c>
      <c r="BH75" s="17">
        <v>0</v>
      </c>
      <c r="BI75" s="17">
        <v>0</v>
      </c>
      <c r="BJ75" s="17">
        <v>0</v>
      </c>
      <c r="BK75" s="17">
        <v>0</v>
      </c>
      <c r="BL75" s="17">
        <v>0</v>
      </c>
      <c r="BM75" s="12">
        <v>0</v>
      </c>
      <c r="BN75" s="16">
        <v>57625.39</v>
      </c>
      <c r="BO75" s="17">
        <v>0</v>
      </c>
      <c r="BP75" s="17">
        <v>0</v>
      </c>
      <c r="BQ75" s="17">
        <v>0</v>
      </c>
      <c r="BR75" s="17">
        <v>0</v>
      </c>
      <c r="BS75" s="17">
        <v>0</v>
      </c>
      <c r="BT75" s="17">
        <v>0</v>
      </c>
      <c r="BU75" s="12">
        <v>57625.39</v>
      </c>
    </row>
    <row r="76" spans="1:73" x14ac:dyDescent="0.3">
      <c r="A76" s="4" t="s">
        <v>65</v>
      </c>
      <c r="B76" s="92">
        <v>-104</v>
      </c>
      <c r="C76" s="87">
        <v>0</v>
      </c>
      <c r="D76" s="87">
        <v>85000</v>
      </c>
      <c r="E76" s="87">
        <v>0</v>
      </c>
      <c r="F76" s="87">
        <v>0</v>
      </c>
      <c r="G76" s="87">
        <v>1935</v>
      </c>
      <c r="H76" s="87">
        <v>0</v>
      </c>
      <c r="I76" s="93">
        <v>86831</v>
      </c>
      <c r="J76" s="16">
        <v>0</v>
      </c>
      <c r="K76" s="17">
        <v>0</v>
      </c>
      <c r="L76" s="17">
        <v>75000</v>
      </c>
      <c r="M76" s="17">
        <v>0</v>
      </c>
      <c r="N76" s="17">
        <v>0</v>
      </c>
      <c r="O76" s="17">
        <v>1932</v>
      </c>
      <c r="P76" s="17">
        <v>0</v>
      </c>
      <c r="Q76" s="12">
        <v>76932</v>
      </c>
      <c r="R76" s="16">
        <v>0</v>
      </c>
      <c r="S76" s="17">
        <v>0</v>
      </c>
      <c r="T76" s="17">
        <v>0</v>
      </c>
      <c r="U76" s="17">
        <v>0</v>
      </c>
      <c r="V76" s="17">
        <v>0</v>
      </c>
      <c r="W76" s="17">
        <v>0</v>
      </c>
      <c r="X76" s="17">
        <v>0</v>
      </c>
      <c r="Y76" s="12">
        <v>0</v>
      </c>
      <c r="Z76" s="16">
        <v>0</v>
      </c>
      <c r="AA76" s="17">
        <v>0</v>
      </c>
      <c r="AB76" s="17">
        <v>10000</v>
      </c>
      <c r="AC76" s="17">
        <v>0</v>
      </c>
      <c r="AD76" s="17">
        <v>0</v>
      </c>
      <c r="AE76" s="17">
        <v>0</v>
      </c>
      <c r="AF76" s="17">
        <v>0</v>
      </c>
      <c r="AG76" s="12">
        <v>10000</v>
      </c>
      <c r="AH76" s="16">
        <v>0</v>
      </c>
      <c r="AI76" s="17">
        <v>0</v>
      </c>
      <c r="AJ76" s="17">
        <v>0</v>
      </c>
      <c r="AK76" s="17">
        <v>0</v>
      </c>
      <c r="AL76" s="17">
        <v>0</v>
      </c>
      <c r="AM76" s="17">
        <v>0</v>
      </c>
      <c r="AN76" s="17">
        <v>0</v>
      </c>
      <c r="AO76" s="12">
        <v>0</v>
      </c>
      <c r="AP76" s="16">
        <v>0</v>
      </c>
      <c r="AQ76" s="17">
        <v>0</v>
      </c>
      <c r="AR76" s="17">
        <v>0</v>
      </c>
      <c r="AS76" s="17">
        <v>0</v>
      </c>
      <c r="AT76" s="17">
        <v>0</v>
      </c>
      <c r="AU76" s="17">
        <v>0</v>
      </c>
      <c r="AV76" s="17">
        <v>0</v>
      </c>
      <c r="AW76" s="12">
        <v>0</v>
      </c>
      <c r="AX76" s="16">
        <v>0</v>
      </c>
      <c r="AY76" s="17">
        <v>0</v>
      </c>
      <c r="AZ76" s="17">
        <v>0</v>
      </c>
      <c r="BA76" s="17">
        <v>0</v>
      </c>
      <c r="BB76" s="17">
        <v>0</v>
      </c>
      <c r="BC76" s="17">
        <v>0</v>
      </c>
      <c r="BD76" s="17">
        <v>0</v>
      </c>
      <c r="BE76" s="12">
        <v>0</v>
      </c>
      <c r="BF76" s="16">
        <v>0</v>
      </c>
      <c r="BG76" s="17">
        <v>0</v>
      </c>
      <c r="BH76" s="17">
        <v>0</v>
      </c>
      <c r="BI76" s="17">
        <v>0</v>
      </c>
      <c r="BJ76" s="17">
        <v>0</v>
      </c>
      <c r="BK76" s="17">
        <v>0</v>
      </c>
      <c r="BL76" s="17">
        <v>0</v>
      </c>
      <c r="BM76" s="12">
        <v>0</v>
      </c>
      <c r="BN76" s="16">
        <v>-104</v>
      </c>
      <c r="BO76" s="17">
        <v>0</v>
      </c>
      <c r="BP76" s="17">
        <v>0</v>
      </c>
      <c r="BQ76" s="17">
        <v>0</v>
      </c>
      <c r="BR76" s="17">
        <v>0</v>
      </c>
      <c r="BS76" s="17">
        <v>3</v>
      </c>
      <c r="BT76" s="17">
        <v>0</v>
      </c>
      <c r="BU76" s="12">
        <v>-101</v>
      </c>
    </row>
    <row r="77" spans="1:73" x14ac:dyDescent="0.3">
      <c r="A77" s="4" t="s">
        <v>66</v>
      </c>
      <c r="B77" s="92">
        <v>18459</v>
      </c>
      <c r="C77" s="87">
        <v>60000</v>
      </c>
      <c r="D77" s="87">
        <v>533220</v>
      </c>
      <c r="E77" s="87">
        <v>0</v>
      </c>
      <c r="F77" s="87">
        <v>0</v>
      </c>
      <c r="G77" s="87">
        <v>0</v>
      </c>
      <c r="H77" s="87">
        <v>0</v>
      </c>
      <c r="I77" s="93">
        <v>611679</v>
      </c>
      <c r="J77" s="16">
        <v>0</v>
      </c>
      <c r="K77" s="17">
        <v>60000</v>
      </c>
      <c r="L77" s="17">
        <v>113220</v>
      </c>
      <c r="M77" s="17">
        <v>0</v>
      </c>
      <c r="N77" s="17">
        <v>0</v>
      </c>
      <c r="O77" s="17">
        <v>0</v>
      </c>
      <c r="P77" s="17">
        <v>0</v>
      </c>
      <c r="Q77" s="12">
        <v>173220</v>
      </c>
      <c r="R77" s="16">
        <v>18459</v>
      </c>
      <c r="S77" s="17">
        <v>0</v>
      </c>
      <c r="T77" s="17">
        <v>0</v>
      </c>
      <c r="U77" s="17">
        <v>0</v>
      </c>
      <c r="V77" s="17">
        <v>0</v>
      </c>
      <c r="W77" s="17">
        <v>0</v>
      </c>
      <c r="X77" s="17">
        <v>0</v>
      </c>
      <c r="Y77" s="12">
        <v>18459</v>
      </c>
      <c r="Z77" s="16">
        <v>0</v>
      </c>
      <c r="AA77" s="17">
        <v>0</v>
      </c>
      <c r="AB77" s="17">
        <v>0</v>
      </c>
      <c r="AC77" s="17">
        <v>0</v>
      </c>
      <c r="AD77" s="17">
        <v>0</v>
      </c>
      <c r="AE77" s="17">
        <v>0</v>
      </c>
      <c r="AF77" s="17">
        <v>0</v>
      </c>
      <c r="AG77" s="12">
        <v>0</v>
      </c>
      <c r="AH77" s="16">
        <v>0</v>
      </c>
      <c r="AI77" s="17">
        <v>0</v>
      </c>
      <c r="AJ77" s="17">
        <v>0</v>
      </c>
      <c r="AK77" s="17">
        <v>0</v>
      </c>
      <c r="AL77" s="17">
        <v>0</v>
      </c>
      <c r="AM77" s="17">
        <v>0</v>
      </c>
      <c r="AN77" s="17">
        <v>0</v>
      </c>
      <c r="AO77" s="12">
        <v>0</v>
      </c>
      <c r="AP77" s="16">
        <v>0</v>
      </c>
      <c r="AQ77" s="17">
        <v>0</v>
      </c>
      <c r="AR77" s="17">
        <v>0</v>
      </c>
      <c r="AS77" s="17">
        <v>0</v>
      </c>
      <c r="AT77" s="17">
        <v>0</v>
      </c>
      <c r="AU77" s="17">
        <v>0</v>
      </c>
      <c r="AV77" s="17">
        <v>0</v>
      </c>
      <c r="AW77" s="12">
        <v>0</v>
      </c>
      <c r="AX77" s="16">
        <v>0</v>
      </c>
      <c r="AY77" s="17">
        <v>0</v>
      </c>
      <c r="AZ77" s="17">
        <v>420000</v>
      </c>
      <c r="BA77" s="17">
        <v>0</v>
      </c>
      <c r="BB77" s="17">
        <v>0</v>
      </c>
      <c r="BC77" s="17">
        <v>0</v>
      </c>
      <c r="BD77" s="17">
        <v>0</v>
      </c>
      <c r="BE77" s="12">
        <v>420000</v>
      </c>
      <c r="BF77" s="16">
        <v>0</v>
      </c>
      <c r="BG77" s="17">
        <v>0</v>
      </c>
      <c r="BH77" s="17">
        <v>0</v>
      </c>
      <c r="BI77" s="17">
        <v>0</v>
      </c>
      <c r="BJ77" s="17">
        <v>0</v>
      </c>
      <c r="BK77" s="17">
        <v>0</v>
      </c>
      <c r="BL77" s="17">
        <v>0</v>
      </c>
      <c r="BM77" s="12">
        <v>0</v>
      </c>
      <c r="BN77" s="16">
        <v>0</v>
      </c>
      <c r="BO77" s="17">
        <v>0</v>
      </c>
      <c r="BP77" s="17">
        <v>0</v>
      </c>
      <c r="BQ77" s="17">
        <v>0</v>
      </c>
      <c r="BR77" s="17">
        <v>0</v>
      </c>
      <c r="BS77" s="17">
        <v>0</v>
      </c>
      <c r="BT77" s="17">
        <v>0</v>
      </c>
      <c r="BU77" s="12">
        <v>0</v>
      </c>
    </row>
    <row r="78" spans="1:73" x14ac:dyDescent="0.3">
      <c r="A78" s="4" t="s">
        <v>67</v>
      </c>
      <c r="B78" s="92">
        <v>87.19</v>
      </c>
      <c r="C78" s="87">
        <v>60000</v>
      </c>
      <c r="D78" s="87">
        <v>91635.64</v>
      </c>
      <c r="E78" s="87">
        <v>0</v>
      </c>
      <c r="F78" s="87">
        <v>0</v>
      </c>
      <c r="G78" s="87">
        <v>31241.64</v>
      </c>
      <c r="H78" s="87">
        <v>0</v>
      </c>
      <c r="I78" s="93">
        <v>182964.47</v>
      </c>
      <c r="J78" s="16">
        <v>87.19</v>
      </c>
      <c r="K78" s="17">
        <v>0</v>
      </c>
      <c r="L78" s="17">
        <v>70759.64</v>
      </c>
      <c r="M78" s="17">
        <v>0</v>
      </c>
      <c r="N78" s="17">
        <v>0</v>
      </c>
      <c r="O78" s="17">
        <v>9163.64</v>
      </c>
      <c r="P78" s="17">
        <v>0</v>
      </c>
      <c r="Q78" s="12">
        <v>80010.47</v>
      </c>
      <c r="R78" s="16">
        <v>0</v>
      </c>
      <c r="S78" s="17">
        <v>60000</v>
      </c>
      <c r="T78" s="17">
        <v>0</v>
      </c>
      <c r="U78" s="17">
        <v>0</v>
      </c>
      <c r="V78" s="17">
        <v>0</v>
      </c>
      <c r="W78" s="17">
        <v>22078</v>
      </c>
      <c r="X78" s="17">
        <v>0</v>
      </c>
      <c r="Y78" s="12">
        <v>82078</v>
      </c>
      <c r="Z78" s="16">
        <v>0</v>
      </c>
      <c r="AA78" s="17">
        <v>0</v>
      </c>
      <c r="AB78" s="17">
        <v>1876</v>
      </c>
      <c r="AC78" s="17">
        <v>0</v>
      </c>
      <c r="AD78" s="17">
        <v>0</v>
      </c>
      <c r="AE78" s="17">
        <v>0</v>
      </c>
      <c r="AF78" s="17">
        <v>0</v>
      </c>
      <c r="AG78" s="12">
        <v>1876</v>
      </c>
      <c r="AH78" s="16">
        <v>0</v>
      </c>
      <c r="AI78" s="17">
        <v>0</v>
      </c>
      <c r="AJ78" s="17">
        <v>9000</v>
      </c>
      <c r="AK78" s="17">
        <v>0</v>
      </c>
      <c r="AL78" s="17">
        <v>0</v>
      </c>
      <c r="AM78" s="17">
        <v>0</v>
      </c>
      <c r="AN78" s="17">
        <v>0</v>
      </c>
      <c r="AO78" s="12">
        <v>9000</v>
      </c>
      <c r="AP78" s="16">
        <v>0</v>
      </c>
      <c r="AQ78" s="17">
        <v>0</v>
      </c>
      <c r="AR78" s="17">
        <v>0</v>
      </c>
      <c r="AS78" s="17">
        <v>0</v>
      </c>
      <c r="AT78" s="17">
        <v>0</v>
      </c>
      <c r="AU78" s="17">
        <v>0</v>
      </c>
      <c r="AV78" s="17">
        <v>0</v>
      </c>
      <c r="AW78" s="12">
        <v>0</v>
      </c>
      <c r="AX78" s="16">
        <v>0</v>
      </c>
      <c r="AY78" s="17">
        <v>0</v>
      </c>
      <c r="AZ78" s="17">
        <v>0</v>
      </c>
      <c r="BA78" s="17">
        <v>0</v>
      </c>
      <c r="BB78" s="17">
        <v>0</v>
      </c>
      <c r="BC78" s="17">
        <v>0</v>
      </c>
      <c r="BD78" s="17">
        <v>0</v>
      </c>
      <c r="BE78" s="12">
        <v>0</v>
      </c>
      <c r="BF78" s="16">
        <v>0</v>
      </c>
      <c r="BG78" s="17">
        <v>0</v>
      </c>
      <c r="BH78" s="17">
        <v>0</v>
      </c>
      <c r="BI78" s="17">
        <v>0</v>
      </c>
      <c r="BJ78" s="17">
        <v>0</v>
      </c>
      <c r="BK78" s="17">
        <v>0</v>
      </c>
      <c r="BL78" s="17">
        <v>0</v>
      </c>
      <c r="BM78" s="12">
        <v>0</v>
      </c>
      <c r="BN78" s="16">
        <v>0</v>
      </c>
      <c r="BO78" s="17">
        <v>0</v>
      </c>
      <c r="BP78" s="17">
        <v>10000</v>
      </c>
      <c r="BQ78" s="17">
        <v>0</v>
      </c>
      <c r="BR78" s="17">
        <v>0</v>
      </c>
      <c r="BS78" s="17">
        <v>0</v>
      </c>
      <c r="BT78" s="17">
        <v>0</v>
      </c>
      <c r="BU78" s="12">
        <v>10000</v>
      </c>
    </row>
    <row r="79" spans="1:73" x14ac:dyDescent="0.3">
      <c r="A79" s="4" t="s">
        <v>68</v>
      </c>
      <c r="B79" s="92">
        <v>2754.02</v>
      </c>
      <c r="C79" s="87">
        <v>103427.2</v>
      </c>
      <c r="D79" s="87">
        <v>0</v>
      </c>
      <c r="E79" s="87">
        <v>0</v>
      </c>
      <c r="F79" s="87">
        <v>0</v>
      </c>
      <c r="G79" s="87">
        <v>103057.14</v>
      </c>
      <c r="H79" s="87">
        <v>99268</v>
      </c>
      <c r="I79" s="93">
        <v>308506.36</v>
      </c>
      <c r="J79" s="16">
        <v>2754.02</v>
      </c>
      <c r="K79" s="17">
        <v>103427.2</v>
      </c>
      <c r="L79" s="17">
        <v>0</v>
      </c>
      <c r="M79" s="17">
        <v>0</v>
      </c>
      <c r="N79" s="17">
        <v>0</v>
      </c>
      <c r="O79" s="17">
        <v>103057.14</v>
      </c>
      <c r="P79" s="17">
        <v>0</v>
      </c>
      <c r="Q79" s="12">
        <v>209238.36</v>
      </c>
      <c r="R79" s="16">
        <v>0</v>
      </c>
      <c r="S79" s="17">
        <v>0</v>
      </c>
      <c r="T79" s="17">
        <v>0</v>
      </c>
      <c r="U79" s="17">
        <v>0</v>
      </c>
      <c r="V79" s="17">
        <v>0</v>
      </c>
      <c r="W79" s="17">
        <v>0</v>
      </c>
      <c r="X79" s="17">
        <v>0</v>
      </c>
      <c r="Y79" s="12">
        <v>0</v>
      </c>
      <c r="Z79" s="16">
        <v>0</v>
      </c>
      <c r="AA79" s="17">
        <v>0</v>
      </c>
      <c r="AB79" s="17">
        <v>0</v>
      </c>
      <c r="AC79" s="17">
        <v>0</v>
      </c>
      <c r="AD79" s="17">
        <v>0</v>
      </c>
      <c r="AE79" s="17">
        <v>0</v>
      </c>
      <c r="AF79" s="17">
        <v>99268</v>
      </c>
      <c r="AG79" s="12">
        <v>99268</v>
      </c>
      <c r="AH79" s="16">
        <v>0</v>
      </c>
      <c r="AI79" s="17">
        <v>0</v>
      </c>
      <c r="AJ79" s="17">
        <v>0</v>
      </c>
      <c r="AK79" s="17">
        <v>0</v>
      </c>
      <c r="AL79" s="17">
        <v>0</v>
      </c>
      <c r="AM79" s="17">
        <v>0</v>
      </c>
      <c r="AN79" s="17">
        <v>0</v>
      </c>
      <c r="AO79" s="12">
        <v>0</v>
      </c>
      <c r="AP79" s="16">
        <v>0</v>
      </c>
      <c r="AQ79" s="17">
        <v>0</v>
      </c>
      <c r="AR79" s="17">
        <v>0</v>
      </c>
      <c r="AS79" s="17">
        <v>0</v>
      </c>
      <c r="AT79" s="17">
        <v>0</v>
      </c>
      <c r="AU79" s="17">
        <v>0</v>
      </c>
      <c r="AV79" s="17">
        <v>0</v>
      </c>
      <c r="AW79" s="12">
        <v>0</v>
      </c>
      <c r="AX79" s="16">
        <v>0</v>
      </c>
      <c r="AY79" s="17">
        <v>0</v>
      </c>
      <c r="AZ79" s="17">
        <v>0</v>
      </c>
      <c r="BA79" s="17">
        <v>0</v>
      </c>
      <c r="BB79" s="17">
        <v>0</v>
      </c>
      <c r="BC79" s="17">
        <v>0</v>
      </c>
      <c r="BD79" s="17">
        <v>0</v>
      </c>
      <c r="BE79" s="12">
        <v>0</v>
      </c>
      <c r="BF79" s="16">
        <v>0</v>
      </c>
      <c r="BG79" s="17">
        <v>0</v>
      </c>
      <c r="BH79" s="17">
        <v>0</v>
      </c>
      <c r="BI79" s="17">
        <v>0</v>
      </c>
      <c r="BJ79" s="17">
        <v>0</v>
      </c>
      <c r="BK79" s="17">
        <v>0</v>
      </c>
      <c r="BL79" s="17">
        <v>0</v>
      </c>
      <c r="BM79" s="12">
        <v>0</v>
      </c>
      <c r="BN79" s="16">
        <v>0</v>
      </c>
      <c r="BO79" s="17">
        <v>0</v>
      </c>
      <c r="BP79" s="17">
        <v>0</v>
      </c>
      <c r="BQ79" s="17">
        <v>0</v>
      </c>
      <c r="BR79" s="17">
        <v>0</v>
      </c>
      <c r="BS79" s="17">
        <v>0</v>
      </c>
      <c r="BT79" s="17">
        <v>0</v>
      </c>
      <c r="BU79" s="12">
        <v>0</v>
      </c>
    </row>
    <row r="80" spans="1:73" x14ac:dyDescent="0.3">
      <c r="A80" s="4" t="s">
        <v>69</v>
      </c>
      <c r="B80" s="92">
        <v>138161.12</v>
      </c>
      <c r="C80" s="87">
        <v>168350.49</v>
      </c>
      <c r="D80" s="87">
        <v>6000</v>
      </c>
      <c r="E80" s="87">
        <v>0</v>
      </c>
      <c r="F80" s="87">
        <v>0</v>
      </c>
      <c r="G80" s="87">
        <v>147845.28999999998</v>
      </c>
      <c r="H80" s="87">
        <v>-9055.6610000000001</v>
      </c>
      <c r="I80" s="93">
        <v>451301.239</v>
      </c>
      <c r="J80" s="16">
        <v>0</v>
      </c>
      <c r="K80" s="17">
        <v>75000</v>
      </c>
      <c r="L80" s="17">
        <v>0</v>
      </c>
      <c r="M80" s="17">
        <v>0</v>
      </c>
      <c r="N80" s="17">
        <v>0</v>
      </c>
      <c r="O80" s="17">
        <v>66279.09</v>
      </c>
      <c r="P80" s="17">
        <v>0</v>
      </c>
      <c r="Q80" s="12">
        <v>141279.09</v>
      </c>
      <c r="R80" s="16">
        <v>72934.94</v>
      </c>
      <c r="S80" s="17">
        <v>93350.489999999991</v>
      </c>
      <c r="T80" s="17">
        <v>0</v>
      </c>
      <c r="U80" s="17">
        <v>0</v>
      </c>
      <c r="V80" s="17">
        <v>0</v>
      </c>
      <c r="W80" s="17">
        <v>0</v>
      </c>
      <c r="X80" s="17">
        <v>-10000</v>
      </c>
      <c r="Y80" s="12">
        <v>156285.43</v>
      </c>
      <c r="Z80" s="16">
        <v>0</v>
      </c>
      <c r="AA80" s="17">
        <v>0</v>
      </c>
      <c r="AB80" s="17">
        <v>6000</v>
      </c>
      <c r="AC80" s="17">
        <v>0</v>
      </c>
      <c r="AD80" s="17">
        <v>0</v>
      </c>
      <c r="AE80" s="17">
        <v>81566.2</v>
      </c>
      <c r="AF80" s="17">
        <v>0</v>
      </c>
      <c r="AG80" s="12">
        <v>87566.2</v>
      </c>
      <c r="AH80" s="16">
        <v>0</v>
      </c>
      <c r="AI80" s="17">
        <v>0</v>
      </c>
      <c r="AJ80" s="17">
        <v>0</v>
      </c>
      <c r="AK80" s="17">
        <v>0</v>
      </c>
      <c r="AL80" s="17">
        <v>0</v>
      </c>
      <c r="AM80" s="17">
        <v>0</v>
      </c>
      <c r="AN80" s="17">
        <v>0</v>
      </c>
      <c r="AO80" s="12">
        <v>0</v>
      </c>
      <c r="AP80" s="16">
        <v>65226.18</v>
      </c>
      <c r="AQ80" s="17">
        <v>0</v>
      </c>
      <c r="AR80" s="17">
        <v>0</v>
      </c>
      <c r="AS80" s="17">
        <v>0</v>
      </c>
      <c r="AT80" s="17">
        <v>0</v>
      </c>
      <c r="AU80" s="17">
        <v>0</v>
      </c>
      <c r="AV80" s="17">
        <v>0</v>
      </c>
      <c r="AW80" s="12">
        <v>65226.18</v>
      </c>
      <c r="AX80" s="16">
        <v>0</v>
      </c>
      <c r="AY80" s="17">
        <v>0</v>
      </c>
      <c r="AZ80" s="17">
        <v>0</v>
      </c>
      <c r="BA80" s="17">
        <v>0</v>
      </c>
      <c r="BB80" s="17">
        <v>0</v>
      </c>
      <c r="BC80" s="17">
        <v>0</v>
      </c>
      <c r="BD80" s="17">
        <v>0</v>
      </c>
      <c r="BE80" s="12">
        <v>0</v>
      </c>
      <c r="BF80" s="16">
        <v>0</v>
      </c>
      <c r="BG80" s="17">
        <v>0</v>
      </c>
      <c r="BH80" s="17">
        <v>0</v>
      </c>
      <c r="BI80" s="17">
        <v>0</v>
      </c>
      <c r="BJ80" s="17">
        <v>0</v>
      </c>
      <c r="BK80" s="17">
        <v>0</v>
      </c>
      <c r="BL80" s="17">
        <v>0</v>
      </c>
      <c r="BM80" s="12">
        <v>0</v>
      </c>
      <c r="BN80" s="16">
        <v>0</v>
      </c>
      <c r="BO80" s="17">
        <v>0</v>
      </c>
      <c r="BP80" s="17">
        <v>0</v>
      </c>
      <c r="BQ80" s="17">
        <v>0</v>
      </c>
      <c r="BR80" s="17">
        <v>0</v>
      </c>
      <c r="BS80" s="17">
        <v>0</v>
      </c>
      <c r="BT80" s="17">
        <v>944.33900000000006</v>
      </c>
      <c r="BU80" s="12">
        <v>944.33900000000006</v>
      </c>
    </row>
    <row r="81" spans="1:73" x14ac:dyDescent="0.3">
      <c r="A81" s="4" t="s">
        <v>70</v>
      </c>
      <c r="B81" s="92">
        <v>0</v>
      </c>
      <c r="C81" s="87">
        <v>0</v>
      </c>
      <c r="D81" s="87">
        <v>50696</v>
      </c>
      <c r="E81" s="87">
        <v>0</v>
      </c>
      <c r="F81" s="87">
        <v>605861</v>
      </c>
      <c r="G81" s="87">
        <v>0</v>
      </c>
      <c r="H81" s="87">
        <v>0</v>
      </c>
      <c r="I81" s="93">
        <v>656557</v>
      </c>
      <c r="J81" s="16">
        <v>0</v>
      </c>
      <c r="K81" s="17">
        <v>0</v>
      </c>
      <c r="L81" s="17">
        <v>50696</v>
      </c>
      <c r="M81" s="17">
        <v>0</v>
      </c>
      <c r="N81" s="17">
        <v>605861</v>
      </c>
      <c r="O81" s="17">
        <v>0</v>
      </c>
      <c r="P81" s="17">
        <v>0</v>
      </c>
      <c r="Q81" s="12">
        <v>656557</v>
      </c>
      <c r="R81" s="16">
        <v>0</v>
      </c>
      <c r="S81" s="17">
        <v>0</v>
      </c>
      <c r="T81" s="17">
        <v>0</v>
      </c>
      <c r="U81" s="17">
        <v>0</v>
      </c>
      <c r="V81" s="17">
        <v>0</v>
      </c>
      <c r="W81" s="17">
        <v>0</v>
      </c>
      <c r="X81" s="17">
        <v>0</v>
      </c>
      <c r="Y81" s="12">
        <v>0</v>
      </c>
      <c r="Z81" s="16">
        <v>0</v>
      </c>
      <c r="AA81" s="17">
        <v>0</v>
      </c>
      <c r="AB81" s="17">
        <v>0</v>
      </c>
      <c r="AC81" s="17">
        <v>0</v>
      </c>
      <c r="AD81" s="17">
        <v>0</v>
      </c>
      <c r="AE81" s="17">
        <v>0</v>
      </c>
      <c r="AF81" s="17">
        <v>0</v>
      </c>
      <c r="AG81" s="12">
        <v>0</v>
      </c>
      <c r="AH81" s="16">
        <v>0</v>
      </c>
      <c r="AI81" s="17">
        <v>0</v>
      </c>
      <c r="AJ81" s="17">
        <v>0</v>
      </c>
      <c r="AK81" s="17">
        <v>0</v>
      </c>
      <c r="AL81" s="17">
        <v>0</v>
      </c>
      <c r="AM81" s="17">
        <v>0</v>
      </c>
      <c r="AN81" s="17">
        <v>0</v>
      </c>
      <c r="AO81" s="12">
        <v>0</v>
      </c>
      <c r="AP81" s="16">
        <v>0</v>
      </c>
      <c r="AQ81" s="17">
        <v>0</v>
      </c>
      <c r="AR81" s="17">
        <v>0</v>
      </c>
      <c r="AS81" s="17">
        <v>0</v>
      </c>
      <c r="AT81" s="17">
        <v>0</v>
      </c>
      <c r="AU81" s="17">
        <v>0</v>
      </c>
      <c r="AV81" s="17">
        <v>0</v>
      </c>
      <c r="AW81" s="12">
        <v>0</v>
      </c>
      <c r="AX81" s="16">
        <v>0</v>
      </c>
      <c r="AY81" s="17">
        <v>0</v>
      </c>
      <c r="AZ81" s="17">
        <v>0</v>
      </c>
      <c r="BA81" s="17">
        <v>0</v>
      </c>
      <c r="BB81" s="17">
        <v>0</v>
      </c>
      <c r="BC81" s="17">
        <v>0</v>
      </c>
      <c r="BD81" s="17">
        <v>0</v>
      </c>
      <c r="BE81" s="12">
        <v>0</v>
      </c>
      <c r="BF81" s="16">
        <v>0</v>
      </c>
      <c r="BG81" s="17">
        <v>0</v>
      </c>
      <c r="BH81" s="17">
        <v>0</v>
      </c>
      <c r="BI81" s="17">
        <v>0</v>
      </c>
      <c r="BJ81" s="17">
        <v>0</v>
      </c>
      <c r="BK81" s="17">
        <v>0</v>
      </c>
      <c r="BL81" s="17">
        <v>0</v>
      </c>
      <c r="BM81" s="12">
        <v>0</v>
      </c>
      <c r="BN81" s="16">
        <v>0</v>
      </c>
      <c r="BO81" s="17">
        <v>0</v>
      </c>
      <c r="BP81" s="17">
        <v>0</v>
      </c>
      <c r="BQ81" s="17">
        <v>0</v>
      </c>
      <c r="BR81" s="17">
        <v>0</v>
      </c>
      <c r="BS81" s="17">
        <v>0</v>
      </c>
      <c r="BT81" s="17">
        <v>0</v>
      </c>
      <c r="BU81" s="12">
        <v>0</v>
      </c>
    </row>
    <row r="82" spans="1:73" x14ac:dyDescent="0.3">
      <c r="A82" s="4" t="s">
        <v>71</v>
      </c>
      <c r="B82" s="92">
        <v>-9.0134252336294338E-3</v>
      </c>
      <c r="C82" s="87">
        <v>0</v>
      </c>
      <c r="D82" s="87">
        <v>0</v>
      </c>
      <c r="E82" s="87">
        <v>0</v>
      </c>
      <c r="F82" s="87">
        <v>0</v>
      </c>
      <c r="G82" s="87">
        <v>3218.747845261556</v>
      </c>
      <c r="H82" s="87">
        <v>54.249189962731819</v>
      </c>
      <c r="I82" s="93">
        <v>3272.9880217990544</v>
      </c>
      <c r="J82" s="16">
        <v>0</v>
      </c>
      <c r="K82" s="17">
        <v>0</v>
      </c>
      <c r="L82" s="17">
        <v>0</v>
      </c>
      <c r="M82" s="17">
        <v>0</v>
      </c>
      <c r="N82" s="17">
        <v>0</v>
      </c>
      <c r="O82" s="17">
        <v>0</v>
      </c>
      <c r="P82" s="17">
        <v>0</v>
      </c>
      <c r="Q82" s="12">
        <v>0</v>
      </c>
      <c r="R82" s="16">
        <v>0</v>
      </c>
      <c r="S82" s="17">
        <v>0</v>
      </c>
      <c r="T82" s="17">
        <v>0</v>
      </c>
      <c r="U82" s="17">
        <v>0</v>
      </c>
      <c r="V82" s="17">
        <v>0</v>
      </c>
      <c r="W82" s="17">
        <v>0</v>
      </c>
      <c r="X82" s="17">
        <v>0</v>
      </c>
      <c r="Y82" s="12">
        <v>0</v>
      </c>
      <c r="Z82" s="16">
        <v>0</v>
      </c>
      <c r="AA82" s="17">
        <v>0</v>
      </c>
      <c r="AB82" s="17">
        <v>0</v>
      </c>
      <c r="AC82" s="17">
        <v>0</v>
      </c>
      <c r="AD82" s="17">
        <v>0</v>
      </c>
      <c r="AE82" s="17">
        <v>3145</v>
      </c>
      <c r="AF82" s="17">
        <v>0</v>
      </c>
      <c r="AG82" s="12">
        <v>3145</v>
      </c>
      <c r="AH82" s="16">
        <v>0</v>
      </c>
      <c r="AI82" s="17">
        <v>0</v>
      </c>
      <c r="AJ82" s="17">
        <v>0</v>
      </c>
      <c r="AK82" s="17">
        <v>0</v>
      </c>
      <c r="AL82" s="17">
        <v>0</v>
      </c>
      <c r="AM82" s="17">
        <v>0</v>
      </c>
      <c r="AN82" s="17">
        <v>0</v>
      </c>
      <c r="AO82" s="12">
        <v>0</v>
      </c>
      <c r="AP82" s="16">
        <v>0</v>
      </c>
      <c r="AQ82" s="17">
        <v>0</v>
      </c>
      <c r="AR82" s="17">
        <v>0</v>
      </c>
      <c r="AS82" s="17">
        <v>0</v>
      </c>
      <c r="AT82" s="17">
        <v>0</v>
      </c>
      <c r="AU82" s="17">
        <v>0</v>
      </c>
      <c r="AV82" s="17">
        <v>0</v>
      </c>
      <c r="AW82" s="12">
        <v>0</v>
      </c>
      <c r="AX82" s="16">
        <v>0</v>
      </c>
      <c r="AY82" s="17">
        <v>0</v>
      </c>
      <c r="AZ82" s="17">
        <v>0</v>
      </c>
      <c r="BA82" s="17">
        <v>0</v>
      </c>
      <c r="BB82" s="17">
        <v>0</v>
      </c>
      <c r="BC82" s="17">
        <v>0</v>
      </c>
      <c r="BD82" s="17">
        <v>0</v>
      </c>
      <c r="BE82" s="12">
        <v>0</v>
      </c>
      <c r="BF82" s="16">
        <v>0</v>
      </c>
      <c r="BG82" s="17">
        <v>0</v>
      </c>
      <c r="BH82" s="17">
        <v>0</v>
      </c>
      <c r="BI82" s="17">
        <v>0</v>
      </c>
      <c r="BJ82" s="17">
        <v>0</v>
      </c>
      <c r="BK82" s="17">
        <v>0</v>
      </c>
      <c r="BL82" s="17">
        <v>0</v>
      </c>
      <c r="BM82" s="12">
        <v>0</v>
      </c>
      <c r="BN82" s="16">
        <v>-9.0134252336294338E-3</v>
      </c>
      <c r="BO82" s="17">
        <v>0</v>
      </c>
      <c r="BP82" s="17">
        <v>0</v>
      </c>
      <c r="BQ82" s="17">
        <v>0</v>
      </c>
      <c r="BR82" s="17">
        <v>0</v>
      </c>
      <c r="BS82" s="17">
        <v>73.747845261556023</v>
      </c>
      <c r="BT82" s="17">
        <v>54.249189962731819</v>
      </c>
      <c r="BU82" s="12">
        <v>127.98802179905421</v>
      </c>
    </row>
    <row r="83" spans="1:73" x14ac:dyDescent="0.3">
      <c r="A83" s="4" t="s">
        <v>72</v>
      </c>
      <c r="B83" s="92">
        <v>150306.20000000001</v>
      </c>
      <c r="C83" s="87">
        <v>85400.67532601874</v>
      </c>
      <c r="D83" s="87">
        <v>90000</v>
      </c>
      <c r="E83" s="87">
        <v>0</v>
      </c>
      <c r="F83" s="87">
        <v>0</v>
      </c>
      <c r="G83" s="87">
        <v>122333.96034037377</v>
      </c>
      <c r="H83" s="87">
        <v>38016.567726962574</v>
      </c>
      <c r="I83" s="93">
        <v>486057.40339335508</v>
      </c>
      <c r="J83" s="16">
        <v>0</v>
      </c>
      <c r="K83" s="17">
        <v>39945</v>
      </c>
      <c r="L83" s="17">
        <v>0</v>
      </c>
      <c r="M83" s="17">
        <v>0</v>
      </c>
      <c r="N83" s="17">
        <v>0</v>
      </c>
      <c r="O83" s="17">
        <v>40384.93</v>
      </c>
      <c r="P83" s="17">
        <v>37925</v>
      </c>
      <c r="Q83" s="12">
        <v>118254.93</v>
      </c>
      <c r="R83" s="16">
        <v>150306.20000000001</v>
      </c>
      <c r="S83" s="17">
        <v>0</v>
      </c>
      <c r="T83" s="17">
        <v>0</v>
      </c>
      <c r="U83" s="17">
        <v>0</v>
      </c>
      <c r="V83" s="17">
        <v>0</v>
      </c>
      <c r="W83" s="17">
        <v>81269.990000000005</v>
      </c>
      <c r="X83" s="17">
        <v>0</v>
      </c>
      <c r="Y83" s="12">
        <v>231576.19</v>
      </c>
      <c r="Z83" s="16">
        <v>0</v>
      </c>
      <c r="AA83" s="17">
        <v>0</v>
      </c>
      <c r="AB83" s="17">
        <v>90000</v>
      </c>
      <c r="AC83" s="17">
        <v>0</v>
      </c>
      <c r="AD83" s="17">
        <v>0</v>
      </c>
      <c r="AE83" s="17">
        <v>0</v>
      </c>
      <c r="AF83" s="17">
        <v>0</v>
      </c>
      <c r="AG83" s="12">
        <v>90000</v>
      </c>
      <c r="AH83" s="16">
        <v>0</v>
      </c>
      <c r="AI83" s="17">
        <v>0</v>
      </c>
      <c r="AJ83" s="17">
        <v>0</v>
      </c>
      <c r="AK83" s="17">
        <v>0</v>
      </c>
      <c r="AL83" s="17">
        <v>0</v>
      </c>
      <c r="AM83" s="17">
        <v>0</v>
      </c>
      <c r="AN83" s="17">
        <v>0</v>
      </c>
      <c r="AO83" s="12">
        <v>0</v>
      </c>
      <c r="AP83" s="16">
        <v>0</v>
      </c>
      <c r="AQ83" s="17">
        <v>0</v>
      </c>
      <c r="AR83" s="17">
        <v>0</v>
      </c>
      <c r="AS83" s="17">
        <v>0</v>
      </c>
      <c r="AT83" s="17">
        <v>0</v>
      </c>
      <c r="AU83" s="17">
        <v>0</v>
      </c>
      <c r="AV83" s="17">
        <v>0</v>
      </c>
      <c r="AW83" s="12">
        <v>0</v>
      </c>
      <c r="AX83" s="16">
        <v>0</v>
      </c>
      <c r="AY83" s="17">
        <v>0</v>
      </c>
      <c r="AZ83" s="17">
        <v>0</v>
      </c>
      <c r="BA83" s="17">
        <v>0</v>
      </c>
      <c r="BB83" s="17">
        <v>0</v>
      </c>
      <c r="BC83" s="17">
        <v>0</v>
      </c>
      <c r="BD83" s="17">
        <v>0</v>
      </c>
      <c r="BE83" s="12">
        <v>0</v>
      </c>
      <c r="BF83" s="16">
        <v>0</v>
      </c>
      <c r="BG83" s="17">
        <v>0</v>
      </c>
      <c r="BH83" s="17">
        <v>0</v>
      </c>
      <c r="BI83" s="17">
        <v>0</v>
      </c>
      <c r="BJ83" s="17">
        <v>0</v>
      </c>
      <c r="BK83" s="17">
        <v>0</v>
      </c>
      <c r="BL83" s="17">
        <v>0</v>
      </c>
      <c r="BM83" s="12">
        <v>0</v>
      </c>
      <c r="BN83" s="16">
        <v>0</v>
      </c>
      <c r="BO83" s="17">
        <v>45455.675326018732</v>
      </c>
      <c r="BP83" s="17">
        <v>0</v>
      </c>
      <c r="BQ83" s="17">
        <v>0</v>
      </c>
      <c r="BR83" s="17">
        <v>0</v>
      </c>
      <c r="BS83" s="17">
        <v>679.04034037375254</v>
      </c>
      <c r="BT83" s="17">
        <v>91.567726962574611</v>
      </c>
      <c r="BU83" s="12">
        <v>46226.283393355057</v>
      </c>
    </row>
    <row r="84" spans="1:73" x14ac:dyDescent="0.3">
      <c r="A84" s="4" t="s">
        <v>73</v>
      </c>
      <c r="B84" s="92">
        <v>45328</v>
      </c>
      <c r="C84" s="87">
        <v>23198</v>
      </c>
      <c r="D84" s="87">
        <v>0</v>
      </c>
      <c r="E84" s="87">
        <v>0</v>
      </c>
      <c r="F84" s="87">
        <v>0</v>
      </c>
      <c r="G84" s="87">
        <v>267725</v>
      </c>
      <c r="H84" s="87">
        <v>0</v>
      </c>
      <c r="I84" s="93">
        <v>336251</v>
      </c>
      <c r="J84" s="16">
        <v>0</v>
      </c>
      <c r="K84" s="17">
        <v>23198</v>
      </c>
      <c r="L84" s="17">
        <v>0</v>
      </c>
      <c r="M84" s="17">
        <v>0</v>
      </c>
      <c r="N84" s="17">
        <v>0</v>
      </c>
      <c r="O84" s="17">
        <v>267725</v>
      </c>
      <c r="P84" s="17">
        <v>0</v>
      </c>
      <c r="Q84" s="12">
        <v>290923</v>
      </c>
      <c r="R84" s="16">
        <v>0</v>
      </c>
      <c r="S84" s="17">
        <v>0</v>
      </c>
      <c r="T84" s="17">
        <v>0</v>
      </c>
      <c r="U84" s="17">
        <v>0</v>
      </c>
      <c r="V84" s="17">
        <v>0</v>
      </c>
      <c r="W84" s="17">
        <v>0</v>
      </c>
      <c r="X84" s="17">
        <v>0</v>
      </c>
      <c r="Y84" s="12">
        <v>0</v>
      </c>
      <c r="Z84" s="16">
        <v>0</v>
      </c>
      <c r="AA84" s="17">
        <v>0</v>
      </c>
      <c r="AB84" s="17">
        <v>0</v>
      </c>
      <c r="AC84" s="17">
        <v>0</v>
      </c>
      <c r="AD84" s="17">
        <v>0</v>
      </c>
      <c r="AE84" s="17">
        <v>0</v>
      </c>
      <c r="AF84" s="17">
        <v>0</v>
      </c>
      <c r="AG84" s="12">
        <v>0</v>
      </c>
      <c r="AH84" s="16">
        <v>45328</v>
      </c>
      <c r="AI84" s="17">
        <v>0</v>
      </c>
      <c r="AJ84" s="17">
        <v>0</v>
      </c>
      <c r="AK84" s="17">
        <v>0</v>
      </c>
      <c r="AL84" s="17">
        <v>0</v>
      </c>
      <c r="AM84" s="17">
        <v>0</v>
      </c>
      <c r="AN84" s="17">
        <v>0</v>
      </c>
      <c r="AO84" s="12">
        <v>45328</v>
      </c>
      <c r="AP84" s="16">
        <v>0</v>
      </c>
      <c r="AQ84" s="17">
        <v>0</v>
      </c>
      <c r="AR84" s="17">
        <v>0</v>
      </c>
      <c r="AS84" s="17">
        <v>0</v>
      </c>
      <c r="AT84" s="17">
        <v>0</v>
      </c>
      <c r="AU84" s="17">
        <v>0</v>
      </c>
      <c r="AV84" s="17">
        <v>0</v>
      </c>
      <c r="AW84" s="12">
        <v>0</v>
      </c>
      <c r="AX84" s="16">
        <v>0</v>
      </c>
      <c r="AY84" s="17">
        <v>0</v>
      </c>
      <c r="AZ84" s="17">
        <v>0</v>
      </c>
      <c r="BA84" s="17">
        <v>0</v>
      </c>
      <c r="BB84" s="17">
        <v>0</v>
      </c>
      <c r="BC84" s="17">
        <v>0</v>
      </c>
      <c r="BD84" s="17">
        <v>0</v>
      </c>
      <c r="BE84" s="12">
        <v>0</v>
      </c>
      <c r="BF84" s="16">
        <v>0</v>
      </c>
      <c r="BG84" s="17">
        <v>0</v>
      </c>
      <c r="BH84" s="17">
        <v>0</v>
      </c>
      <c r="BI84" s="17">
        <v>0</v>
      </c>
      <c r="BJ84" s="17">
        <v>0</v>
      </c>
      <c r="BK84" s="17">
        <v>0</v>
      </c>
      <c r="BL84" s="17">
        <v>0</v>
      </c>
      <c r="BM84" s="12">
        <v>0</v>
      </c>
      <c r="BN84" s="16">
        <v>0</v>
      </c>
      <c r="BO84" s="17">
        <v>0</v>
      </c>
      <c r="BP84" s="17">
        <v>0</v>
      </c>
      <c r="BQ84" s="17">
        <v>0</v>
      </c>
      <c r="BR84" s="17">
        <v>0</v>
      </c>
      <c r="BS84" s="17">
        <v>0</v>
      </c>
      <c r="BT84" s="17">
        <v>0</v>
      </c>
      <c r="BU84" s="12">
        <v>0</v>
      </c>
    </row>
    <row r="85" spans="1:73" x14ac:dyDescent="0.3">
      <c r="A85" s="4" t="s">
        <v>74</v>
      </c>
      <c r="B85" s="92">
        <v>87257.655368854132</v>
      </c>
      <c r="C85" s="87">
        <v>0</v>
      </c>
      <c r="D85" s="87">
        <v>112070</v>
      </c>
      <c r="E85" s="87">
        <v>0</v>
      </c>
      <c r="F85" s="87">
        <v>0</v>
      </c>
      <c r="G85" s="87">
        <v>39975564.674306303</v>
      </c>
      <c r="H85" s="87">
        <v>0</v>
      </c>
      <c r="I85" s="93">
        <v>40174892.32967516</v>
      </c>
      <c r="J85" s="16">
        <v>807.37957823687645</v>
      </c>
      <c r="K85" s="17">
        <v>0</v>
      </c>
      <c r="L85" s="17">
        <v>112070</v>
      </c>
      <c r="M85" s="17">
        <v>0</v>
      </c>
      <c r="N85" s="17">
        <v>0</v>
      </c>
      <c r="O85" s="17">
        <v>39975564.674306303</v>
      </c>
      <c r="P85" s="17">
        <v>0</v>
      </c>
      <c r="Q85" s="12">
        <v>40088442.053884543</v>
      </c>
      <c r="R85" s="16">
        <v>0</v>
      </c>
      <c r="S85" s="17">
        <v>0</v>
      </c>
      <c r="T85" s="17">
        <v>0</v>
      </c>
      <c r="U85" s="17">
        <v>0</v>
      </c>
      <c r="V85" s="17">
        <v>0</v>
      </c>
      <c r="W85" s="17">
        <v>0</v>
      </c>
      <c r="X85" s="17">
        <v>0</v>
      </c>
      <c r="Y85" s="12">
        <v>0</v>
      </c>
      <c r="Z85" s="16">
        <v>0</v>
      </c>
      <c r="AA85" s="17">
        <v>0</v>
      </c>
      <c r="AB85" s="17">
        <v>0</v>
      </c>
      <c r="AC85" s="17">
        <v>0</v>
      </c>
      <c r="AD85" s="17">
        <v>0</v>
      </c>
      <c r="AE85" s="17">
        <v>0</v>
      </c>
      <c r="AF85" s="17">
        <v>0</v>
      </c>
      <c r="AG85" s="12">
        <v>0</v>
      </c>
      <c r="AH85" s="16">
        <v>0</v>
      </c>
      <c r="AI85" s="17">
        <v>0</v>
      </c>
      <c r="AJ85" s="17">
        <v>0</v>
      </c>
      <c r="AK85" s="17">
        <v>0</v>
      </c>
      <c r="AL85" s="17">
        <v>0</v>
      </c>
      <c r="AM85" s="17">
        <v>0</v>
      </c>
      <c r="AN85" s="17">
        <v>0</v>
      </c>
      <c r="AO85" s="12">
        <v>0</v>
      </c>
      <c r="AP85" s="16">
        <v>0</v>
      </c>
      <c r="AQ85" s="17">
        <v>0</v>
      </c>
      <c r="AR85" s="17">
        <v>0</v>
      </c>
      <c r="AS85" s="17">
        <v>0</v>
      </c>
      <c r="AT85" s="17">
        <v>0</v>
      </c>
      <c r="AU85" s="17">
        <v>0</v>
      </c>
      <c r="AV85" s="17">
        <v>0</v>
      </c>
      <c r="AW85" s="12">
        <v>0</v>
      </c>
      <c r="AX85" s="16">
        <v>0</v>
      </c>
      <c r="AY85" s="17">
        <v>0</v>
      </c>
      <c r="AZ85" s="17">
        <v>0</v>
      </c>
      <c r="BA85" s="17">
        <v>0</v>
      </c>
      <c r="BB85" s="17">
        <v>0</v>
      </c>
      <c r="BC85" s="17">
        <v>0</v>
      </c>
      <c r="BD85" s="17">
        <v>0</v>
      </c>
      <c r="BE85" s="12">
        <v>0</v>
      </c>
      <c r="BF85" s="16">
        <v>0</v>
      </c>
      <c r="BG85" s="17">
        <v>0</v>
      </c>
      <c r="BH85" s="17">
        <v>0</v>
      </c>
      <c r="BI85" s="17">
        <v>0</v>
      </c>
      <c r="BJ85" s="17">
        <v>0</v>
      </c>
      <c r="BK85" s="17">
        <v>0</v>
      </c>
      <c r="BL85" s="17">
        <v>0</v>
      </c>
      <c r="BM85" s="12">
        <v>0</v>
      </c>
      <c r="BN85" s="16">
        <v>86450.275790617248</v>
      </c>
      <c r="BO85" s="17">
        <v>0</v>
      </c>
      <c r="BP85" s="17">
        <v>0</v>
      </c>
      <c r="BQ85" s="17">
        <v>0</v>
      </c>
      <c r="BR85" s="17">
        <v>0</v>
      </c>
      <c r="BS85" s="17">
        <v>0</v>
      </c>
      <c r="BT85" s="17">
        <v>0</v>
      </c>
      <c r="BU85" s="12">
        <v>86450.275790617248</v>
      </c>
    </row>
    <row r="86" spans="1:73" x14ac:dyDescent="0.3">
      <c r="A86" s="4" t="s">
        <v>75</v>
      </c>
      <c r="B86" s="92">
        <v>0</v>
      </c>
      <c r="C86" s="87">
        <v>0</v>
      </c>
      <c r="D86" s="87">
        <v>1019000</v>
      </c>
      <c r="E86" s="87">
        <v>0</v>
      </c>
      <c r="F86" s="87">
        <v>0</v>
      </c>
      <c r="G86" s="87">
        <v>0</v>
      </c>
      <c r="H86" s="87">
        <v>0</v>
      </c>
      <c r="I86" s="93">
        <v>1019000</v>
      </c>
      <c r="J86" s="16">
        <v>0</v>
      </c>
      <c r="K86" s="17">
        <v>0</v>
      </c>
      <c r="L86" s="17">
        <v>1019000</v>
      </c>
      <c r="M86" s="17">
        <v>0</v>
      </c>
      <c r="N86" s="17">
        <v>0</v>
      </c>
      <c r="O86" s="17">
        <v>0</v>
      </c>
      <c r="P86" s="17">
        <v>0</v>
      </c>
      <c r="Q86" s="12">
        <v>1019000</v>
      </c>
      <c r="R86" s="16">
        <v>0</v>
      </c>
      <c r="S86" s="17">
        <v>0</v>
      </c>
      <c r="T86" s="17">
        <v>0</v>
      </c>
      <c r="U86" s="17">
        <v>0</v>
      </c>
      <c r="V86" s="17">
        <v>0</v>
      </c>
      <c r="W86" s="17">
        <v>0</v>
      </c>
      <c r="X86" s="17">
        <v>0</v>
      </c>
      <c r="Y86" s="12">
        <v>0</v>
      </c>
      <c r="Z86" s="16">
        <v>0</v>
      </c>
      <c r="AA86" s="17">
        <v>0</v>
      </c>
      <c r="AB86" s="17">
        <v>0</v>
      </c>
      <c r="AC86" s="17">
        <v>0</v>
      </c>
      <c r="AD86" s="17">
        <v>0</v>
      </c>
      <c r="AE86" s="17">
        <v>0</v>
      </c>
      <c r="AF86" s="17">
        <v>0</v>
      </c>
      <c r="AG86" s="12">
        <v>0</v>
      </c>
      <c r="AH86" s="16">
        <v>0</v>
      </c>
      <c r="AI86" s="17">
        <v>0</v>
      </c>
      <c r="AJ86" s="17">
        <v>0</v>
      </c>
      <c r="AK86" s="17">
        <v>0</v>
      </c>
      <c r="AL86" s="17">
        <v>0</v>
      </c>
      <c r="AM86" s="17">
        <v>0</v>
      </c>
      <c r="AN86" s="17">
        <v>0</v>
      </c>
      <c r="AO86" s="12">
        <v>0</v>
      </c>
      <c r="AP86" s="16">
        <v>0</v>
      </c>
      <c r="AQ86" s="17">
        <v>0</v>
      </c>
      <c r="AR86" s="17">
        <v>0</v>
      </c>
      <c r="AS86" s="17">
        <v>0</v>
      </c>
      <c r="AT86" s="17">
        <v>0</v>
      </c>
      <c r="AU86" s="17">
        <v>0</v>
      </c>
      <c r="AV86" s="17">
        <v>0</v>
      </c>
      <c r="AW86" s="12">
        <v>0</v>
      </c>
      <c r="AX86" s="16">
        <v>0</v>
      </c>
      <c r="AY86" s="17">
        <v>0</v>
      </c>
      <c r="AZ86" s="17">
        <v>0</v>
      </c>
      <c r="BA86" s="17">
        <v>0</v>
      </c>
      <c r="BB86" s="17">
        <v>0</v>
      </c>
      <c r="BC86" s="17">
        <v>0</v>
      </c>
      <c r="BD86" s="17">
        <v>0</v>
      </c>
      <c r="BE86" s="12">
        <v>0</v>
      </c>
      <c r="BF86" s="16">
        <v>0</v>
      </c>
      <c r="BG86" s="17">
        <v>0</v>
      </c>
      <c r="BH86" s="17">
        <v>0</v>
      </c>
      <c r="BI86" s="17">
        <v>0</v>
      </c>
      <c r="BJ86" s="17">
        <v>0</v>
      </c>
      <c r="BK86" s="17">
        <v>0</v>
      </c>
      <c r="BL86" s="17">
        <v>0</v>
      </c>
      <c r="BM86" s="12">
        <v>0</v>
      </c>
      <c r="BN86" s="16">
        <v>0</v>
      </c>
      <c r="BO86" s="17">
        <v>0</v>
      </c>
      <c r="BP86" s="17">
        <v>0</v>
      </c>
      <c r="BQ86" s="17">
        <v>0</v>
      </c>
      <c r="BR86" s="17">
        <v>0</v>
      </c>
      <c r="BS86" s="17">
        <v>0</v>
      </c>
      <c r="BT86" s="17">
        <v>0</v>
      </c>
      <c r="BU86" s="12">
        <v>0</v>
      </c>
    </row>
    <row r="87" spans="1:73" x14ac:dyDescent="0.3">
      <c r="A87" s="4" t="s">
        <v>76</v>
      </c>
      <c r="B87" s="92">
        <v>758924.86</v>
      </c>
      <c r="C87" s="87">
        <v>498143</v>
      </c>
      <c r="D87" s="87">
        <v>367366</v>
      </c>
      <c r="E87" s="87">
        <v>0</v>
      </c>
      <c r="F87" s="87">
        <v>0</v>
      </c>
      <c r="G87" s="87">
        <v>460323.59</v>
      </c>
      <c r="H87" s="87">
        <v>0</v>
      </c>
      <c r="I87" s="93">
        <v>2084757.4500000002</v>
      </c>
      <c r="J87" s="16">
        <v>559662.12</v>
      </c>
      <c r="K87" s="17">
        <v>258143</v>
      </c>
      <c r="L87" s="17">
        <v>179648</v>
      </c>
      <c r="M87" s="17">
        <v>0</v>
      </c>
      <c r="N87" s="17">
        <v>0</v>
      </c>
      <c r="O87" s="17">
        <v>77732.899999999994</v>
      </c>
      <c r="P87" s="17">
        <v>0</v>
      </c>
      <c r="Q87" s="12">
        <v>1075186.02</v>
      </c>
      <c r="R87" s="16">
        <v>150.9</v>
      </c>
      <c r="S87" s="17">
        <v>240000</v>
      </c>
      <c r="T87" s="17">
        <v>2000</v>
      </c>
      <c r="U87" s="17">
        <v>0</v>
      </c>
      <c r="V87" s="17">
        <v>0</v>
      </c>
      <c r="W87" s="17">
        <v>172590.69000000003</v>
      </c>
      <c r="X87" s="17">
        <v>0</v>
      </c>
      <c r="Y87" s="12">
        <v>414741.59</v>
      </c>
      <c r="Z87" s="16">
        <v>93770.11</v>
      </c>
      <c r="AA87" s="17">
        <v>0</v>
      </c>
      <c r="AB87" s="17">
        <v>185718</v>
      </c>
      <c r="AC87" s="17">
        <v>0</v>
      </c>
      <c r="AD87" s="17">
        <v>0</v>
      </c>
      <c r="AE87" s="17">
        <v>210000</v>
      </c>
      <c r="AF87" s="17">
        <v>0</v>
      </c>
      <c r="AG87" s="12">
        <v>489488.11</v>
      </c>
      <c r="AH87" s="16">
        <v>0</v>
      </c>
      <c r="AI87" s="17">
        <v>0</v>
      </c>
      <c r="AJ87" s="17">
        <v>0</v>
      </c>
      <c r="AK87" s="17">
        <v>0</v>
      </c>
      <c r="AL87" s="17">
        <v>0</v>
      </c>
      <c r="AM87" s="17">
        <v>0</v>
      </c>
      <c r="AN87" s="17">
        <v>0</v>
      </c>
      <c r="AO87" s="12">
        <v>0</v>
      </c>
      <c r="AP87" s="16">
        <v>105341.73</v>
      </c>
      <c r="AQ87" s="17">
        <v>0</v>
      </c>
      <c r="AR87" s="17">
        <v>0</v>
      </c>
      <c r="AS87" s="17">
        <v>0</v>
      </c>
      <c r="AT87" s="17">
        <v>0</v>
      </c>
      <c r="AU87" s="17">
        <v>0</v>
      </c>
      <c r="AV87" s="17">
        <v>0</v>
      </c>
      <c r="AW87" s="12">
        <v>105341.73</v>
      </c>
      <c r="AX87" s="16">
        <v>0</v>
      </c>
      <c r="AY87" s="17">
        <v>0</v>
      </c>
      <c r="AZ87" s="17">
        <v>0</v>
      </c>
      <c r="BA87" s="17">
        <v>0</v>
      </c>
      <c r="BB87" s="17">
        <v>0</v>
      </c>
      <c r="BC87" s="17">
        <v>0</v>
      </c>
      <c r="BD87" s="17">
        <v>0</v>
      </c>
      <c r="BE87" s="12">
        <v>0</v>
      </c>
      <c r="BF87" s="16">
        <v>0</v>
      </c>
      <c r="BG87" s="17">
        <v>0</v>
      </c>
      <c r="BH87" s="17">
        <v>0</v>
      </c>
      <c r="BI87" s="17">
        <v>0</v>
      </c>
      <c r="BJ87" s="17">
        <v>0</v>
      </c>
      <c r="BK87" s="17">
        <v>0</v>
      </c>
      <c r="BL87" s="17">
        <v>0</v>
      </c>
      <c r="BM87" s="12">
        <v>0</v>
      </c>
      <c r="BN87" s="16">
        <v>0</v>
      </c>
      <c r="BO87" s="17">
        <v>0</v>
      </c>
      <c r="BP87" s="17">
        <v>0</v>
      </c>
      <c r="BQ87" s="17">
        <v>0</v>
      </c>
      <c r="BR87" s="17">
        <v>0</v>
      </c>
      <c r="BS87" s="17">
        <v>0</v>
      </c>
      <c r="BT87" s="17">
        <v>0</v>
      </c>
      <c r="BU87" s="12">
        <v>0</v>
      </c>
    </row>
    <row r="88" spans="1:73" x14ac:dyDescent="0.3">
      <c r="A88" s="4" t="s">
        <v>77</v>
      </c>
      <c r="B88" s="92">
        <v>35600</v>
      </c>
      <c r="C88" s="87">
        <v>81000</v>
      </c>
      <c r="D88" s="87">
        <v>24000</v>
      </c>
      <c r="E88" s="87">
        <v>0</v>
      </c>
      <c r="F88" s="87">
        <v>0</v>
      </c>
      <c r="G88" s="87">
        <v>0</v>
      </c>
      <c r="H88" s="87">
        <v>0</v>
      </c>
      <c r="I88" s="93">
        <v>140600</v>
      </c>
      <c r="J88" s="16">
        <v>0</v>
      </c>
      <c r="K88" s="17">
        <v>81000</v>
      </c>
      <c r="L88" s="17">
        <v>24000</v>
      </c>
      <c r="M88" s="17">
        <v>0</v>
      </c>
      <c r="N88" s="17">
        <v>0</v>
      </c>
      <c r="O88" s="17">
        <v>0</v>
      </c>
      <c r="P88" s="17">
        <v>0</v>
      </c>
      <c r="Q88" s="12">
        <v>105000</v>
      </c>
      <c r="R88" s="16">
        <v>23200</v>
      </c>
      <c r="S88" s="17">
        <v>0</v>
      </c>
      <c r="T88" s="17">
        <v>0</v>
      </c>
      <c r="U88" s="17">
        <v>0</v>
      </c>
      <c r="V88" s="17">
        <v>0</v>
      </c>
      <c r="W88" s="17">
        <v>0</v>
      </c>
      <c r="X88" s="17">
        <v>0</v>
      </c>
      <c r="Y88" s="12">
        <v>23200</v>
      </c>
      <c r="Z88" s="16">
        <v>0</v>
      </c>
      <c r="AA88" s="17">
        <v>0</v>
      </c>
      <c r="AB88" s="17">
        <v>0</v>
      </c>
      <c r="AC88" s="17">
        <v>0</v>
      </c>
      <c r="AD88" s="17">
        <v>0</v>
      </c>
      <c r="AE88" s="17">
        <v>0</v>
      </c>
      <c r="AF88" s="17">
        <v>0</v>
      </c>
      <c r="AG88" s="12">
        <v>0</v>
      </c>
      <c r="AH88" s="16">
        <v>0</v>
      </c>
      <c r="AI88" s="17">
        <v>0</v>
      </c>
      <c r="AJ88" s="17">
        <v>0</v>
      </c>
      <c r="AK88" s="17">
        <v>0</v>
      </c>
      <c r="AL88" s="17">
        <v>0</v>
      </c>
      <c r="AM88" s="17">
        <v>0</v>
      </c>
      <c r="AN88" s="17">
        <v>0</v>
      </c>
      <c r="AO88" s="12">
        <v>0</v>
      </c>
      <c r="AP88" s="16">
        <v>0</v>
      </c>
      <c r="AQ88" s="17">
        <v>0</v>
      </c>
      <c r="AR88" s="17">
        <v>0</v>
      </c>
      <c r="AS88" s="17">
        <v>0</v>
      </c>
      <c r="AT88" s="17">
        <v>0</v>
      </c>
      <c r="AU88" s="17">
        <v>0</v>
      </c>
      <c r="AV88" s="17">
        <v>0</v>
      </c>
      <c r="AW88" s="12">
        <v>0</v>
      </c>
      <c r="AX88" s="16">
        <v>0</v>
      </c>
      <c r="AY88" s="17">
        <v>0</v>
      </c>
      <c r="AZ88" s="17">
        <v>0</v>
      </c>
      <c r="BA88" s="17">
        <v>0</v>
      </c>
      <c r="BB88" s="17">
        <v>0</v>
      </c>
      <c r="BC88" s="17">
        <v>0</v>
      </c>
      <c r="BD88" s="17">
        <v>0</v>
      </c>
      <c r="BE88" s="12">
        <v>0</v>
      </c>
      <c r="BF88" s="16">
        <v>0</v>
      </c>
      <c r="BG88" s="17">
        <v>0</v>
      </c>
      <c r="BH88" s="17">
        <v>0</v>
      </c>
      <c r="BI88" s="17">
        <v>0</v>
      </c>
      <c r="BJ88" s="17">
        <v>0</v>
      </c>
      <c r="BK88" s="17">
        <v>0</v>
      </c>
      <c r="BL88" s="17">
        <v>0</v>
      </c>
      <c r="BM88" s="12">
        <v>0</v>
      </c>
      <c r="BN88" s="16">
        <v>12400</v>
      </c>
      <c r="BO88" s="17">
        <v>0</v>
      </c>
      <c r="BP88" s="17">
        <v>0</v>
      </c>
      <c r="BQ88" s="17">
        <v>0</v>
      </c>
      <c r="BR88" s="17">
        <v>0</v>
      </c>
      <c r="BS88" s="17">
        <v>0</v>
      </c>
      <c r="BT88" s="17">
        <v>0</v>
      </c>
      <c r="BU88" s="12">
        <v>12400</v>
      </c>
    </row>
    <row r="89" spans="1:73"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c r="BF89" s="18"/>
      <c r="BG89" s="19"/>
      <c r="BH89" s="19"/>
      <c r="BI89" s="19"/>
      <c r="BJ89" s="19"/>
      <c r="BK89" s="19"/>
      <c r="BL89" s="19"/>
      <c r="BM89" s="13"/>
      <c r="BN89" s="18"/>
      <c r="BO89" s="19"/>
      <c r="BP89" s="19"/>
      <c r="BQ89" s="19"/>
      <c r="BR89" s="19"/>
      <c r="BS89" s="19"/>
      <c r="BT89" s="19"/>
      <c r="BU89" s="13"/>
    </row>
    <row r="90" spans="1:73" x14ac:dyDescent="0.3">
      <c r="A90" s="30"/>
      <c r="B90" s="31">
        <f>SUM(B9:B89)</f>
        <v>8256596.3314920282</v>
      </c>
      <c r="C90" s="32">
        <f t="shared" ref="C90:BU90" si="0">SUM(C9:C89)</f>
        <v>6630394.115326019</v>
      </c>
      <c r="D90" s="32">
        <f t="shared" ref="D90:E90" si="1">SUM(D9:D89)</f>
        <v>27715684.890000001</v>
      </c>
      <c r="E90" s="32">
        <f t="shared" si="1"/>
        <v>793809</v>
      </c>
      <c r="F90" s="32">
        <f t="shared" si="0"/>
        <v>1856765</v>
      </c>
      <c r="G90" s="32">
        <f t="shared" si="0"/>
        <v>60188954.56618391</v>
      </c>
      <c r="H90" s="32">
        <f t="shared" si="0"/>
        <v>3997885.1184169254</v>
      </c>
      <c r="I90" s="33">
        <f t="shared" si="0"/>
        <v>109440089.02141888</v>
      </c>
      <c r="J90" s="31">
        <f t="shared" si="0"/>
        <v>797597.27520854608</v>
      </c>
      <c r="K90" s="32">
        <f t="shared" si="0"/>
        <v>3949844.6500000004</v>
      </c>
      <c r="L90" s="32">
        <f t="shared" ref="L90:M90" si="2">SUM(L9:L89)</f>
        <v>22507043.401999999</v>
      </c>
      <c r="M90" s="32">
        <f t="shared" si="2"/>
        <v>21190</v>
      </c>
      <c r="N90" s="32">
        <f t="shared" si="0"/>
        <v>968565</v>
      </c>
      <c r="O90" s="32">
        <f t="shared" si="0"/>
        <v>42869431.987312406</v>
      </c>
      <c r="P90" s="32">
        <f t="shared" si="0"/>
        <v>751909.38</v>
      </c>
      <c r="Q90" s="33">
        <f t="shared" si="0"/>
        <v>71865581.69452095</v>
      </c>
      <c r="R90" s="31">
        <f t="shared" si="0"/>
        <v>1349319.044398295</v>
      </c>
      <c r="S90" s="32">
        <f t="shared" si="0"/>
        <v>1069434.5899999999</v>
      </c>
      <c r="T90" s="32">
        <f t="shared" ref="T90:U90" si="3">SUM(T9:T89)</f>
        <v>676055.65</v>
      </c>
      <c r="U90" s="32">
        <f t="shared" si="3"/>
        <v>240000</v>
      </c>
      <c r="V90" s="32">
        <f t="shared" si="0"/>
        <v>0</v>
      </c>
      <c r="W90" s="32">
        <f t="shared" si="0"/>
        <v>348203.67870975652</v>
      </c>
      <c r="X90" s="32">
        <f t="shared" si="0"/>
        <v>159290.11000000002</v>
      </c>
      <c r="Y90" s="33">
        <f t="shared" si="0"/>
        <v>3842303.0731080514</v>
      </c>
      <c r="Z90" s="31">
        <f t="shared" si="0"/>
        <v>2837049.9894795842</v>
      </c>
      <c r="AA90" s="32">
        <f t="shared" si="0"/>
        <v>8000</v>
      </c>
      <c r="AB90" s="32">
        <f t="shared" ref="AB90:AC90" si="4">SUM(AB9:AB89)</f>
        <v>2635355.54</v>
      </c>
      <c r="AC90" s="32">
        <f t="shared" si="4"/>
        <v>532619</v>
      </c>
      <c r="AD90" s="32">
        <f t="shared" si="0"/>
        <v>486000</v>
      </c>
      <c r="AE90" s="32">
        <f t="shared" si="0"/>
        <v>16148742.931815013</v>
      </c>
      <c r="AF90" s="32">
        <f t="shared" si="0"/>
        <v>1984831.0225</v>
      </c>
      <c r="AG90" s="33">
        <f t="shared" si="0"/>
        <v>24632598.483794592</v>
      </c>
      <c r="AH90" s="31">
        <f t="shared" si="0"/>
        <v>45328</v>
      </c>
      <c r="AI90" s="32">
        <f t="shared" si="0"/>
        <v>1262488</v>
      </c>
      <c r="AJ90" s="32">
        <f t="shared" ref="AJ90:AK90" si="5">SUM(AJ9:AJ89)</f>
        <v>271886</v>
      </c>
      <c r="AK90" s="32">
        <f t="shared" si="5"/>
        <v>0</v>
      </c>
      <c r="AL90" s="32">
        <f t="shared" si="0"/>
        <v>165000</v>
      </c>
      <c r="AM90" s="32">
        <f t="shared" si="0"/>
        <v>39448</v>
      </c>
      <c r="AN90" s="32">
        <f t="shared" si="0"/>
        <v>13250</v>
      </c>
      <c r="AO90" s="33">
        <f t="shared" si="0"/>
        <v>1797400.0000000002</v>
      </c>
      <c r="AP90" s="31">
        <f t="shared" si="0"/>
        <v>578246.09</v>
      </c>
      <c r="AQ90" s="32">
        <f t="shared" si="0"/>
        <v>0</v>
      </c>
      <c r="AR90" s="32">
        <f t="shared" ref="AR90:AS90" si="6">SUM(AR9:AR89)</f>
        <v>8000</v>
      </c>
      <c r="AS90" s="32">
        <f t="shared" si="6"/>
        <v>0</v>
      </c>
      <c r="AT90" s="32">
        <f t="shared" si="0"/>
        <v>0</v>
      </c>
      <c r="AU90" s="32">
        <f t="shared" si="0"/>
        <v>0</v>
      </c>
      <c r="AV90" s="32">
        <f t="shared" si="0"/>
        <v>12274</v>
      </c>
      <c r="AW90" s="33">
        <f t="shared" si="0"/>
        <v>598520.09</v>
      </c>
      <c r="AX90" s="31">
        <f t="shared" si="0"/>
        <v>46919.82</v>
      </c>
      <c r="AY90" s="32">
        <f t="shared" si="0"/>
        <v>22250</v>
      </c>
      <c r="AZ90" s="32">
        <f t="shared" ref="AZ90:BA90" si="7">SUM(AZ9:AZ89)</f>
        <v>502514.54000000004</v>
      </c>
      <c r="BA90" s="32">
        <f t="shared" si="7"/>
        <v>0</v>
      </c>
      <c r="BB90" s="32">
        <f t="shared" si="0"/>
        <v>0</v>
      </c>
      <c r="BC90" s="32">
        <f t="shared" si="0"/>
        <v>1296.3599999999999</v>
      </c>
      <c r="BD90" s="32">
        <f t="shared" si="0"/>
        <v>0</v>
      </c>
      <c r="BE90" s="33">
        <f t="shared" si="0"/>
        <v>572980.72</v>
      </c>
      <c r="BF90" s="31">
        <f t="shared" si="0"/>
        <v>0</v>
      </c>
      <c r="BG90" s="32">
        <f t="shared" si="0"/>
        <v>0</v>
      </c>
      <c r="BH90" s="32">
        <f t="shared" ref="BH90:BI90" si="8">SUM(BH9:BH89)</f>
        <v>0</v>
      </c>
      <c r="BI90" s="32">
        <f t="shared" si="8"/>
        <v>0</v>
      </c>
      <c r="BJ90" s="32">
        <f t="shared" si="0"/>
        <v>0</v>
      </c>
      <c r="BK90" s="32">
        <f t="shared" si="0"/>
        <v>0</v>
      </c>
      <c r="BL90" s="32">
        <f t="shared" si="0"/>
        <v>0</v>
      </c>
      <c r="BM90" s="33">
        <f t="shared" si="0"/>
        <v>0</v>
      </c>
      <c r="BN90" s="31">
        <f t="shared" si="0"/>
        <v>2602136.1124056038</v>
      </c>
      <c r="BO90" s="32">
        <f t="shared" si="0"/>
        <v>318376.87532601872</v>
      </c>
      <c r="BP90" s="32">
        <f t="shared" ref="BP90:BQ90" si="9">SUM(BP9:BP89)</f>
        <v>1114829.7579999999</v>
      </c>
      <c r="BQ90" s="32">
        <f t="shared" si="9"/>
        <v>0</v>
      </c>
      <c r="BR90" s="32">
        <f t="shared" si="0"/>
        <v>237200</v>
      </c>
      <c r="BS90" s="32">
        <f t="shared" si="0"/>
        <v>781831.60834672186</v>
      </c>
      <c r="BT90" s="32">
        <f t="shared" si="0"/>
        <v>1076330.6059169252</v>
      </c>
      <c r="BU90" s="33">
        <f t="shared" si="0"/>
        <v>6130704.9599952688</v>
      </c>
    </row>
    <row r="91" spans="1:73"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59999389629810485"/>
  </sheetPr>
  <dimension ref="A1:CC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81" width="12.7265625" style="9"/>
    <col min="82" max="16384" width="12.7265625" style="6"/>
  </cols>
  <sheetData>
    <row r="1" spans="1:81" x14ac:dyDescent="0.3">
      <c r="A1" s="1" t="s">
        <v>324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row>
    <row r="2" spans="1:81" ht="15.5" x14ac:dyDescent="0.35">
      <c r="A2" s="2" t="s">
        <v>104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row>
    <row r="3" spans="1:81" x14ac:dyDescent="0.3">
      <c r="A3" s="28" t="str">
        <f>'Total Exp'!A3</f>
        <v>2019-20</v>
      </c>
    </row>
    <row r="4" spans="1:81" ht="15.5" x14ac:dyDescent="0.35">
      <c r="A4" s="82" t="s">
        <v>127</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3"/>
      <c r="AP4" s="85"/>
      <c r="AQ4" s="83"/>
      <c r="AR4" s="83"/>
      <c r="AS4" s="83"/>
      <c r="AT4" s="83"/>
      <c r="AU4" s="83"/>
      <c r="AV4" s="83"/>
      <c r="AW4" s="83"/>
      <c r="AX4" s="85"/>
      <c r="AY4" s="83"/>
      <c r="AZ4" s="83"/>
      <c r="BA4" s="83"/>
      <c r="BB4" s="83"/>
      <c r="BC4" s="83"/>
      <c r="BD4" s="83"/>
      <c r="BE4" s="83"/>
      <c r="BF4" s="85"/>
      <c r="BG4" s="83"/>
      <c r="BH4" s="83"/>
      <c r="BI4" s="83"/>
      <c r="BJ4" s="83"/>
      <c r="BK4" s="83"/>
      <c r="BL4" s="83"/>
      <c r="BM4" s="83"/>
      <c r="BN4" s="85"/>
      <c r="BO4" s="83"/>
      <c r="BP4" s="83"/>
      <c r="BQ4" s="83"/>
      <c r="BR4" s="83"/>
      <c r="BS4" s="83"/>
      <c r="BT4" s="83"/>
      <c r="BU4" s="83"/>
      <c r="BV4" s="85"/>
      <c r="BW4" s="83"/>
      <c r="BX4" s="83"/>
      <c r="BY4" s="83"/>
      <c r="BZ4" s="83"/>
      <c r="CA4" s="83"/>
      <c r="CB4" s="83"/>
      <c r="CC4" s="84" t="s">
        <v>285</v>
      </c>
    </row>
    <row r="5" spans="1:81" s="60" customFormat="1" ht="13" x14ac:dyDescent="0.3">
      <c r="A5" s="49"/>
      <c r="B5" s="65" t="s">
        <v>231</v>
      </c>
      <c r="C5" s="62"/>
      <c r="D5" s="62"/>
      <c r="E5" s="62"/>
      <c r="F5" s="62"/>
      <c r="G5" s="62"/>
      <c r="H5" s="62"/>
      <c r="I5" s="63"/>
      <c r="J5" s="64" t="s">
        <v>214</v>
      </c>
      <c r="K5" s="65"/>
      <c r="L5" s="65"/>
      <c r="M5" s="65"/>
      <c r="N5" s="65"/>
      <c r="O5" s="65"/>
      <c r="P5" s="65"/>
      <c r="Q5" s="66"/>
      <c r="R5" s="65" t="s">
        <v>215</v>
      </c>
      <c r="S5" s="65"/>
      <c r="T5" s="65"/>
      <c r="U5" s="65"/>
      <c r="V5" s="65"/>
      <c r="W5" s="65"/>
      <c r="X5" s="65"/>
      <c r="Y5" s="66"/>
      <c r="Z5" s="65" t="s">
        <v>216</v>
      </c>
      <c r="AA5" s="65"/>
      <c r="AB5" s="65"/>
      <c r="AC5" s="65"/>
      <c r="AD5" s="65"/>
      <c r="AE5" s="65"/>
      <c r="AF5" s="65"/>
      <c r="AG5" s="66"/>
      <c r="AH5" s="64" t="s">
        <v>220</v>
      </c>
      <c r="AI5" s="65"/>
      <c r="AJ5" s="65"/>
      <c r="AK5" s="65"/>
      <c r="AL5" s="65"/>
      <c r="AM5" s="65"/>
      <c r="AN5" s="65"/>
      <c r="AO5" s="66"/>
      <c r="AP5" s="65" t="s">
        <v>221</v>
      </c>
      <c r="AQ5" s="65"/>
      <c r="AR5" s="65"/>
      <c r="AS5" s="65"/>
      <c r="AT5" s="65"/>
      <c r="AU5" s="65"/>
      <c r="AV5" s="65"/>
      <c r="AW5" s="66"/>
      <c r="AX5" s="65" t="s">
        <v>222</v>
      </c>
      <c r="AY5" s="65"/>
      <c r="AZ5" s="65"/>
      <c r="BA5" s="65"/>
      <c r="BB5" s="65"/>
      <c r="BC5" s="65"/>
      <c r="BD5" s="65"/>
      <c r="BE5" s="66"/>
      <c r="BF5" s="64" t="s">
        <v>226</v>
      </c>
      <c r="BG5" s="65"/>
      <c r="BH5" s="65"/>
      <c r="BI5" s="65"/>
      <c r="BJ5" s="65"/>
      <c r="BK5" s="65"/>
      <c r="BL5" s="65"/>
      <c r="BM5" s="66"/>
      <c r="BN5" s="65" t="s">
        <v>227</v>
      </c>
      <c r="BO5" s="65"/>
      <c r="BP5" s="65"/>
      <c r="BQ5" s="65"/>
      <c r="BR5" s="65"/>
      <c r="BS5" s="65"/>
      <c r="BT5" s="65"/>
      <c r="BU5" s="66"/>
      <c r="BV5" s="64" t="s">
        <v>230</v>
      </c>
      <c r="BW5" s="65"/>
      <c r="BX5" s="65"/>
      <c r="BY5" s="65"/>
      <c r="BZ5" s="65"/>
      <c r="CA5" s="65"/>
      <c r="CB5" s="65"/>
      <c r="CC5" s="66"/>
    </row>
    <row r="6" spans="1:81" s="60" customFormat="1" ht="13" x14ac:dyDescent="0.3">
      <c r="A6" s="49"/>
      <c r="B6" s="50" t="str">
        <f>$A$4&amp;" Total"</f>
        <v>Business &amp; Economic Services Total</v>
      </c>
      <c r="C6" s="51"/>
      <c r="D6" s="51"/>
      <c r="E6" s="51"/>
      <c r="F6" s="51"/>
      <c r="G6" s="51"/>
      <c r="H6" s="51"/>
      <c r="I6" s="52"/>
      <c r="J6" s="50" t="s">
        <v>217</v>
      </c>
      <c r="K6" s="51"/>
      <c r="L6" s="51"/>
      <c r="M6" s="51"/>
      <c r="N6" s="51"/>
      <c r="O6" s="51"/>
      <c r="P6" s="51"/>
      <c r="Q6" s="52"/>
      <c r="R6" s="51" t="s">
        <v>218</v>
      </c>
      <c r="S6" s="51"/>
      <c r="T6" s="51"/>
      <c r="U6" s="51"/>
      <c r="V6" s="51"/>
      <c r="W6" s="51"/>
      <c r="X6" s="51"/>
      <c r="Y6" s="52"/>
      <c r="Z6" s="51" t="s">
        <v>219</v>
      </c>
      <c r="AA6" s="51"/>
      <c r="AB6" s="51"/>
      <c r="AC6" s="51"/>
      <c r="AD6" s="51"/>
      <c r="AE6" s="51"/>
      <c r="AF6" s="51"/>
      <c r="AG6" s="52"/>
      <c r="AH6" s="50" t="s">
        <v>223</v>
      </c>
      <c r="AI6" s="51"/>
      <c r="AJ6" s="51"/>
      <c r="AK6" s="51"/>
      <c r="AL6" s="51"/>
      <c r="AM6" s="51"/>
      <c r="AN6" s="51"/>
      <c r="AO6" s="52"/>
      <c r="AP6" s="51" t="s">
        <v>224</v>
      </c>
      <c r="AQ6" s="51"/>
      <c r="AR6" s="51"/>
      <c r="AS6" s="51"/>
      <c r="AT6" s="51"/>
      <c r="AU6" s="51"/>
      <c r="AV6" s="51"/>
      <c r="AW6" s="52"/>
      <c r="AX6" s="51" t="s">
        <v>225</v>
      </c>
      <c r="AY6" s="51"/>
      <c r="AZ6" s="51"/>
      <c r="BA6" s="51"/>
      <c r="BB6" s="51"/>
      <c r="BC6" s="51"/>
      <c r="BD6" s="51"/>
      <c r="BE6" s="52"/>
      <c r="BF6" s="50" t="s">
        <v>228</v>
      </c>
      <c r="BG6" s="51"/>
      <c r="BH6" s="51"/>
      <c r="BI6" s="51"/>
      <c r="BJ6" s="51"/>
      <c r="BK6" s="51"/>
      <c r="BL6" s="51"/>
      <c r="BM6" s="52"/>
      <c r="BN6" s="51" t="s">
        <v>229</v>
      </c>
      <c r="BO6" s="51"/>
      <c r="BP6" s="51"/>
      <c r="BQ6" s="51"/>
      <c r="BR6" s="51"/>
      <c r="BS6" s="51"/>
      <c r="BT6" s="51"/>
      <c r="BU6" s="52"/>
      <c r="BV6" s="53" t="s">
        <v>141</v>
      </c>
      <c r="BW6" s="51"/>
      <c r="BX6" s="51"/>
      <c r="BY6" s="51"/>
      <c r="BZ6" s="51"/>
      <c r="CA6" s="51"/>
      <c r="CB6" s="51"/>
      <c r="CC6" s="52"/>
    </row>
    <row r="7" spans="1:81" s="59" customFormat="1" ht="21" x14ac:dyDescent="0.25">
      <c r="A7" s="57"/>
      <c r="B7" s="42" t="s">
        <v>105</v>
      </c>
      <c r="C7" s="43" t="s">
        <v>271</v>
      </c>
      <c r="D7" s="43" t="s">
        <v>272</v>
      </c>
      <c r="E7" s="43" t="s">
        <v>273</v>
      </c>
      <c r="F7" s="43" t="s">
        <v>274</v>
      </c>
      <c r="G7" s="43" t="s">
        <v>107</v>
      </c>
      <c r="H7" s="43" t="s">
        <v>108</v>
      </c>
      <c r="I7" s="58" t="s">
        <v>275</v>
      </c>
      <c r="J7" s="42" t="s">
        <v>105</v>
      </c>
      <c r="K7" s="43" t="s">
        <v>271</v>
      </c>
      <c r="L7" s="43" t="s">
        <v>272</v>
      </c>
      <c r="M7" s="43" t="s">
        <v>273</v>
      </c>
      <c r="N7" s="43" t="s">
        <v>274</v>
      </c>
      <c r="O7" s="43" t="s">
        <v>107</v>
      </c>
      <c r="P7" s="43" t="s">
        <v>108</v>
      </c>
      <c r="Q7" s="58" t="s">
        <v>275</v>
      </c>
      <c r="R7" s="42" t="s">
        <v>105</v>
      </c>
      <c r="S7" s="43" t="s">
        <v>271</v>
      </c>
      <c r="T7" s="43" t="s">
        <v>272</v>
      </c>
      <c r="U7" s="43" t="s">
        <v>273</v>
      </c>
      <c r="V7" s="43" t="s">
        <v>274</v>
      </c>
      <c r="W7" s="43" t="s">
        <v>107</v>
      </c>
      <c r="X7" s="43" t="s">
        <v>108</v>
      </c>
      <c r="Y7" s="58" t="s">
        <v>275</v>
      </c>
      <c r="Z7" s="42" t="s">
        <v>105</v>
      </c>
      <c r="AA7" s="43" t="s">
        <v>271</v>
      </c>
      <c r="AB7" s="43" t="s">
        <v>272</v>
      </c>
      <c r="AC7" s="43" t="s">
        <v>273</v>
      </c>
      <c r="AD7" s="43" t="s">
        <v>274</v>
      </c>
      <c r="AE7" s="43" t="s">
        <v>107</v>
      </c>
      <c r="AF7" s="43" t="s">
        <v>108</v>
      </c>
      <c r="AG7" s="58" t="s">
        <v>275</v>
      </c>
      <c r="AH7" s="42" t="s">
        <v>105</v>
      </c>
      <c r="AI7" s="43" t="s">
        <v>271</v>
      </c>
      <c r="AJ7" s="43" t="s">
        <v>272</v>
      </c>
      <c r="AK7" s="43" t="s">
        <v>273</v>
      </c>
      <c r="AL7" s="43" t="s">
        <v>274</v>
      </c>
      <c r="AM7" s="43" t="s">
        <v>107</v>
      </c>
      <c r="AN7" s="43" t="s">
        <v>108</v>
      </c>
      <c r="AO7" s="58" t="s">
        <v>275</v>
      </c>
      <c r="AP7" s="42" t="s">
        <v>105</v>
      </c>
      <c r="AQ7" s="43" t="s">
        <v>271</v>
      </c>
      <c r="AR7" s="43" t="s">
        <v>272</v>
      </c>
      <c r="AS7" s="43" t="s">
        <v>273</v>
      </c>
      <c r="AT7" s="43" t="s">
        <v>274</v>
      </c>
      <c r="AU7" s="43" t="s">
        <v>107</v>
      </c>
      <c r="AV7" s="43" t="s">
        <v>108</v>
      </c>
      <c r="AW7" s="58" t="s">
        <v>275</v>
      </c>
      <c r="AX7" s="42" t="s">
        <v>105</v>
      </c>
      <c r="AY7" s="43" t="s">
        <v>271</v>
      </c>
      <c r="AZ7" s="43" t="s">
        <v>272</v>
      </c>
      <c r="BA7" s="43" t="s">
        <v>273</v>
      </c>
      <c r="BB7" s="43" t="s">
        <v>274</v>
      </c>
      <c r="BC7" s="43" t="s">
        <v>107</v>
      </c>
      <c r="BD7" s="43" t="s">
        <v>108</v>
      </c>
      <c r="BE7" s="58" t="s">
        <v>275</v>
      </c>
      <c r="BF7" s="42" t="s">
        <v>105</v>
      </c>
      <c r="BG7" s="43" t="s">
        <v>271</v>
      </c>
      <c r="BH7" s="43" t="s">
        <v>272</v>
      </c>
      <c r="BI7" s="43" t="s">
        <v>273</v>
      </c>
      <c r="BJ7" s="43" t="s">
        <v>274</v>
      </c>
      <c r="BK7" s="43" t="s">
        <v>107</v>
      </c>
      <c r="BL7" s="43" t="s">
        <v>108</v>
      </c>
      <c r="BM7" s="58" t="s">
        <v>275</v>
      </c>
      <c r="BN7" s="42" t="s">
        <v>105</v>
      </c>
      <c r="BO7" s="43" t="s">
        <v>271</v>
      </c>
      <c r="BP7" s="43" t="s">
        <v>272</v>
      </c>
      <c r="BQ7" s="43" t="s">
        <v>273</v>
      </c>
      <c r="BR7" s="43" t="s">
        <v>274</v>
      </c>
      <c r="BS7" s="43" t="s">
        <v>107</v>
      </c>
      <c r="BT7" s="43" t="s">
        <v>108</v>
      </c>
      <c r="BU7" s="58" t="s">
        <v>275</v>
      </c>
      <c r="BV7" s="42" t="s">
        <v>105</v>
      </c>
      <c r="BW7" s="43" t="s">
        <v>271</v>
      </c>
      <c r="BX7" s="43" t="s">
        <v>272</v>
      </c>
      <c r="BY7" s="43" t="s">
        <v>273</v>
      </c>
      <c r="BZ7" s="43" t="s">
        <v>274</v>
      </c>
      <c r="CA7" s="43" t="s">
        <v>107</v>
      </c>
      <c r="CB7" s="43" t="s">
        <v>108</v>
      </c>
      <c r="CC7" s="58" t="s">
        <v>275</v>
      </c>
    </row>
    <row r="8" spans="1:81" s="59" customFormat="1" ht="10.5" x14ac:dyDescent="0.25">
      <c r="A8" s="67"/>
      <c r="B8" s="46" t="s">
        <v>109</v>
      </c>
      <c r="C8" s="47" t="s">
        <v>110</v>
      </c>
      <c r="D8" s="47" t="s">
        <v>111</v>
      </c>
      <c r="E8" s="47" t="s">
        <v>112</v>
      </c>
      <c r="F8" s="47" t="s">
        <v>113</v>
      </c>
      <c r="G8" s="47" t="s">
        <v>114</v>
      </c>
      <c r="H8" s="47" t="s">
        <v>115</v>
      </c>
      <c r="I8" s="48" t="s">
        <v>116</v>
      </c>
      <c r="J8" s="46" t="s">
        <v>109</v>
      </c>
      <c r="K8" s="47" t="s">
        <v>110</v>
      </c>
      <c r="L8" s="47" t="s">
        <v>111</v>
      </c>
      <c r="M8" s="47" t="s">
        <v>112</v>
      </c>
      <c r="N8" s="47" t="s">
        <v>113</v>
      </c>
      <c r="O8" s="47" t="s">
        <v>114</v>
      </c>
      <c r="P8" s="47" t="s">
        <v>115</v>
      </c>
      <c r="Q8" s="48" t="s">
        <v>116</v>
      </c>
      <c r="R8" s="46" t="s">
        <v>109</v>
      </c>
      <c r="S8" s="47" t="s">
        <v>110</v>
      </c>
      <c r="T8" s="47" t="s">
        <v>111</v>
      </c>
      <c r="U8" s="47" t="s">
        <v>112</v>
      </c>
      <c r="V8" s="47" t="s">
        <v>113</v>
      </c>
      <c r="W8" s="47" t="s">
        <v>114</v>
      </c>
      <c r="X8" s="47" t="s">
        <v>115</v>
      </c>
      <c r="Y8" s="48" t="s">
        <v>116</v>
      </c>
      <c r="Z8" s="46" t="s">
        <v>109</v>
      </c>
      <c r="AA8" s="47" t="s">
        <v>110</v>
      </c>
      <c r="AB8" s="47" t="s">
        <v>111</v>
      </c>
      <c r="AC8" s="47" t="s">
        <v>112</v>
      </c>
      <c r="AD8" s="47" t="s">
        <v>113</v>
      </c>
      <c r="AE8" s="47" t="s">
        <v>114</v>
      </c>
      <c r="AF8" s="47" t="s">
        <v>115</v>
      </c>
      <c r="AG8" s="48" t="s">
        <v>116</v>
      </c>
      <c r="AH8" s="46" t="s">
        <v>109</v>
      </c>
      <c r="AI8" s="47" t="s">
        <v>110</v>
      </c>
      <c r="AJ8" s="47" t="s">
        <v>111</v>
      </c>
      <c r="AK8" s="47" t="s">
        <v>112</v>
      </c>
      <c r="AL8" s="47" t="s">
        <v>113</v>
      </c>
      <c r="AM8" s="47" t="s">
        <v>114</v>
      </c>
      <c r="AN8" s="47" t="s">
        <v>115</v>
      </c>
      <c r="AO8" s="48" t="s">
        <v>116</v>
      </c>
      <c r="AP8" s="46" t="s">
        <v>109</v>
      </c>
      <c r="AQ8" s="47" t="s">
        <v>110</v>
      </c>
      <c r="AR8" s="47" t="s">
        <v>111</v>
      </c>
      <c r="AS8" s="47" t="s">
        <v>112</v>
      </c>
      <c r="AT8" s="47" t="s">
        <v>113</v>
      </c>
      <c r="AU8" s="47" t="s">
        <v>114</v>
      </c>
      <c r="AV8" s="47" t="s">
        <v>115</v>
      </c>
      <c r="AW8" s="48" t="s">
        <v>116</v>
      </c>
      <c r="AX8" s="46" t="s">
        <v>109</v>
      </c>
      <c r="AY8" s="47" t="s">
        <v>110</v>
      </c>
      <c r="AZ8" s="47" t="s">
        <v>111</v>
      </c>
      <c r="BA8" s="47" t="s">
        <v>112</v>
      </c>
      <c r="BB8" s="47" t="s">
        <v>113</v>
      </c>
      <c r="BC8" s="47" t="s">
        <v>114</v>
      </c>
      <c r="BD8" s="47" t="s">
        <v>115</v>
      </c>
      <c r="BE8" s="48" t="s">
        <v>116</v>
      </c>
      <c r="BF8" s="46" t="s">
        <v>109</v>
      </c>
      <c r="BG8" s="47" t="s">
        <v>110</v>
      </c>
      <c r="BH8" s="47" t="s">
        <v>111</v>
      </c>
      <c r="BI8" s="47" t="s">
        <v>112</v>
      </c>
      <c r="BJ8" s="47" t="s">
        <v>113</v>
      </c>
      <c r="BK8" s="47" t="s">
        <v>114</v>
      </c>
      <c r="BL8" s="47" t="s">
        <v>115</v>
      </c>
      <c r="BM8" s="48" t="s">
        <v>116</v>
      </c>
      <c r="BN8" s="46" t="s">
        <v>109</v>
      </c>
      <c r="BO8" s="47" t="s">
        <v>110</v>
      </c>
      <c r="BP8" s="47" t="s">
        <v>111</v>
      </c>
      <c r="BQ8" s="47" t="s">
        <v>112</v>
      </c>
      <c r="BR8" s="47" t="s">
        <v>113</v>
      </c>
      <c r="BS8" s="47" t="s">
        <v>114</v>
      </c>
      <c r="BT8" s="47" t="s">
        <v>115</v>
      </c>
      <c r="BU8" s="48" t="s">
        <v>116</v>
      </c>
      <c r="BV8" s="46" t="s">
        <v>109</v>
      </c>
      <c r="BW8" s="47" t="s">
        <v>110</v>
      </c>
      <c r="BX8" s="47" t="s">
        <v>111</v>
      </c>
      <c r="BY8" s="47" t="s">
        <v>112</v>
      </c>
      <c r="BZ8" s="47" t="s">
        <v>113</v>
      </c>
      <c r="CA8" s="47" t="s">
        <v>114</v>
      </c>
      <c r="CB8" s="47" t="s">
        <v>115</v>
      </c>
      <c r="CC8" s="48" t="s">
        <v>116</v>
      </c>
    </row>
    <row r="9" spans="1:81"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c r="BF9" s="14"/>
      <c r="BG9" s="15"/>
      <c r="BH9" s="15"/>
      <c r="BI9" s="15"/>
      <c r="BJ9" s="15"/>
      <c r="BK9" s="15"/>
      <c r="BL9" s="15"/>
      <c r="BM9" s="11"/>
      <c r="BN9" s="14"/>
      <c r="BO9" s="15"/>
      <c r="BP9" s="15"/>
      <c r="BQ9" s="15"/>
      <c r="BR9" s="15"/>
      <c r="BS9" s="15"/>
      <c r="BT9" s="15"/>
      <c r="BU9" s="11"/>
      <c r="BV9" s="14"/>
      <c r="BW9" s="15"/>
      <c r="BX9" s="15"/>
      <c r="BY9" s="15"/>
      <c r="BZ9" s="15"/>
      <c r="CA9" s="15"/>
      <c r="CB9" s="15"/>
      <c r="CC9" s="11"/>
    </row>
    <row r="10" spans="1:81" x14ac:dyDescent="0.3">
      <c r="A10" s="4" t="s">
        <v>0</v>
      </c>
      <c r="B10" s="92">
        <v>668687.94999999995</v>
      </c>
      <c r="C10" s="87">
        <v>2379.8200000000002</v>
      </c>
      <c r="D10" s="87">
        <v>131000</v>
      </c>
      <c r="E10" s="87">
        <v>0</v>
      </c>
      <c r="F10" s="87">
        <v>0</v>
      </c>
      <c r="G10" s="87">
        <v>96757.28</v>
      </c>
      <c r="H10" s="87">
        <v>597392.12</v>
      </c>
      <c r="I10" s="93">
        <v>1496217.17</v>
      </c>
      <c r="J10" s="16">
        <v>239139.83</v>
      </c>
      <c r="K10" s="17">
        <v>2379.8200000000002</v>
      </c>
      <c r="L10" s="17">
        <v>0</v>
      </c>
      <c r="M10" s="17">
        <v>0</v>
      </c>
      <c r="N10" s="17">
        <v>0</v>
      </c>
      <c r="O10" s="17">
        <v>0</v>
      </c>
      <c r="P10" s="17">
        <v>0</v>
      </c>
      <c r="Q10" s="12">
        <v>241519.65</v>
      </c>
      <c r="R10" s="16">
        <v>243422.36</v>
      </c>
      <c r="S10" s="17">
        <v>0</v>
      </c>
      <c r="T10" s="17">
        <v>0</v>
      </c>
      <c r="U10" s="17">
        <v>0</v>
      </c>
      <c r="V10" s="17">
        <v>0</v>
      </c>
      <c r="W10" s="17">
        <v>0</v>
      </c>
      <c r="X10" s="17">
        <v>0</v>
      </c>
      <c r="Y10" s="12">
        <v>243422.36</v>
      </c>
      <c r="Z10" s="16">
        <v>150728.41</v>
      </c>
      <c r="AA10" s="17">
        <v>0</v>
      </c>
      <c r="AB10" s="17">
        <v>131000</v>
      </c>
      <c r="AC10" s="17">
        <v>0</v>
      </c>
      <c r="AD10" s="17">
        <v>0</v>
      </c>
      <c r="AE10" s="17">
        <v>96757.28</v>
      </c>
      <c r="AF10" s="17">
        <v>91514.52</v>
      </c>
      <c r="AG10" s="12">
        <v>470000.21000000008</v>
      </c>
      <c r="AH10" s="16">
        <v>0</v>
      </c>
      <c r="AI10" s="17">
        <v>0</v>
      </c>
      <c r="AJ10" s="17">
        <v>0</v>
      </c>
      <c r="AK10" s="17">
        <v>0</v>
      </c>
      <c r="AL10" s="17">
        <v>0</v>
      </c>
      <c r="AM10" s="17">
        <v>0</v>
      </c>
      <c r="AN10" s="17">
        <v>0</v>
      </c>
      <c r="AO10" s="12">
        <v>0</v>
      </c>
      <c r="AP10" s="16">
        <v>0</v>
      </c>
      <c r="AQ10" s="17">
        <v>0</v>
      </c>
      <c r="AR10" s="17">
        <v>0</v>
      </c>
      <c r="AS10" s="17">
        <v>0</v>
      </c>
      <c r="AT10" s="17">
        <v>0</v>
      </c>
      <c r="AU10" s="17">
        <v>0</v>
      </c>
      <c r="AV10" s="17">
        <v>32177.739999999998</v>
      </c>
      <c r="AW10" s="12">
        <v>32177.739999999998</v>
      </c>
      <c r="AX10" s="16">
        <v>0</v>
      </c>
      <c r="AY10" s="17">
        <v>0</v>
      </c>
      <c r="AZ10" s="17">
        <v>0</v>
      </c>
      <c r="BA10" s="17">
        <v>0</v>
      </c>
      <c r="BB10" s="17">
        <v>0</v>
      </c>
      <c r="BC10" s="17">
        <v>0</v>
      </c>
      <c r="BD10" s="17">
        <v>0</v>
      </c>
      <c r="BE10" s="12">
        <v>0</v>
      </c>
      <c r="BF10" s="16">
        <v>0</v>
      </c>
      <c r="BG10" s="17">
        <v>0</v>
      </c>
      <c r="BH10" s="17">
        <v>0</v>
      </c>
      <c r="BI10" s="17">
        <v>0</v>
      </c>
      <c r="BJ10" s="17">
        <v>0</v>
      </c>
      <c r="BK10" s="17">
        <v>0</v>
      </c>
      <c r="BL10" s="17">
        <v>0</v>
      </c>
      <c r="BM10" s="12">
        <v>0</v>
      </c>
      <c r="BN10" s="16">
        <v>35397.35</v>
      </c>
      <c r="BO10" s="17">
        <v>0</v>
      </c>
      <c r="BP10" s="17">
        <v>0</v>
      </c>
      <c r="BQ10" s="17">
        <v>0</v>
      </c>
      <c r="BR10" s="17">
        <v>0</v>
      </c>
      <c r="BS10" s="17">
        <v>0</v>
      </c>
      <c r="BT10" s="17">
        <v>473699.86</v>
      </c>
      <c r="BU10" s="12">
        <v>509097.20999999996</v>
      </c>
      <c r="BV10" s="16">
        <v>0</v>
      </c>
      <c r="BW10" s="17">
        <v>0</v>
      </c>
      <c r="BX10" s="17">
        <v>0</v>
      </c>
      <c r="BY10" s="17">
        <v>0</v>
      </c>
      <c r="BZ10" s="17">
        <v>0</v>
      </c>
      <c r="CA10" s="17">
        <v>0</v>
      </c>
      <c r="CB10" s="17">
        <v>0</v>
      </c>
      <c r="CC10" s="12">
        <v>0</v>
      </c>
    </row>
    <row r="11" spans="1:81" x14ac:dyDescent="0.3">
      <c r="A11" s="4" t="s">
        <v>1</v>
      </c>
      <c r="B11" s="92">
        <v>254667.23</v>
      </c>
      <c r="C11" s="87">
        <v>2200</v>
      </c>
      <c r="D11" s="87">
        <v>65000</v>
      </c>
      <c r="E11" s="87">
        <v>0</v>
      </c>
      <c r="F11" s="87">
        <v>0</v>
      </c>
      <c r="G11" s="87">
        <v>3150</v>
      </c>
      <c r="H11" s="87">
        <v>126552.95</v>
      </c>
      <c r="I11" s="93">
        <v>451570.17999999993</v>
      </c>
      <c r="J11" s="16">
        <v>96235.01</v>
      </c>
      <c r="K11" s="17">
        <v>0</v>
      </c>
      <c r="L11" s="17">
        <v>65000</v>
      </c>
      <c r="M11" s="17">
        <v>0</v>
      </c>
      <c r="N11" s="17">
        <v>0</v>
      </c>
      <c r="O11" s="17">
        <v>0</v>
      </c>
      <c r="P11" s="17">
        <v>0</v>
      </c>
      <c r="Q11" s="12">
        <v>161235.01</v>
      </c>
      <c r="R11" s="16">
        <v>78830.559999999998</v>
      </c>
      <c r="S11" s="17">
        <v>0</v>
      </c>
      <c r="T11" s="17">
        <v>0</v>
      </c>
      <c r="U11" s="17">
        <v>0</v>
      </c>
      <c r="V11" s="17">
        <v>0</v>
      </c>
      <c r="W11" s="17">
        <v>0</v>
      </c>
      <c r="X11" s="17">
        <v>0</v>
      </c>
      <c r="Y11" s="12">
        <v>78830.559999999998</v>
      </c>
      <c r="Z11" s="16">
        <v>17699.79</v>
      </c>
      <c r="AA11" s="17">
        <v>2200</v>
      </c>
      <c r="AB11" s="17">
        <v>0</v>
      </c>
      <c r="AC11" s="17">
        <v>0</v>
      </c>
      <c r="AD11" s="17">
        <v>0</v>
      </c>
      <c r="AE11" s="17">
        <v>0</v>
      </c>
      <c r="AF11" s="17">
        <v>0</v>
      </c>
      <c r="AG11" s="12">
        <v>19899.79</v>
      </c>
      <c r="AH11" s="16">
        <v>0</v>
      </c>
      <c r="AI11" s="17">
        <v>0</v>
      </c>
      <c r="AJ11" s="17">
        <v>0</v>
      </c>
      <c r="AK11" s="17">
        <v>0</v>
      </c>
      <c r="AL11" s="17">
        <v>0</v>
      </c>
      <c r="AM11" s="17">
        <v>0</v>
      </c>
      <c r="AN11" s="17">
        <v>0</v>
      </c>
      <c r="AO11" s="12">
        <v>0</v>
      </c>
      <c r="AP11" s="16">
        <v>7523</v>
      </c>
      <c r="AQ11" s="17">
        <v>0</v>
      </c>
      <c r="AR11" s="17">
        <v>0</v>
      </c>
      <c r="AS11" s="17">
        <v>0</v>
      </c>
      <c r="AT11" s="17">
        <v>0</v>
      </c>
      <c r="AU11" s="17">
        <v>0</v>
      </c>
      <c r="AV11" s="17">
        <v>0</v>
      </c>
      <c r="AW11" s="12">
        <v>7523</v>
      </c>
      <c r="AX11" s="16">
        <v>0</v>
      </c>
      <c r="AY11" s="17">
        <v>0</v>
      </c>
      <c r="AZ11" s="17">
        <v>0</v>
      </c>
      <c r="BA11" s="17">
        <v>0</v>
      </c>
      <c r="BB11" s="17">
        <v>0</v>
      </c>
      <c r="BC11" s="17">
        <v>0</v>
      </c>
      <c r="BD11" s="17">
        <v>0</v>
      </c>
      <c r="BE11" s="12">
        <v>0</v>
      </c>
      <c r="BF11" s="16">
        <v>48453.72</v>
      </c>
      <c r="BG11" s="17">
        <v>0</v>
      </c>
      <c r="BH11" s="17">
        <v>0</v>
      </c>
      <c r="BI11" s="17">
        <v>0</v>
      </c>
      <c r="BJ11" s="17">
        <v>0</v>
      </c>
      <c r="BK11" s="17">
        <v>0</v>
      </c>
      <c r="BL11" s="17">
        <v>0</v>
      </c>
      <c r="BM11" s="12">
        <v>48453.72</v>
      </c>
      <c r="BN11" s="16">
        <v>5925.15</v>
      </c>
      <c r="BO11" s="17">
        <v>0</v>
      </c>
      <c r="BP11" s="17">
        <v>0</v>
      </c>
      <c r="BQ11" s="17">
        <v>0</v>
      </c>
      <c r="BR11" s="17">
        <v>0</v>
      </c>
      <c r="BS11" s="17">
        <v>3150</v>
      </c>
      <c r="BT11" s="17">
        <v>126552.95</v>
      </c>
      <c r="BU11" s="12">
        <v>135628.1</v>
      </c>
      <c r="BV11" s="16">
        <v>0</v>
      </c>
      <c r="BW11" s="17">
        <v>0</v>
      </c>
      <c r="BX11" s="17">
        <v>0</v>
      </c>
      <c r="BY11" s="17">
        <v>0</v>
      </c>
      <c r="BZ11" s="17">
        <v>0</v>
      </c>
      <c r="CA11" s="17">
        <v>0</v>
      </c>
      <c r="CB11" s="17">
        <v>0</v>
      </c>
      <c r="CC11" s="12">
        <v>0</v>
      </c>
    </row>
    <row r="12" spans="1:81" x14ac:dyDescent="0.3">
      <c r="A12" s="4" t="s">
        <v>2</v>
      </c>
      <c r="B12" s="92">
        <v>3627676</v>
      </c>
      <c r="C12" s="87">
        <v>0</v>
      </c>
      <c r="D12" s="87">
        <v>265</v>
      </c>
      <c r="E12" s="87">
        <v>192493</v>
      </c>
      <c r="F12" s="87">
        <v>0</v>
      </c>
      <c r="G12" s="87">
        <v>1166511</v>
      </c>
      <c r="H12" s="87">
        <v>13968</v>
      </c>
      <c r="I12" s="93">
        <v>5000913</v>
      </c>
      <c r="J12" s="16">
        <v>2686879</v>
      </c>
      <c r="K12" s="17">
        <v>0</v>
      </c>
      <c r="L12" s="17">
        <v>0</v>
      </c>
      <c r="M12" s="17">
        <v>192493</v>
      </c>
      <c r="N12" s="17">
        <v>0</v>
      </c>
      <c r="O12" s="17">
        <v>1166511</v>
      </c>
      <c r="P12" s="17">
        <v>12139</v>
      </c>
      <c r="Q12" s="12">
        <v>4058022</v>
      </c>
      <c r="R12" s="16">
        <v>872052</v>
      </c>
      <c r="S12" s="17">
        <v>0</v>
      </c>
      <c r="T12" s="17">
        <v>265</v>
      </c>
      <c r="U12" s="17">
        <v>0</v>
      </c>
      <c r="V12" s="17">
        <v>0</v>
      </c>
      <c r="W12" s="17">
        <v>0</v>
      </c>
      <c r="X12" s="17">
        <v>1829</v>
      </c>
      <c r="Y12" s="12">
        <v>874146</v>
      </c>
      <c r="Z12" s="16">
        <v>68745</v>
      </c>
      <c r="AA12" s="17">
        <v>0</v>
      </c>
      <c r="AB12" s="17">
        <v>0</v>
      </c>
      <c r="AC12" s="17">
        <v>0</v>
      </c>
      <c r="AD12" s="17">
        <v>0</v>
      </c>
      <c r="AE12" s="17">
        <v>0</v>
      </c>
      <c r="AF12" s="17">
        <v>0</v>
      </c>
      <c r="AG12" s="12">
        <v>68745</v>
      </c>
      <c r="AH12" s="16">
        <v>0</v>
      </c>
      <c r="AI12" s="17">
        <v>0</v>
      </c>
      <c r="AJ12" s="17">
        <v>0</v>
      </c>
      <c r="AK12" s="17">
        <v>0</v>
      </c>
      <c r="AL12" s="17">
        <v>0</v>
      </c>
      <c r="AM12" s="17">
        <v>0</v>
      </c>
      <c r="AN12" s="17">
        <v>0</v>
      </c>
      <c r="AO12" s="12">
        <v>0</v>
      </c>
      <c r="AP12" s="16">
        <v>0</v>
      </c>
      <c r="AQ12" s="17">
        <v>0</v>
      </c>
      <c r="AR12" s="17">
        <v>0</v>
      </c>
      <c r="AS12" s="17">
        <v>0</v>
      </c>
      <c r="AT12" s="17">
        <v>0</v>
      </c>
      <c r="AU12" s="17">
        <v>0</v>
      </c>
      <c r="AV12" s="17">
        <v>0</v>
      </c>
      <c r="AW12" s="12">
        <v>0</v>
      </c>
      <c r="AX12" s="16">
        <v>0</v>
      </c>
      <c r="AY12" s="17">
        <v>0</v>
      </c>
      <c r="AZ12" s="17">
        <v>0</v>
      </c>
      <c r="BA12" s="17">
        <v>0</v>
      </c>
      <c r="BB12" s="17">
        <v>0</v>
      </c>
      <c r="BC12" s="17">
        <v>0</v>
      </c>
      <c r="BD12" s="17">
        <v>0</v>
      </c>
      <c r="BE12" s="12">
        <v>0</v>
      </c>
      <c r="BF12" s="16">
        <v>0</v>
      </c>
      <c r="BG12" s="17">
        <v>0</v>
      </c>
      <c r="BH12" s="17">
        <v>0</v>
      </c>
      <c r="BI12" s="17">
        <v>0</v>
      </c>
      <c r="BJ12" s="17">
        <v>0</v>
      </c>
      <c r="BK12" s="17">
        <v>0</v>
      </c>
      <c r="BL12" s="17">
        <v>0</v>
      </c>
      <c r="BM12" s="12">
        <v>0</v>
      </c>
      <c r="BN12" s="16">
        <v>0</v>
      </c>
      <c r="BO12" s="17">
        <v>0</v>
      </c>
      <c r="BP12" s="17">
        <v>0</v>
      </c>
      <c r="BQ12" s="17">
        <v>0</v>
      </c>
      <c r="BR12" s="17">
        <v>0</v>
      </c>
      <c r="BS12" s="17">
        <v>0</v>
      </c>
      <c r="BT12" s="17">
        <v>0</v>
      </c>
      <c r="BU12" s="12">
        <v>0</v>
      </c>
      <c r="BV12" s="16">
        <v>0</v>
      </c>
      <c r="BW12" s="17">
        <v>0</v>
      </c>
      <c r="BX12" s="17">
        <v>0</v>
      </c>
      <c r="BY12" s="17">
        <v>0</v>
      </c>
      <c r="BZ12" s="17">
        <v>0</v>
      </c>
      <c r="CA12" s="17">
        <v>0</v>
      </c>
      <c r="CB12" s="17">
        <v>0</v>
      </c>
      <c r="CC12" s="12">
        <v>0</v>
      </c>
    </row>
    <row r="13" spans="1:81" x14ac:dyDescent="0.3">
      <c r="A13" s="4" t="s">
        <v>3</v>
      </c>
      <c r="B13" s="92">
        <v>4033000</v>
      </c>
      <c r="C13" s="87">
        <v>41000</v>
      </c>
      <c r="D13" s="87">
        <v>11000</v>
      </c>
      <c r="E13" s="87">
        <v>0</v>
      </c>
      <c r="F13" s="87">
        <v>5000</v>
      </c>
      <c r="G13" s="87">
        <v>4031000</v>
      </c>
      <c r="H13" s="87">
        <v>1473000</v>
      </c>
      <c r="I13" s="93">
        <v>9594000</v>
      </c>
      <c r="J13" s="16">
        <v>1652000</v>
      </c>
      <c r="K13" s="17">
        <v>0</v>
      </c>
      <c r="L13" s="17">
        <v>11000</v>
      </c>
      <c r="M13" s="17">
        <v>0</v>
      </c>
      <c r="N13" s="17">
        <v>3000</v>
      </c>
      <c r="O13" s="17">
        <v>4019000</v>
      </c>
      <c r="P13" s="17">
        <v>35000</v>
      </c>
      <c r="Q13" s="12">
        <v>5720000</v>
      </c>
      <c r="R13" s="16">
        <v>2299000</v>
      </c>
      <c r="S13" s="17">
        <v>0</v>
      </c>
      <c r="T13" s="17">
        <v>0</v>
      </c>
      <c r="U13" s="17">
        <v>0</v>
      </c>
      <c r="V13" s="17">
        <v>1000</v>
      </c>
      <c r="W13" s="17">
        <v>7000</v>
      </c>
      <c r="X13" s="17">
        <v>15000</v>
      </c>
      <c r="Y13" s="12">
        <v>2322000</v>
      </c>
      <c r="Z13" s="16">
        <v>0</v>
      </c>
      <c r="AA13" s="17">
        <v>0</v>
      </c>
      <c r="AB13" s="17">
        <v>0</v>
      </c>
      <c r="AC13" s="17">
        <v>0</v>
      </c>
      <c r="AD13" s="17">
        <v>0</v>
      </c>
      <c r="AE13" s="17">
        <v>0</v>
      </c>
      <c r="AF13" s="17">
        <v>0</v>
      </c>
      <c r="AG13" s="12">
        <v>0</v>
      </c>
      <c r="AH13" s="16">
        <v>0</v>
      </c>
      <c r="AI13" s="17">
        <v>0</v>
      </c>
      <c r="AJ13" s="17">
        <v>0</v>
      </c>
      <c r="AK13" s="17">
        <v>0</v>
      </c>
      <c r="AL13" s="17">
        <v>0</v>
      </c>
      <c r="AM13" s="17">
        <v>0</v>
      </c>
      <c r="AN13" s="17">
        <v>0</v>
      </c>
      <c r="AO13" s="12">
        <v>0</v>
      </c>
      <c r="AP13" s="16">
        <v>0</v>
      </c>
      <c r="AQ13" s="17">
        <v>0</v>
      </c>
      <c r="AR13" s="17">
        <v>0</v>
      </c>
      <c r="AS13" s="17">
        <v>0</v>
      </c>
      <c r="AT13" s="17">
        <v>0</v>
      </c>
      <c r="AU13" s="17">
        <v>0</v>
      </c>
      <c r="AV13" s="17">
        <v>0</v>
      </c>
      <c r="AW13" s="12">
        <v>0</v>
      </c>
      <c r="AX13" s="16">
        <v>0</v>
      </c>
      <c r="AY13" s="17">
        <v>0</v>
      </c>
      <c r="AZ13" s="17">
        <v>0</v>
      </c>
      <c r="BA13" s="17">
        <v>0</v>
      </c>
      <c r="BB13" s="17">
        <v>0</v>
      </c>
      <c r="BC13" s="17">
        <v>0</v>
      </c>
      <c r="BD13" s="17">
        <v>0</v>
      </c>
      <c r="BE13" s="12">
        <v>0</v>
      </c>
      <c r="BF13" s="16">
        <v>0</v>
      </c>
      <c r="BG13" s="17">
        <v>0</v>
      </c>
      <c r="BH13" s="17">
        <v>0</v>
      </c>
      <c r="BI13" s="17">
        <v>0</v>
      </c>
      <c r="BJ13" s="17">
        <v>0</v>
      </c>
      <c r="BK13" s="17">
        <v>0</v>
      </c>
      <c r="BL13" s="17">
        <v>0</v>
      </c>
      <c r="BM13" s="12">
        <v>0</v>
      </c>
      <c r="BN13" s="16">
        <v>82000</v>
      </c>
      <c r="BO13" s="17">
        <v>0</v>
      </c>
      <c r="BP13" s="17">
        <v>0</v>
      </c>
      <c r="BQ13" s="17">
        <v>0</v>
      </c>
      <c r="BR13" s="17">
        <v>1000</v>
      </c>
      <c r="BS13" s="17">
        <v>3000</v>
      </c>
      <c r="BT13" s="17">
        <v>1420000</v>
      </c>
      <c r="BU13" s="12">
        <v>1506000</v>
      </c>
      <c r="BV13" s="16">
        <v>0</v>
      </c>
      <c r="BW13" s="17">
        <v>41000</v>
      </c>
      <c r="BX13" s="17">
        <v>0</v>
      </c>
      <c r="BY13" s="17">
        <v>0</v>
      </c>
      <c r="BZ13" s="17">
        <v>0</v>
      </c>
      <c r="CA13" s="17">
        <v>2000</v>
      </c>
      <c r="CB13" s="17">
        <v>3000</v>
      </c>
      <c r="CC13" s="12">
        <v>46000</v>
      </c>
    </row>
    <row r="14" spans="1:81" x14ac:dyDescent="0.3">
      <c r="A14" s="4" t="s">
        <v>4</v>
      </c>
      <c r="B14" s="92">
        <v>3179230</v>
      </c>
      <c r="C14" s="87">
        <v>0</v>
      </c>
      <c r="D14" s="87">
        <v>558761</v>
      </c>
      <c r="E14" s="87">
        <v>0</v>
      </c>
      <c r="F14" s="87">
        <v>0</v>
      </c>
      <c r="G14" s="87">
        <v>1852709</v>
      </c>
      <c r="H14" s="87">
        <v>149183</v>
      </c>
      <c r="I14" s="93">
        <v>5739883</v>
      </c>
      <c r="J14" s="16">
        <v>1683675</v>
      </c>
      <c r="K14" s="17">
        <v>0</v>
      </c>
      <c r="L14" s="17">
        <v>557261</v>
      </c>
      <c r="M14" s="17">
        <v>0</v>
      </c>
      <c r="N14" s="17">
        <v>0</v>
      </c>
      <c r="O14" s="17">
        <v>1848324</v>
      </c>
      <c r="P14" s="17">
        <v>50000</v>
      </c>
      <c r="Q14" s="12">
        <v>4139260</v>
      </c>
      <c r="R14" s="16">
        <v>359351</v>
      </c>
      <c r="S14" s="17">
        <v>0</v>
      </c>
      <c r="T14" s="17">
        <v>0</v>
      </c>
      <c r="U14" s="17">
        <v>0</v>
      </c>
      <c r="V14" s="17">
        <v>0</v>
      </c>
      <c r="W14" s="17">
        <v>0</v>
      </c>
      <c r="X14" s="17">
        <v>0</v>
      </c>
      <c r="Y14" s="12">
        <v>359351</v>
      </c>
      <c r="Z14" s="16">
        <v>1136204</v>
      </c>
      <c r="AA14" s="17">
        <v>0</v>
      </c>
      <c r="AB14" s="17">
        <v>1500</v>
      </c>
      <c r="AC14" s="17">
        <v>0</v>
      </c>
      <c r="AD14" s="17">
        <v>0</v>
      </c>
      <c r="AE14" s="17">
        <v>4385</v>
      </c>
      <c r="AF14" s="17">
        <v>99183</v>
      </c>
      <c r="AG14" s="12">
        <v>1241272</v>
      </c>
      <c r="AH14" s="16">
        <v>0</v>
      </c>
      <c r="AI14" s="17">
        <v>0</v>
      </c>
      <c r="AJ14" s="17">
        <v>0</v>
      </c>
      <c r="AK14" s="17">
        <v>0</v>
      </c>
      <c r="AL14" s="17">
        <v>0</v>
      </c>
      <c r="AM14" s="17">
        <v>0</v>
      </c>
      <c r="AN14" s="17">
        <v>0</v>
      </c>
      <c r="AO14" s="12">
        <v>0</v>
      </c>
      <c r="AP14" s="16">
        <v>0</v>
      </c>
      <c r="AQ14" s="17">
        <v>0</v>
      </c>
      <c r="AR14" s="17">
        <v>0</v>
      </c>
      <c r="AS14" s="17">
        <v>0</v>
      </c>
      <c r="AT14" s="17">
        <v>0</v>
      </c>
      <c r="AU14" s="17">
        <v>0</v>
      </c>
      <c r="AV14" s="17">
        <v>0</v>
      </c>
      <c r="AW14" s="12">
        <v>0</v>
      </c>
      <c r="AX14" s="16">
        <v>0</v>
      </c>
      <c r="AY14" s="17">
        <v>0</v>
      </c>
      <c r="AZ14" s="17">
        <v>0</v>
      </c>
      <c r="BA14" s="17">
        <v>0</v>
      </c>
      <c r="BB14" s="17">
        <v>0</v>
      </c>
      <c r="BC14" s="17">
        <v>0</v>
      </c>
      <c r="BD14" s="17">
        <v>0</v>
      </c>
      <c r="BE14" s="12">
        <v>0</v>
      </c>
      <c r="BF14" s="16">
        <v>0</v>
      </c>
      <c r="BG14" s="17">
        <v>0</v>
      </c>
      <c r="BH14" s="17">
        <v>0</v>
      </c>
      <c r="BI14" s="17">
        <v>0</v>
      </c>
      <c r="BJ14" s="17">
        <v>0</v>
      </c>
      <c r="BK14" s="17">
        <v>0</v>
      </c>
      <c r="BL14" s="17">
        <v>0</v>
      </c>
      <c r="BM14" s="12">
        <v>0</v>
      </c>
      <c r="BN14" s="16">
        <v>0</v>
      </c>
      <c r="BO14" s="17">
        <v>0</v>
      </c>
      <c r="BP14" s="17">
        <v>0</v>
      </c>
      <c r="BQ14" s="17">
        <v>0</v>
      </c>
      <c r="BR14" s="17">
        <v>0</v>
      </c>
      <c r="BS14" s="17">
        <v>0</v>
      </c>
      <c r="BT14" s="17">
        <v>0</v>
      </c>
      <c r="BU14" s="12">
        <v>0</v>
      </c>
      <c r="BV14" s="16">
        <v>0</v>
      </c>
      <c r="BW14" s="17">
        <v>0</v>
      </c>
      <c r="BX14" s="17">
        <v>0</v>
      </c>
      <c r="BY14" s="17">
        <v>0</v>
      </c>
      <c r="BZ14" s="17">
        <v>0</v>
      </c>
      <c r="CA14" s="17">
        <v>0</v>
      </c>
      <c r="CB14" s="17">
        <v>0</v>
      </c>
      <c r="CC14" s="12">
        <v>0</v>
      </c>
    </row>
    <row r="15" spans="1:81" x14ac:dyDescent="0.3">
      <c r="A15" s="4" t="s">
        <v>5</v>
      </c>
      <c r="B15" s="92">
        <v>1696777</v>
      </c>
      <c r="C15" s="87">
        <v>0</v>
      </c>
      <c r="D15" s="87">
        <v>836271</v>
      </c>
      <c r="E15" s="87">
        <v>0</v>
      </c>
      <c r="F15" s="87">
        <v>12000</v>
      </c>
      <c r="G15" s="87">
        <v>3644279</v>
      </c>
      <c r="H15" s="87">
        <v>185718</v>
      </c>
      <c r="I15" s="93">
        <v>6375045</v>
      </c>
      <c r="J15" s="16">
        <v>1158721</v>
      </c>
      <c r="K15" s="17">
        <v>0</v>
      </c>
      <c r="L15" s="17">
        <v>534369</v>
      </c>
      <c r="M15" s="17">
        <v>0</v>
      </c>
      <c r="N15" s="17">
        <v>0</v>
      </c>
      <c r="O15" s="17">
        <v>3644279</v>
      </c>
      <c r="P15" s="17">
        <v>103255</v>
      </c>
      <c r="Q15" s="12">
        <v>5440624</v>
      </c>
      <c r="R15" s="16">
        <v>485538</v>
      </c>
      <c r="S15" s="17">
        <v>0</v>
      </c>
      <c r="T15" s="17">
        <v>0</v>
      </c>
      <c r="U15" s="17">
        <v>0</v>
      </c>
      <c r="V15" s="17">
        <v>0</v>
      </c>
      <c r="W15" s="17">
        <v>0</v>
      </c>
      <c r="X15" s="17">
        <v>6636</v>
      </c>
      <c r="Y15" s="12">
        <v>492174</v>
      </c>
      <c r="Z15" s="16">
        <v>48519</v>
      </c>
      <c r="AA15" s="17">
        <v>0</v>
      </c>
      <c r="AB15" s="17">
        <v>301902</v>
      </c>
      <c r="AC15" s="17">
        <v>0</v>
      </c>
      <c r="AD15" s="17">
        <v>12000</v>
      </c>
      <c r="AE15" s="17">
        <v>0</v>
      </c>
      <c r="AF15" s="17">
        <v>70660</v>
      </c>
      <c r="AG15" s="12">
        <v>433081</v>
      </c>
      <c r="AH15" s="16">
        <v>0</v>
      </c>
      <c r="AI15" s="17">
        <v>0</v>
      </c>
      <c r="AJ15" s="17">
        <v>0</v>
      </c>
      <c r="AK15" s="17">
        <v>0</v>
      </c>
      <c r="AL15" s="17">
        <v>0</v>
      </c>
      <c r="AM15" s="17">
        <v>0</v>
      </c>
      <c r="AN15" s="17">
        <v>0</v>
      </c>
      <c r="AO15" s="12">
        <v>0</v>
      </c>
      <c r="AP15" s="16">
        <v>0</v>
      </c>
      <c r="AQ15" s="17">
        <v>0</v>
      </c>
      <c r="AR15" s="17">
        <v>0</v>
      </c>
      <c r="AS15" s="17">
        <v>0</v>
      </c>
      <c r="AT15" s="17">
        <v>0</v>
      </c>
      <c r="AU15" s="17">
        <v>0</v>
      </c>
      <c r="AV15" s="17">
        <v>0</v>
      </c>
      <c r="AW15" s="12">
        <v>0</v>
      </c>
      <c r="AX15" s="16">
        <v>0</v>
      </c>
      <c r="AY15" s="17">
        <v>0</v>
      </c>
      <c r="AZ15" s="17">
        <v>0</v>
      </c>
      <c r="BA15" s="17">
        <v>0</v>
      </c>
      <c r="BB15" s="17">
        <v>0</v>
      </c>
      <c r="BC15" s="17">
        <v>0</v>
      </c>
      <c r="BD15" s="17">
        <v>0</v>
      </c>
      <c r="BE15" s="12">
        <v>0</v>
      </c>
      <c r="BF15" s="16">
        <v>0</v>
      </c>
      <c r="BG15" s="17">
        <v>0</v>
      </c>
      <c r="BH15" s="17">
        <v>0</v>
      </c>
      <c r="BI15" s="17">
        <v>0</v>
      </c>
      <c r="BJ15" s="17">
        <v>0</v>
      </c>
      <c r="BK15" s="17">
        <v>0</v>
      </c>
      <c r="BL15" s="17">
        <v>0</v>
      </c>
      <c r="BM15" s="12">
        <v>0</v>
      </c>
      <c r="BN15" s="16">
        <v>0</v>
      </c>
      <c r="BO15" s="17">
        <v>0</v>
      </c>
      <c r="BP15" s="17">
        <v>0</v>
      </c>
      <c r="BQ15" s="17">
        <v>0</v>
      </c>
      <c r="BR15" s="17">
        <v>0</v>
      </c>
      <c r="BS15" s="17">
        <v>0</v>
      </c>
      <c r="BT15" s="17">
        <v>0</v>
      </c>
      <c r="BU15" s="12">
        <v>0</v>
      </c>
      <c r="BV15" s="16">
        <v>3999</v>
      </c>
      <c r="BW15" s="17">
        <v>0</v>
      </c>
      <c r="BX15" s="17">
        <v>0</v>
      </c>
      <c r="BY15" s="17">
        <v>0</v>
      </c>
      <c r="BZ15" s="17">
        <v>0</v>
      </c>
      <c r="CA15" s="17">
        <v>0</v>
      </c>
      <c r="CB15" s="17">
        <v>5167</v>
      </c>
      <c r="CC15" s="12">
        <v>9166</v>
      </c>
    </row>
    <row r="16" spans="1:81" x14ac:dyDescent="0.3">
      <c r="A16" s="4" t="s">
        <v>6</v>
      </c>
      <c r="B16" s="92">
        <v>3500291.3600000003</v>
      </c>
      <c r="C16" s="87">
        <v>0</v>
      </c>
      <c r="D16" s="87">
        <v>0</v>
      </c>
      <c r="E16" s="87">
        <v>0</v>
      </c>
      <c r="F16" s="87">
        <v>0</v>
      </c>
      <c r="G16" s="87">
        <v>2866860.88</v>
      </c>
      <c r="H16" s="87">
        <v>947648.94</v>
      </c>
      <c r="I16" s="93">
        <v>7314801.1799999997</v>
      </c>
      <c r="J16" s="16">
        <v>2295916.9900000002</v>
      </c>
      <c r="K16" s="17">
        <v>0</v>
      </c>
      <c r="L16" s="17">
        <v>0</v>
      </c>
      <c r="M16" s="17">
        <v>0</v>
      </c>
      <c r="N16" s="17">
        <v>0</v>
      </c>
      <c r="O16" s="17">
        <v>2527800</v>
      </c>
      <c r="P16" s="17">
        <v>0</v>
      </c>
      <c r="Q16" s="12">
        <v>4823716.99</v>
      </c>
      <c r="R16" s="16">
        <v>1204374.3700000001</v>
      </c>
      <c r="S16" s="17">
        <v>0</v>
      </c>
      <c r="T16" s="17">
        <v>0</v>
      </c>
      <c r="U16" s="17">
        <v>0</v>
      </c>
      <c r="V16" s="17">
        <v>0</v>
      </c>
      <c r="W16" s="17">
        <v>0</v>
      </c>
      <c r="X16" s="17">
        <v>0</v>
      </c>
      <c r="Y16" s="12">
        <v>1204374.3700000001</v>
      </c>
      <c r="Z16" s="16">
        <v>0</v>
      </c>
      <c r="AA16" s="17">
        <v>0</v>
      </c>
      <c r="AB16" s="17">
        <v>0</v>
      </c>
      <c r="AC16" s="17">
        <v>0</v>
      </c>
      <c r="AD16" s="17">
        <v>0</v>
      </c>
      <c r="AE16" s="17">
        <v>0</v>
      </c>
      <c r="AF16" s="17">
        <v>0</v>
      </c>
      <c r="AG16" s="12">
        <v>0</v>
      </c>
      <c r="AH16" s="16">
        <v>0</v>
      </c>
      <c r="AI16" s="17">
        <v>0</v>
      </c>
      <c r="AJ16" s="17">
        <v>0</v>
      </c>
      <c r="AK16" s="17">
        <v>0</v>
      </c>
      <c r="AL16" s="17">
        <v>0</v>
      </c>
      <c r="AM16" s="17">
        <v>0</v>
      </c>
      <c r="AN16" s="17">
        <v>0</v>
      </c>
      <c r="AO16" s="12">
        <v>0</v>
      </c>
      <c r="AP16" s="16">
        <v>0</v>
      </c>
      <c r="AQ16" s="17">
        <v>0</v>
      </c>
      <c r="AR16" s="17">
        <v>0</v>
      </c>
      <c r="AS16" s="17">
        <v>0</v>
      </c>
      <c r="AT16" s="17">
        <v>0</v>
      </c>
      <c r="AU16" s="17">
        <v>0</v>
      </c>
      <c r="AV16" s="17">
        <v>0</v>
      </c>
      <c r="AW16" s="12">
        <v>0</v>
      </c>
      <c r="AX16" s="16">
        <v>0</v>
      </c>
      <c r="AY16" s="17">
        <v>0</v>
      </c>
      <c r="AZ16" s="17">
        <v>0</v>
      </c>
      <c r="BA16" s="17">
        <v>0</v>
      </c>
      <c r="BB16" s="17">
        <v>0</v>
      </c>
      <c r="BC16" s="17">
        <v>0</v>
      </c>
      <c r="BD16" s="17">
        <v>0</v>
      </c>
      <c r="BE16" s="12">
        <v>0</v>
      </c>
      <c r="BF16" s="16">
        <v>0</v>
      </c>
      <c r="BG16" s="17">
        <v>0</v>
      </c>
      <c r="BH16" s="17">
        <v>0</v>
      </c>
      <c r="BI16" s="17">
        <v>0</v>
      </c>
      <c r="BJ16" s="17">
        <v>0</v>
      </c>
      <c r="BK16" s="17">
        <v>0</v>
      </c>
      <c r="BL16" s="17">
        <v>0</v>
      </c>
      <c r="BM16" s="12">
        <v>0</v>
      </c>
      <c r="BN16" s="16">
        <v>0</v>
      </c>
      <c r="BO16" s="17">
        <v>0</v>
      </c>
      <c r="BP16" s="17">
        <v>0</v>
      </c>
      <c r="BQ16" s="17">
        <v>0</v>
      </c>
      <c r="BR16" s="17">
        <v>0</v>
      </c>
      <c r="BS16" s="17">
        <v>339060.88</v>
      </c>
      <c r="BT16" s="17">
        <v>947648.94</v>
      </c>
      <c r="BU16" s="12">
        <v>1286709.8199999998</v>
      </c>
      <c r="BV16" s="16">
        <v>0</v>
      </c>
      <c r="BW16" s="17">
        <v>0</v>
      </c>
      <c r="BX16" s="17">
        <v>0</v>
      </c>
      <c r="BY16" s="17">
        <v>0</v>
      </c>
      <c r="BZ16" s="17">
        <v>0</v>
      </c>
      <c r="CA16" s="17">
        <v>0</v>
      </c>
      <c r="CB16" s="17">
        <v>0</v>
      </c>
      <c r="CC16" s="12">
        <v>0</v>
      </c>
    </row>
    <row r="17" spans="1:81" x14ac:dyDescent="0.3">
      <c r="A17" s="4" t="s">
        <v>7</v>
      </c>
      <c r="B17" s="92">
        <v>772814</v>
      </c>
      <c r="C17" s="87">
        <v>0</v>
      </c>
      <c r="D17" s="87">
        <v>46340</v>
      </c>
      <c r="E17" s="87">
        <v>0</v>
      </c>
      <c r="F17" s="87">
        <v>0</v>
      </c>
      <c r="G17" s="87">
        <v>616987</v>
      </c>
      <c r="H17" s="87">
        <v>7023</v>
      </c>
      <c r="I17" s="93">
        <v>1443164</v>
      </c>
      <c r="J17" s="16">
        <v>406012</v>
      </c>
      <c r="K17" s="17">
        <v>0</v>
      </c>
      <c r="L17" s="17">
        <v>38690</v>
      </c>
      <c r="M17" s="17">
        <v>0</v>
      </c>
      <c r="N17" s="17">
        <v>0</v>
      </c>
      <c r="O17" s="17">
        <v>463915</v>
      </c>
      <c r="P17" s="17">
        <v>0</v>
      </c>
      <c r="Q17" s="12">
        <v>908617</v>
      </c>
      <c r="R17" s="16">
        <v>223911</v>
      </c>
      <c r="S17" s="17">
        <v>0</v>
      </c>
      <c r="T17" s="17">
        <v>0</v>
      </c>
      <c r="U17" s="17">
        <v>0</v>
      </c>
      <c r="V17" s="17">
        <v>0</v>
      </c>
      <c r="W17" s="17">
        <v>0</v>
      </c>
      <c r="X17" s="17">
        <v>0</v>
      </c>
      <c r="Y17" s="12">
        <v>223911</v>
      </c>
      <c r="Z17" s="16">
        <v>35742</v>
      </c>
      <c r="AA17" s="17">
        <v>0</v>
      </c>
      <c r="AB17" s="17">
        <v>0</v>
      </c>
      <c r="AC17" s="17">
        <v>0</v>
      </c>
      <c r="AD17" s="17">
        <v>0</v>
      </c>
      <c r="AE17" s="17">
        <v>0</v>
      </c>
      <c r="AF17" s="17">
        <v>0</v>
      </c>
      <c r="AG17" s="12">
        <v>35742</v>
      </c>
      <c r="AH17" s="16">
        <v>0</v>
      </c>
      <c r="AI17" s="17">
        <v>0</v>
      </c>
      <c r="AJ17" s="17">
        <v>0</v>
      </c>
      <c r="AK17" s="17">
        <v>0</v>
      </c>
      <c r="AL17" s="17">
        <v>0</v>
      </c>
      <c r="AM17" s="17">
        <v>0</v>
      </c>
      <c r="AN17" s="17">
        <v>0</v>
      </c>
      <c r="AO17" s="12">
        <v>0</v>
      </c>
      <c r="AP17" s="16">
        <v>72789</v>
      </c>
      <c r="AQ17" s="17">
        <v>0</v>
      </c>
      <c r="AR17" s="17">
        <v>0</v>
      </c>
      <c r="AS17" s="17">
        <v>0</v>
      </c>
      <c r="AT17" s="17">
        <v>0</v>
      </c>
      <c r="AU17" s="17">
        <v>0</v>
      </c>
      <c r="AV17" s="17">
        <v>7023</v>
      </c>
      <c r="AW17" s="12">
        <v>79812</v>
      </c>
      <c r="AX17" s="16">
        <v>24265</v>
      </c>
      <c r="AY17" s="17">
        <v>0</v>
      </c>
      <c r="AZ17" s="17">
        <v>2400</v>
      </c>
      <c r="BA17" s="17">
        <v>0</v>
      </c>
      <c r="BB17" s="17">
        <v>0</v>
      </c>
      <c r="BC17" s="17">
        <v>0</v>
      </c>
      <c r="BD17" s="17">
        <v>0</v>
      </c>
      <c r="BE17" s="12">
        <v>26665</v>
      </c>
      <c r="BF17" s="16">
        <v>0</v>
      </c>
      <c r="BG17" s="17">
        <v>0</v>
      </c>
      <c r="BH17" s="17">
        <v>0</v>
      </c>
      <c r="BI17" s="17">
        <v>0</v>
      </c>
      <c r="BJ17" s="17">
        <v>0</v>
      </c>
      <c r="BK17" s="17">
        <v>0</v>
      </c>
      <c r="BL17" s="17">
        <v>0</v>
      </c>
      <c r="BM17" s="12">
        <v>0</v>
      </c>
      <c r="BN17" s="16">
        <v>0</v>
      </c>
      <c r="BO17" s="17">
        <v>0</v>
      </c>
      <c r="BP17" s="17">
        <v>0</v>
      </c>
      <c r="BQ17" s="17">
        <v>0</v>
      </c>
      <c r="BR17" s="17">
        <v>0</v>
      </c>
      <c r="BS17" s="17">
        <v>0</v>
      </c>
      <c r="BT17" s="17">
        <v>0</v>
      </c>
      <c r="BU17" s="12">
        <v>0</v>
      </c>
      <c r="BV17" s="16">
        <v>10095</v>
      </c>
      <c r="BW17" s="17">
        <v>0</v>
      </c>
      <c r="BX17" s="17">
        <v>5250</v>
      </c>
      <c r="BY17" s="17">
        <v>0</v>
      </c>
      <c r="BZ17" s="17">
        <v>0</v>
      </c>
      <c r="CA17" s="17">
        <v>153072</v>
      </c>
      <c r="CB17" s="17">
        <v>0</v>
      </c>
      <c r="CC17" s="12">
        <v>168417</v>
      </c>
    </row>
    <row r="18" spans="1:81" x14ac:dyDescent="0.3">
      <c r="A18" s="4" t="s">
        <v>8</v>
      </c>
      <c r="B18" s="92">
        <v>4204154.5599999996</v>
      </c>
      <c r="C18" s="87">
        <v>0</v>
      </c>
      <c r="D18" s="87">
        <v>5000</v>
      </c>
      <c r="E18" s="87">
        <v>0</v>
      </c>
      <c r="F18" s="87">
        <v>0</v>
      </c>
      <c r="G18" s="87">
        <v>306662.99</v>
      </c>
      <c r="H18" s="87">
        <v>904208.56</v>
      </c>
      <c r="I18" s="93">
        <v>5420026.1099999994</v>
      </c>
      <c r="J18" s="16">
        <v>2565439.35</v>
      </c>
      <c r="K18" s="17">
        <v>0</v>
      </c>
      <c r="L18" s="17">
        <v>0</v>
      </c>
      <c r="M18" s="17">
        <v>0</v>
      </c>
      <c r="N18" s="17">
        <v>0</v>
      </c>
      <c r="O18" s="17">
        <v>0</v>
      </c>
      <c r="P18" s="17">
        <v>0</v>
      </c>
      <c r="Q18" s="12">
        <v>2565439.35</v>
      </c>
      <c r="R18" s="16">
        <v>1617759.24</v>
      </c>
      <c r="S18" s="17">
        <v>0</v>
      </c>
      <c r="T18" s="17">
        <v>0</v>
      </c>
      <c r="U18" s="17">
        <v>0</v>
      </c>
      <c r="V18" s="17">
        <v>0</v>
      </c>
      <c r="W18" s="17">
        <v>0</v>
      </c>
      <c r="X18" s="17">
        <v>0</v>
      </c>
      <c r="Y18" s="12">
        <v>1617759.24</v>
      </c>
      <c r="Z18" s="16">
        <v>0</v>
      </c>
      <c r="AA18" s="17">
        <v>0</v>
      </c>
      <c r="AB18" s="17">
        <v>0</v>
      </c>
      <c r="AC18" s="17">
        <v>0</v>
      </c>
      <c r="AD18" s="17">
        <v>0</v>
      </c>
      <c r="AE18" s="17">
        <v>0</v>
      </c>
      <c r="AF18" s="17">
        <v>0</v>
      </c>
      <c r="AG18" s="12">
        <v>0</v>
      </c>
      <c r="AH18" s="16">
        <v>0</v>
      </c>
      <c r="AI18" s="17">
        <v>0</v>
      </c>
      <c r="AJ18" s="17">
        <v>0</v>
      </c>
      <c r="AK18" s="17">
        <v>0</v>
      </c>
      <c r="AL18" s="17">
        <v>0</v>
      </c>
      <c r="AM18" s="17">
        <v>0</v>
      </c>
      <c r="AN18" s="17">
        <v>0</v>
      </c>
      <c r="AO18" s="12">
        <v>0</v>
      </c>
      <c r="AP18" s="16">
        <v>0</v>
      </c>
      <c r="AQ18" s="17">
        <v>0</v>
      </c>
      <c r="AR18" s="17">
        <v>0</v>
      </c>
      <c r="AS18" s="17">
        <v>0</v>
      </c>
      <c r="AT18" s="17">
        <v>0</v>
      </c>
      <c r="AU18" s="17">
        <v>0</v>
      </c>
      <c r="AV18" s="17">
        <v>0</v>
      </c>
      <c r="AW18" s="12">
        <v>0</v>
      </c>
      <c r="AX18" s="16">
        <v>20955.97</v>
      </c>
      <c r="AY18" s="17">
        <v>0</v>
      </c>
      <c r="AZ18" s="17">
        <v>0</v>
      </c>
      <c r="BA18" s="17">
        <v>0</v>
      </c>
      <c r="BB18" s="17">
        <v>0</v>
      </c>
      <c r="BC18" s="17">
        <v>306662.99</v>
      </c>
      <c r="BD18" s="17">
        <v>904208.56</v>
      </c>
      <c r="BE18" s="12">
        <v>1231827.52</v>
      </c>
      <c r="BF18" s="16">
        <v>0</v>
      </c>
      <c r="BG18" s="17">
        <v>0</v>
      </c>
      <c r="BH18" s="17">
        <v>5000</v>
      </c>
      <c r="BI18" s="17">
        <v>0</v>
      </c>
      <c r="BJ18" s="17">
        <v>0</v>
      </c>
      <c r="BK18" s="17">
        <v>0</v>
      </c>
      <c r="BL18" s="17">
        <v>0</v>
      </c>
      <c r="BM18" s="12">
        <v>5000</v>
      </c>
      <c r="BN18" s="16">
        <v>0</v>
      </c>
      <c r="BO18" s="17">
        <v>0</v>
      </c>
      <c r="BP18" s="17">
        <v>0</v>
      </c>
      <c r="BQ18" s="17">
        <v>0</v>
      </c>
      <c r="BR18" s="17">
        <v>0</v>
      </c>
      <c r="BS18" s="17">
        <v>0</v>
      </c>
      <c r="BT18" s="17">
        <v>0</v>
      </c>
      <c r="BU18" s="12">
        <v>0</v>
      </c>
      <c r="BV18" s="16">
        <v>0</v>
      </c>
      <c r="BW18" s="17">
        <v>0</v>
      </c>
      <c r="BX18" s="17">
        <v>0</v>
      </c>
      <c r="BY18" s="17">
        <v>0</v>
      </c>
      <c r="BZ18" s="17">
        <v>0</v>
      </c>
      <c r="CA18" s="17">
        <v>0</v>
      </c>
      <c r="CB18" s="17">
        <v>0</v>
      </c>
      <c r="CC18" s="12">
        <v>0</v>
      </c>
    </row>
    <row r="19" spans="1:81" x14ac:dyDescent="0.3">
      <c r="A19" s="4" t="s">
        <v>9</v>
      </c>
      <c r="B19" s="92">
        <v>2732676</v>
      </c>
      <c r="C19" s="87">
        <v>0</v>
      </c>
      <c r="D19" s="87">
        <v>182532</v>
      </c>
      <c r="E19" s="87">
        <v>0</v>
      </c>
      <c r="F19" s="87">
        <v>0</v>
      </c>
      <c r="G19" s="87">
        <v>934462</v>
      </c>
      <c r="H19" s="87">
        <v>1583623</v>
      </c>
      <c r="I19" s="93">
        <v>5433293</v>
      </c>
      <c r="J19" s="16">
        <v>1910431</v>
      </c>
      <c r="K19" s="17">
        <v>0</v>
      </c>
      <c r="L19" s="17">
        <v>60580</v>
      </c>
      <c r="M19" s="17">
        <v>0</v>
      </c>
      <c r="N19" s="17">
        <v>0</v>
      </c>
      <c r="O19" s="17">
        <v>746462</v>
      </c>
      <c r="P19" s="17">
        <v>393977</v>
      </c>
      <c r="Q19" s="12">
        <v>3111450</v>
      </c>
      <c r="R19" s="16">
        <v>795057</v>
      </c>
      <c r="S19" s="17">
        <v>0</v>
      </c>
      <c r="T19" s="17">
        <v>0</v>
      </c>
      <c r="U19" s="17">
        <v>0</v>
      </c>
      <c r="V19" s="17">
        <v>0</v>
      </c>
      <c r="W19" s="17">
        <v>0</v>
      </c>
      <c r="X19" s="17">
        <v>150691</v>
      </c>
      <c r="Y19" s="12">
        <v>945748</v>
      </c>
      <c r="Z19" s="16">
        <v>0</v>
      </c>
      <c r="AA19" s="17">
        <v>0</v>
      </c>
      <c r="AB19" s="17">
        <v>0</v>
      </c>
      <c r="AC19" s="17">
        <v>0</v>
      </c>
      <c r="AD19" s="17">
        <v>0</v>
      </c>
      <c r="AE19" s="17">
        <v>0</v>
      </c>
      <c r="AF19" s="17">
        <v>0</v>
      </c>
      <c r="AG19" s="12">
        <v>0</v>
      </c>
      <c r="AH19" s="16">
        <v>0</v>
      </c>
      <c r="AI19" s="17">
        <v>0</v>
      </c>
      <c r="AJ19" s="17">
        <v>0</v>
      </c>
      <c r="AK19" s="17">
        <v>0</v>
      </c>
      <c r="AL19" s="17">
        <v>0</v>
      </c>
      <c r="AM19" s="17">
        <v>0</v>
      </c>
      <c r="AN19" s="17">
        <v>0</v>
      </c>
      <c r="AO19" s="12">
        <v>0</v>
      </c>
      <c r="AP19" s="16">
        <v>0</v>
      </c>
      <c r="AQ19" s="17">
        <v>0</v>
      </c>
      <c r="AR19" s="17">
        <v>0</v>
      </c>
      <c r="AS19" s="17">
        <v>0</v>
      </c>
      <c r="AT19" s="17">
        <v>0</v>
      </c>
      <c r="AU19" s="17">
        <v>0</v>
      </c>
      <c r="AV19" s="17">
        <v>0</v>
      </c>
      <c r="AW19" s="12">
        <v>0</v>
      </c>
      <c r="AX19" s="16">
        <v>0</v>
      </c>
      <c r="AY19" s="17">
        <v>0</v>
      </c>
      <c r="AZ19" s="17">
        <v>0</v>
      </c>
      <c r="BA19" s="17">
        <v>0</v>
      </c>
      <c r="BB19" s="17">
        <v>0</v>
      </c>
      <c r="BC19" s="17">
        <v>0</v>
      </c>
      <c r="BD19" s="17">
        <v>0</v>
      </c>
      <c r="BE19" s="12">
        <v>0</v>
      </c>
      <c r="BF19" s="16">
        <v>0</v>
      </c>
      <c r="BG19" s="17">
        <v>0</v>
      </c>
      <c r="BH19" s="17">
        <v>0</v>
      </c>
      <c r="BI19" s="17">
        <v>0</v>
      </c>
      <c r="BJ19" s="17">
        <v>0</v>
      </c>
      <c r="BK19" s="17">
        <v>0</v>
      </c>
      <c r="BL19" s="17">
        <v>0</v>
      </c>
      <c r="BM19" s="12">
        <v>0</v>
      </c>
      <c r="BN19" s="16">
        <v>0</v>
      </c>
      <c r="BO19" s="17">
        <v>0</v>
      </c>
      <c r="BP19" s="17">
        <v>0</v>
      </c>
      <c r="BQ19" s="17">
        <v>0</v>
      </c>
      <c r="BR19" s="17">
        <v>0</v>
      </c>
      <c r="BS19" s="17">
        <v>188000</v>
      </c>
      <c r="BT19" s="17">
        <v>1038955</v>
      </c>
      <c r="BU19" s="12">
        <v>1226955</v>
      </c>
      <c r="BV19" s="16">
        <v>27188</v>
      </c>
      <c r="BW19" s="17">
        <v>0</v>
      </c>
      <c r="BX19" s="17">
        <v>121952</v>
      </c>
      <c r="BY19" s="17">
        <v>0</v>
      </c>
      <c r="BZ19" s="17">
        <v>0</v>
      </c>
      <c r="CA19" s="17">
        <v>0</v>
      </c>
      <c r="CB19" s="17">
        <v>0</v>
      </c>
      <c r="CC19" s="12">
        <v>149140</v>
      </c>
    </row>
    <row r="20" spans="1:81" x14ac:dyDescent="0.3">
      <c r="A20" s="4" t="s">
        <v>10</v>
      </c>
      <c r="B20" s="92">
        <v>290558.15999999997</v>
      </c>
      <c r="C20" s="87">
        <v>0</v>
      </c>
      <c r="D20" s="87">
        <v>47500</v>
      </c>
      <c r="E20" s="87">
        <v>0</v>
      </c>
      <c r="F20" s="87">
        <v>810000</v>
      </c>
      <c r="G20" s="87">
        <v>45000</v>
      </c>
      <c r="H20" s="87">
        <v>0</v>
      </c>
      <c r="I20" s="93">
        <v>1193058.1599999999</v>
      </c>
      <c r="J20" s="16">
        <v>73964.600000000006</v>
      </c>
      <c r="K20" s="17">
        <v>0</v>
      </c>
      <c r="L20" s="17">
        <v>0</v>
      </c>
      <c r="M20" s="17">
        <v>0</v>
      </c>
      <c r="N20" s="17">
        <v>30000</v>
      </c>
      <c r="O20" s="17">
        <v>0</v>
      </c>
      <c r="P20" s="17">
        <v>0</v>
      </c>
      <c r="Q20" s="12">
        <v>103964.6</v>
      </c>
      <c r="R20" s="16">
        <v>111413.65</v>
      </c>
      <c r="S20" s="17">
        <v>0</v>
      </c>
      <c r="T20" s="17">
        <v>0</v>
      </c>
      <c r="U20" s="17">
        <v>0</v>
      </c>
      <c r="V20" s="17">
        <v>0</v>
      </c>
      <c r="W20" s="17">
        <v>0</v>
      </c>
      <c r="X20" s="17">
        <v>0</v>
      </c>
      <c r="Y20" s="12">
        <v>111413.65</v>
      </c>
      <c r="Z20" s="16">
        <v>8622.52</v>
      </c>
      <c r="AA20" s="17">
        <v>0</v>
      </c>
      <c r="AB20" s="17">
        <v>0</v>
      </c>
      <c r="AC20" s="17">
        <v>0</v>
      </c>
      <c r="AD20" s="17">
        <v>115000</v>
      </c>
      <c r="AE20" s="17">
        <v>0</v>
      </c>
      <c r="AF20" s="17">
        <v>0</v>
      </c>
      <c r="AG20" s="12">
        <v>123622.52</v>
      </c>
      <c r="AH20" s="16">
        <v>0</v>
      </c>
      <c r="AI20" s="17">
        <v>0</v>
      </c>
      <c r="AJ20" s="17">
        <v>0</v>
      </c>
      <c r="AK20" s="17">
        <v>0</v>
      </c>
      <c r="AL20" s="17">
        <v>665000</v>
      </c>
      <c r="AM20" s="17">
        <v>45000</v>
      </c>
      <c r="AN20" s="17">
        <v>0</v>
      </c>
      <c r="AO20" s="12">
        <v>710000</v>
      </c>
      <c r="AP20" s="16">
        <v>0</v>
      </c>
      <c r="AQ20" s="17">
        <v>0</v>
      </c>
      <c r="AR20" s="17">
        <v>0</v>
      </c>
      <c r="AS20" s="17">
        <v>0</v>
      </c>
      <c r="AT20" s="17">
        <v>0</v>
      </c>
      <c r="AU20" s="17">
        <v>0</v>
      </c>
      <c r="AV20" s="17">
        <v>0</v>
      </c>
      <c r="AW20" s="12">
        <v>0</v>
      </c>
      <c r="AX20" s="16">
        <v>96557.39</v>
      </c>
      <c r="AY20" s="17">
        <v>0</v>
      </c>
      <c r="AZ20" s="17">
        <v>0</v>
      </c>
      <c r="BA20" s="17">
        <v>0</v>
      </c>
      <c r="BB20" s="17">
        <v>0</v>
      </c>
      <c r="BC20" s="17">
        <v>0</v>
      </c>
      <c r="BD20" s="17">
        <v>0</v>
      </c>
      <c r="BE20" s="12">
        <v>96557.39</v>
      </c>
      <c r="BF20" s="16">
        <v>0</v>
      </c>
      <c r="BG20" s="17">
        <v>0</v>
      </c>
      <c r="BH20" s="17">
        <v>0</v>
      </c>
      <c r="BI20" s="17">
        <v>0</v>
      </c>
      <c r="BJ20" s="17">
        <v>0</v>
      </c>
      <c r="BK20" s="17">
        <v>0</v>
      </c>
      <c r="BL20" s="17">
        <v>0</v>
      </c>
      <c r="BM20" s="12">
        <v>0</v>
      </c>
      <c r="BN20" s="16">
        <v>0</v>
      </c>
      <c r="BO20" s="17">
        <v>0</v>
      </c>
      <c r="BP20" s="17">
        <v>0</v>
      </c>
      <c r="BQ20" s="17">
        <v>0</v>
      </c>
      <c r="BR20" s="17">
        <v>0</v>
      </c>
      <c r="BS20" s="17">
        <v>0</v>
      </c>
      <c r="BT20" s="17">
        <v>0</v>
      </c>
      <c r="BU20" s="12">
        <v>0</v>
      </c>
      <c r="BV20" s="16">
        <v>0</v>
      </c>
      <c r="BW20" s="17">
        <v>0</v>
      </c>
      <c r="BX20" s="17">
        <v>47500</v>
      </c>
      <c r="BY20" s="17">
        <v>0</v>
      </c>
      <c r="BZ20" s="17">
        <v>0</v>
      </c>
      <c r="CA20" s="17">
        <v>0</v>
      </c>
      <c r="CB20" s="17">
        <v>0</v>
      </c>
      <c r="CC20" s="12">
        <v>47500</v>
      </c>
    </row>
    <row r="21" spans="1:81" x14ac:dyDescent="0.3">
      <c r="A21" s="4" t="s">
        <v>11</v>
      </c>
      <c r="B21" s="92">
        <v>7334921.2500000009</v>
      </c>
      <c r="C21" s="87">
        <v>228750</v>
      </c>
      <c r="D21" s="87">
        <v>2578000</v>
      </c>
      <c r="E21" s="87">
        <v>270000</v>
      </c>
      <c r="F21" s="87">
        <v>140000</v>
      </c>
      <c r="G21" s="87">
        <v>4000</v>
      </c>
      <c r="H21" s="87">
        <v>0</v>
      </c>
      <c r="I21" s="93">
        <v>10555671.250000002</v>
      </c>
      <c r="J21" s="16">
        <v>629179.41</v>
      </c>
      <c r="K21" s="17">
        <v>228750</v>
      </c>
      <c r="L21" s="17">
        <v>0</v>
      </c>
      <c r="M21" s="17">
        <v>270000</v>
      </c>
      <c r="N21" s="17">
        <v>0</v>
      </c>
      <c r="O21" s="17">
        <v>0</v>
      </c>
      <c r="P21" s="17">
        <v>0</v>
      </c>
      <c r="Q21" s="12">
        <v>1127929.4100000001</v>
      </c>
      <c r="R21" s="16">
        <v>331317.84000000003</v>
      </c>
      <c r="S21" s="17">
        <v>0</v>
      </c>
      <c r="T21" s="17">
        <v>0</v>
      </c>
      <c r="U21" s="17">
        <v>0</v>
      </c>
      <c r="V21" s="17">
        <v>0</v>
      </c>
      <c r="W21" s="17">
        <v>0</v>
      </c>
      <c r="X21" s="17">
        <v>0</v>
      </c>
      <c r="Y21" s="12">
        <v>331317.84000000003</v>
      </c>
      <c r="Z21" s="16">
        <v>3040715.74</v>
      </c>
      <c r="AA21" s="17">
        <v>0</v>
      </c>
      <c r="AB21" s="17">
        <v>2578000</v>
      </c>
      <c r="AC21" s="17">
        <v>0</v>
      </c>
      <c r="AD21" s="17">
        <v>140000</v>
      </c>
      <c r="AE21" s="17">
        <v>4000</v>
      </c>
      <c r="AF21" s="17">
        <v>0</v>
      </c>
      <c r="AG21" s="12">
        <v>5762715.7400000002</v>
      </c>
      <c r="AH21" s="16">
        <v>0</v>
      </c>
      <c r="AI21" s="17">
        <v>0</v>
      </c>
      <c r="AJ21" s="17">
        <v>0</v>
      </c>
      <c r="AK21" s="17">
        <v>0</v>
      </c>
      <c r="AL21" s="17">
        <v>0</v>
      </c>
      <c r="AM21" s="17">
        <v>0</v>
      </c>
      <c r="AN21" s="17">
        <v>0</v>
      </c>
      <c r="AO21" s="12">
        <v>0</v>
      </c>
      <c r="AP21" s="16">
        <v>0</v>
      </c>
      <c r="AQ21" s="17">
        <v>0</v>
      </c>
      <c r="AR21" s="17">
        <v>0</v>
      </c>
      <c r="AS21" s="17">
        <v>0</v>
      </c>
      <c r="AT21" s="17">
        <v>0</v>
      </c>
      <c r="AU21" s="17">
        <v>0</v>
      </c>
      <c r="AV21" s="17">
        <v>0</v>
      </c>
      <c r="AW21" s="12">
        <v>0</v>
      </c>
      <c r="AX21" s="16">
        <v>642833.99</v>
      </c>
      <c r="AY21" s="17">
        <v>0</v>
      </c>
      <c r="AZ21" s="17">
        <v>0</v>
      </c>
      <c r="BA21" s="17">
        <v>0</v>
      </c>
      <c r="BB21" s="17">
        <v>0</v>
      </c>
      <c r="BC21" s="17">
        <v>0</v>
      </c>
      <c r="BD21" s="17">
        <v>0</v>
      </c>
      <c r="BE21" s="12">
        <v>642833.99</v>
      </c>
      <c r="BF21" s="16">
        <v>2414885.4700000002</v>
      </c>
      <c r="BG21" s="17">
        <v>0</v>
      </c>
      <c r="BH21" s="17">
        <v>0</v>
      </c>
      <c r="BI21" s="17">
        <v>0</v>
      </c>
      <c r="BJ21" s="17">
        <v>0</v>
      </c>
      <c r="BK21" s="17">
        <v>0</v>
      </c>
      <c r="BL21" s="17">
        <v>0</v>
      </c>
      <c r="BM21" s="12">
        <v>2414885.4700000002</v>
      </c>
      <c r="BN21" s="16">
        <v>275988.8</v>
      </c>
      <c r="BO21" s="17">
        <v>0</v>
      </c>
      <c r="BP21" s="17">
        <v>0</v>
      </c>
      <c r="BQ21" s="17">
        <v>0</v>
      </c>
      <c r="BR21" s="17">
        <v>0</v>
      </c>
      <c r="BS21" s="17">
        <v>0</v>
      </c>
      <c r="BT21" s="17">
        <v>0</v>
      </c>
      <c r="BU21" s="12">
        <v>275988.8</v>
      </c>
      <c r="BV21" s="16">
        <v>0</v>
      </c>
      <c r="BW21" s="17">
        <v>0</v>
      </c>
      <c r="BX21" s="17">
        <v>0</v>
      </c>
      <c r="BY21" s="17">
        <v>0</v>
      </c>
      <c r="BZ21" s="17">
        <v>0</v>
      </c>
      <c r="CA21" s="17">
        <v>0</v>
      </c>
      <c r="CB21" s="17">
        <v>0</v>
      </c>
      <c r="CC21" s="12">
        <v>0</v>
      </c>
    </row>
    <row r="22" spans="1:81" x14ac:dyDescent="0.3">
      <c r="A22" s="4" t="s">
        <v>12</v>
      </c>
      <c r="B22" s="92">
        <v>2710156.47</v>
      </c>
      <c r="C22" s="87">
        <v>1500</v>
      </c>
      <c r="D22" s="87">
        <v>0</v>
      </c>
      <c r="E22" s="87">
        <v>0</v>
      </c>
      <c r="F22" s="87">
        <v>0</v>
      </c>
      <c r="G22" s="87">
        <v>0</v>
      </c>
      <c r="H22" s="87">
        <v>761565.14999999991</v>
      </c>
      <c r="I22" s="93">
        <v>3473221.62</v>
      </c>
      <c r="J22" s="16">
        <v>2680737.33</v>
      </c>
      <c r="K22" s="17">
        <v>1500</v>
      </c>
      <c r="L22" s="17">
        <v>0</v>
      </c>
      <c r="M22" s="17">
        <v>0</v>
      </c>
      <c r="N22" s="17">
        <v>0</v>
      </c>
      <c r="O22" s="17">
        <v>0</v>
      </c>
      <c r="P22" s="17">
        <v>694816.71</v>
      </c>
      <c r="Q22" s="12">
        <v>3377054.04</v>
      </c>
      <c r="R22" s="16">
        <v>0</v>
      </c>
      <c r="S22" s="17">
        <v>0</v>
      </c>
      <c r="T22" s="17">
        <v>0</v>
      </c>
      <c r="U22" s="17">
        <v>0</v>
      </c>
      <c r="V22" s="17">
        <v>0</v>
      </c>
      <c r="W22" s="17">
        <v>0</v>
      </c>
      <c r="X22" s="17">
        <v>0</v>
      </c>
      <c r="Y22" s="12">
        <v>0</v>
      </c>
      <c r="Z22" s="16">
        <v>0</v>
      </c>
      <c r="AA22" s="17">
        <v>0</v>
      </c>
      <c r="AB22" s="17">
        <v>0</v>
      </c>
      <c r="AC22" s="17">
        <v>0</v>
      </c>
      <c r="AD22" s="17">
        <v>0</v>
      </c>
      <c r="AE22" s="17">
        <v>0</v>
      </c>
      <c r="AF22" s="17">
        <v>0</v>
      </c>
      <c r="AG22" s="12">
        <v>0</v>
      </c>
      <c r="AH22" s="16">
        <v>0</v>
      </c>
      <c r="AI22" s="17">
        <v>0</v>
      </c>
      <c r="AJ22" s="17">
        <v>0</v>
      </c>
      <c r="AK22" s="17">
        <v>0</v>
      </c>
      <c r="AL22" s="17">
        <v>0</v>
      </c>
      <c r="AM22" s="17">
        <v>0</v>
      </c>
      <c r="AN22" s="17">
        <v>11266.62</v>
      </c>
      <c r="AO22" s="12">
        <v>11266.62</v>
      </c>
      <c r="AP22" s="16">
        <v>0</v>
      </c>
      <c r="AQ22" s="17">
        <v>0</v>
      </c>
      <c r="AR22" s="17">
        <v>0</v>
      </c>
      <c r="AS22" s="17">
        <v>0</v>
      </c>
      <c r="AT22" s="17">
        <v>0</v>
      </c>
      <c r="AU22" s="17">
        <v>0</v>
      </c>
      <c r="AV22" s="17">
        <v>0</v>
      </c>
      <c r="AW22" s="12">
        <v>0</v>
      </c>
      <c r="AX22" s="16">
        <v>0</v>
      </c>
      <c r="AY22" s="17">
        <v>0</v>
      </c>
      <c r="AZ22" s="17">
        <v>0</v>
      </c>
      <c r="BA22" s="17">
        <v>0</v>
      </c>
      <c r="BB22" s="17">
        <v>0</v>
      </c>
      <c r="BC22" s="17">
        <v>0</v>
      </c>
      <c r="BD22" s="17">
        <v>0</v>
      </c>
      <c r="BE22" s="12">
        <v>0</v>
      </c>
      <c r="BF22" s="16">
        <v>0</v>
      </c>
      <c r="BG22" s="17">
        <v>0</v>
      </c>
      <c r="BH22" s="17">
        <v>0</v>
      </c>
      <c r="BI22" s="17">
        <v>0</v>
      </c>
      <c r="BJ22" s="17">
        <v>0</v>
      </c>
      <c r="BK22" s="17">
        <v>0</v>
      </c>
      <c r="BL22" s="17">
        <v>0</v>
      </c>
      <c r="BM22" s="12">
        <v>0</v>
      </c>
      <c r="BN22" s="16">
        <v>0</v>
      </c>
      <c r="BO22" s="17">
        <v>0</v>
      </c>
      <c r="BP22" s="17">
        <v>0</v>
      </c>
      <c r="BQ22" s="17">
        <v>0</v>
      </c>
      <c r="BR22" s="17">
        <v>0</v>
      </c>
      <c r="BS22" s="17">
        <v>0</v>
      </c>
      <c r="BT22" s="17">
        <v>0</v>
      </c>
      <c r="BU22" s="12">
        <v>0</v>
      </c>
      <c r="BV22" s="16">
        <v>29419.14</v>
      </c>
      <c r="BW22" s="17">
        <v>0</v>
      </c>
      <c r="BX22" s="17">
        <v>0</v>
      </c>
      <c r="BY22" s="17">
        <v>0</v>
      </c>
      <c r="BZ22" s="17">
        <v>0</v>
      </c>
      <c r="CA22" s="17">
        <v>0</v>
      </c>
      <c r="CB22" s="17">
        <v>55481.82</v>
      </c>
      <c r="CC22" s="12">
        <v>84900.959999999992</v>
      </c>
    </row>
    <row r="23" spans="1:81" x14ac:dyDescent="0.3">
      <c r="A23" s="4" t="s">
        <v>13</v>
      </c>
      <c r="B23" s="92">
        <v>8369572.8199999994</v>
      </c>
      <c r="C23" s="87">
        <v>0</v>
      </c>
      <c r="D23" s="87">
        <v>18250</v>
      </c>
      <c r="E23" s="87">
        <v>0</v>
      </c>
      <c r="F23" s="87">
        <v>0</v>
      </c>
      <c r="G23" s="87">
        <v>277076.47999999998</v>
      </c>
      <c r="H23" s="87">
        <v>0</v>
      </c>
      <c r="I23" s="93">
        <v>8664899.3000000007</v>
      </c>
      <c r="J23" s="16">
        <v>5625302.3099999996</v>
      </c>
      <c r="K23" s="17">
        <v>0</v>
      </c>
      <c r="L23" s="17">
        <v>0</v>
      </c>
      <c r="M23" s="17">
        <v>0</v>
      </c>
      <c r="N23" s="17">
        <v>0</v>
      </c>
      <c r="O23" s="17">
        <v>161745.91</v>
      </c>
      <c r="P23" s="17">
        <v>0</v>
      </c>
      <c r="Q23" s="12">
        <v>5787048.2199999997</v>
      </c>
      <c r="R23" s="16">
        <v>2147222.34</v>
      </c>
      <c r="S23" s="17">
        <v>0</v>
      </c>
      <c r="T23" s="17">
        <v>0</v>
      </c>
      <c r="U23" s="17">
        <v>0</v>
      </c>
      <c r="V23" s="17">
        <v>0</v>
      </c>
      <c r="W23" s="17">
        <v>2772.71</v>
      </c>
      <c r="X23" s="17">
        <v>0</v>
      </c>
      <c r="Y23" s="12">
        <v>2149995.0499999998</v>
      </c>
      <c r="Z23" s="16">
        <v>0</v>
      </c>
      <c r="AA23" s="17">
        <v>0</v>
      </c>
      <c r="AB23" s="17">
        <v>0</v>
      </c>
      <c r="AC23" s="17">
        <v>0</v>
      </c>
      <c r="AD23" s="17">
        <v>0</v>
      </c>
      <c r="AE23" s="17">
        <v>0</v>
      </c>
      <c r="AF23" s="17">
        <v>0</v>
      </c>
      <c r="AG23" s="12">
        <v>0</v>
      </c>
      <c r="AH23" s="16">
        <v>0</v>
      </c>
      <c r="AI23" s="17">
        <v>0</v>
      </c>
      <c r="AJ23" s="17">
        <v>0</v>
      </c>
      <c r="AK23" s="17">
        <v>0</v>
      </c>
      <c r="AL23" s="17">
        <v>0</v>
      </c>
      <c r="AM23" s="17">
        <v>0</v>
      </c>
      <c r="AN23" s="17">
        <v>0</v>
      </c>
      <c r="AO23" s="12">
        <v>0</v>
      </c>
      <c r="AP23" s="16">
        <v>0</v>
      </c>
      <c r="AQ23" s="17">
        <v>0</v>
      </c>
      <c r="AR23" s="17">
        <v>0</v>
      </c>
      <c r="AS23" s="17">
        <v>0</v>
      </c>
      <c r="AT23" s="17">
        <v>0</v>
      </c>
      <c r="AU23" s="17">
        <v>0</v>
      </c>
      <c r="AV23" s="17">
        <v>0</v>
      </c>
      <c r="AW23" s="12">
        <v>0</v>
      </c>
      <c r="AX23" s="16">
        <v>0</v>
      </c>
      <c r="AY23" s="17">
        <v>0</v>
      </c>
      <c r="AZ23" s="17">
        <v>0</v>
      </c>
      <c r="BA23" s="17">
        <v>0</v>
      </c>
      <c r="BB23" s="17">
        <v>0</v>
      </c>
      <c r="BC23" s="17">
        <v>0</v>
      </c>
      <c r="BD23" s="17">
        <v>0</v>
      </c>
      <c r="BE23" s="12">
        <v>0</v>
      </c>
      <c r="BF23" s="16">
        <v>27068.07</v>
      </c>
      <c r="BG23" s="17">
        <v>0</v>
      </c>
      <c r="BH23" s="17">
        <v>18250</v>
      </c>
      <c r="BI23" s="17">
        <v>0</v>
      </c>
      <c r="BJ23" s="17">
        <v>0</v>
      </c>
      <c r="BK23" s="17">
        <v>81650</v>
      </c>
      <c r="BL23" s="17">
        <v>0</v>
      </c>
      <c r="BM23" s="12">
        <v>126968.07</v>
      </c>
      <c r="BN23" s="16">
        <v>569980.1</v>
      </c>
      <c r="BO23" s="17">
        <v>0</v>
      </c>
      <c r="BP23" s="17">
        <v>0</v>
      </c>
      <c r="BQ23" s="17">
        <v>0</v>
      </c>
      <c r="BR23" s="17">
        <v>0</v>
      </c>
      <c r="BS23" s="17">
        <v>-2955.78</v>
      </c>
      <c r="BT23" s="17">
        <v>0</v>
      </c>
      <c r="BU23" s="12">
        <v>567024.31999999995</v>
      </c>
      <c r="BV23" s="16">
        <v>0</v>
      </c>
      <c r="BW23" s="17">
        <v>0</v>
      </c>
      <c r="BX23" s="17">
        <v>0</v>
      </c>
      <c r="BY23" s="17">
        <v>0</v>
      </c>
      <c r="BZ23" s="17">
        <v>0</v>
      </c>
      <c r="CA23" s="17">
        <v>33863.64</v>
      </c>
      <c r="CB23" s="17">
        <v>0</v>
      </c>
      <c r="CC23" s="12">
        <v>33863.64</v>
      </c>
    </row>
    <row r="24" spans="1:81" x14ac:dyDescent="0.3">
      <c r="A24" s="4" t="s">
        <v>14</v>
      </c>
      <c r="B24" s="92">
        <v>700339</v>
      </c>
      <c r="C24" s="87">
        <v>58221</v>
      </c>
      <c r="D24" s="87">
        <v>0</v>
      </c>
      <c r="E24" s="87">
        <v>0</v>
      </c>
      <c r="F24" s="87">
        <v>0</v>
      </c>
      <c r="G24" s="87">
        <v>114</v>
      </c>
      <c r="H24" s="87">
        <v>0</v>
      </c>
      <c r="I24" s="93">
        <v>758674</v>
      </c>
      <c r="J24" s="16">
        <v>155327</v>
      </c>
      <c r="K24" s="17">
        <v>50000</v>
      </c>
      <c r="L24" s="17">
        <v>0</v>
      </c>
      <c r="M24" s="17">
        <v>0</v>
      </c>
      <c r="N24" s="17">
        <v>0</v>
      </c>
      <c r="O24" s="17">
        <v>0</v>
      </c>
      <c r="P24" s="17">
        <v>0</v>
      </c>
      <c r="Q24" s="12">
        <v>205327</v>
      </c>
      <c r="R24" s="16">
        <v>132521</v>
      </c>
      <c r="S24" s="17">
        <v>0</v>
      </c>
      <c r="T24" s="17">
        <v>0</v>
      </c>
      <c r="U24" s="17">
        <v>0</v>
      </c>
      <c r="V24" s="17">
        <v>0</v>
      </c>
      <c r="W24" s="17">
        <v>0</v>
      </c>
      <c r="X24" s="17">
        <v>0</v>
      </c>
      <c r="Y24" s="12">
        <v>132521</v>
      </c>
      <c r="Z24" s="16">
        <v>95946</v>
      </c>
      <c r="AA24" s="17">
        <v>8221</v>
      </c>
      <c r="AB24" s="17">
        <v>0</v>
      </c>
      <c r="AC24" s="17">
        <v>0</v>
      </c>
      <c r="AD24" s="17">
        <v>0</v>
      </c>
      <c r="AE24" s="17">
        <v>114</v>
      </c>
      <c r="AF24" s="17">
        <v>0</v>
      </c>
      <c r="AG24" s="12">
        <v>104281</v>
      </c>
      <c r="AH24" s="16">
        <v>0</v>
      </c>
      <c r="AI24" s="17">
        <v>0</v>
      </c>
      <c r="AJ24" s="17">
        <v>0</v>
      </c>
      <c r="AK24" s="17">
        <v>0</v>
      </c>
      <c r="AL24" s="17">
        <v>0</v>
      </c>
      <c r="AM24" s="17">
        <v>0</v>
      </c>
      <c r="AN24" s="17">
        <v>0</v>
      </c>
      <c r="AO24" s="12">
        <v>0</v>
      </c>
      <c r="AP24" s="16">
        <v>10305</v>
      </c>
      <c r="AQ24" s="17">
        <v>0</v>
      </c>
      <c r="AR24" s="17">
        <v>0</v>
      </c>
      <c r="AS24" s="17">
        <v>0</v>
      </c>
      <c r="AT24" s="17">
        <v>0</v>
      </c>
      <c r="AU24" s="17">
        <v>0</v>
      </c>
      <c r="AV24" s="17">
        <v>0</v>
      </c>
      <c r="AW24" s="12">
        <v>10305</v>
      </c>
      <c r="AX24" s="16">
        <v>306240</v>
      </c>
      <c r="AY24" s="17">
        <v>0</v>
      </c>
      <c r="AZ24" s="17">
        <v>0</v>
      </c>
      <c r="BA24" s="17">
        <v>0</v>
      </c>
      <c r="BB24" s="17">
        <v>0</v>
      </c>
      <c r="BC24" s="17">
        <v>0</v>
      </c>
      <c r="BD24" s="17">
        <v>0</v>
      </c>
      <c r="BE24" s="12">
        <v>306240</v>
      </c>
      <c r="BF24" s="16">
        <v>0</v>
      </c>
      <c r="BG24" s="17">
        <v>0</v>
      </c>
      <c r="BH24" s="17">
        <v>0</v>
      </c>
      <c r="BI24" s="17">
        <v>0</v>
      </c>
      <c r="BJ24" s="17">
        <v>0</v>
      </c>
      <c r="BK24" s="17">
        <v>0</v>
      </c>
      <c r="BL24" s="17">
        <v>0</v>
      </c>
      <c r="BM24" s="12">
        <v>0</v>
      </c>
      <c r="BN24" s="16">
        <v>0</v>
      </c>
      <c r="BO24" s="17">
        <v>0</v>
      </c>
      <c r="BP24" s="17">
        <v>0</v>
      </c>
      <c r="BQ24" s="17">
        <v>0</v>
      </c>
      <c r="BR24" s="17">
        <v>0</v>
      </c>
      <c r="BS24" s="17">
        <v>0</v>
      </c>
      <c r="BT24" s="17">
        <v>0</v>
      </c>
      <c r="BU24" s="12">
        <v>0</v>
      </c>
      <c r="BV24" s="16">
        <v>0</v>
      </c>
      <c r="BW24" s="17">
        <v>0</v>
      </c>
      <c r="BX24" s="17">
        <v>0</v>
      </c>
      <c r="BY24" s="17">
        <v>0</v>
      </c>
      <c r="BZ24" s="17">
        <v>0</v>
      </c>
      <c r="CA24" s="17">
        <v>0</v>
      </c>
      <c r="CB24" s="17">
        <v>0</v>
      </c>
      <c r="CC24" s="12">
        <v>0</v>
      </c>
    </row>
    <row r="25" spans="1:81" x14ac:dyDescent="0.3">
      <c r="A25" s="4" t="s">
        <v>15</v>
      </c>
      <c r="B25" s="92">
        <v>1152638.33</v>
      </c>
      <c r="C25" s="87">
        <v>0</v>
      </c>
      <c r="D25" s="87">
        <v>66280</v>
      </c>
      <c r="E25" s="87">
        <v>0</v>
      </c>
      <c r="F25" s="87">
        <v>0</v>
      </c>
      <c r="G25" s="87">
        <v>60000.45</v>
      </c>
      <c r="H25" s="87">
        <v>111009.33</v>
      </c>
      <c r="I25" s="93">
        <v>1389928.1099999999</v>
      </c>
      <c r="J25" s="16">
        <v>353753.09</v>
      </c>
      <c r="K25" s="17">
        <v>0</v>
      </c>
      <c r="L25" s="17">
        <v>51280</v>
      </c>
      <c r="M25" s="17">
        <v>0</v>
      </c>
      <c r="N25" s="17">
        <v>0</v>
      </c>
      <c r="O25" s="17">
        <v>60000.45</v>
      </c>
      <c r="P25" s="17">
        <v>19760</v>
      </c>
      <c r="Q25" s="12">
        <v>484793.54000000004</v>
      </c>
      <c r="R25" s="16">
        <v>104497.32999999999</v>
      </c>
      <c r="S25" s="17">
        <v>0</v>
      </c>
      <c r="T25" s="17">
        <v>0</v>
      </c>
      <c r="U25" s="17">
        <v>0</v>
      </c>
      <c r="V25" s="17">
        <v>0</v>
      </c>
      <c r="W25" s="17">
        <v>0</v>
      </c>
      <c r="X25" s="17">
        <v>0</v>
      </c>
      <c r="Y25" s="12">
        <v>104497.32999999999</v>
      </c>
      <c r="Z25" s="16">
        <v>207871.97000000003</v>
      </c>
      <c r="AA25" s="17">
        <v>0</v>
      </c>
      <c r="AB25" s="17">
        <v>0</v>
      </c>
      <c r="AC25" s="17">
        <v>0</v>
      </c>
      <c r="AD25" s="17">
        <v>0</v>
      </c>
      <c r="AE25" s="17">
        <v>0</v>
      </c>
      <c r="AF25" s="17">
        <v>8228.2400000000016</v>
      </c>
      <c r="AG25" s="12">
        <v>216100.21000000002</v>
      </c>
      <c r="AH25" s="16">
        <v>0</v>
      </c>
      <c r="AI25" s="17">
        <v>0</v>
      </c>
      <c r="AJ25" s="17">
        <v>0</v>
      </c>
      <c r="AK25" s="17">
        <v>0</v>
      </c>
      <c r="AL25" s="17">
        <v>0</v>
      </c>
      <c r="AM25" s="17">
        <v>0</v>
      </c>
      <c r="AN25" s="17">
        <v>0</v>
      </c>
      <c r="AO25" s="12">
        <v>0</v>
      </c>
      <c r="AP25" s="16">
        <v>24336.580000000005</v>
      </c>
      <c r="AQ25" s="17">
        <v>0</v>
      </c>
      <c r="AR25" s="17">
        <v>0</v>
      </c>
      <c r="AS25" s="17">
        <v>0</v>
      </c>
      <c r="AT25" s="17">
        <v>0</v>
      </c>
      <c r="AU25" s="17">
        <v>0</v>
      </c>
      <c r="AV25" s="17">
        <v>18356.169999999998</v>
      </c>
      <c r="AW25" s="12">
        <v>42692.75</v>
      </c>
      <c r="AX25" s="16">
        <v>462179.36</v>
      </c>
      <c r="AY25" s="17">
        <v>0</v>
      </c>
      <c r="AZ25" s="17">
        <v>0</v>
      </c>
      <c r="BA25" s="17">
        <v>0</v>
      </c>
      <c r="BB25" s="17">
        <v>0</v>
      </c>
      <c r="BC25" s="17">
        <v>0</v>
      </c>
      <c r="BD25" s="17">
        <v>0</v>
      </c>
      <c r="BE25" s="12">
        <v>462179.36</v>
      </c>
      <c r="BF25" s="16">
        <v>0</v>
      </c>
      <c r="BG25" s="17">
        <v>0</v>
      </c>
      <c r="BH25" s="17">
        <v>15000</v>
      </c>
      <c r="BI25" s="17">
        <v>0</v>
      </c>
      <c r="BJ25" s="17">
        <v>0</v>
      </c>
      <c r="BK25" s="17">
        <v>0</v>
      </c>
      <c r="BL25" s="17">
        <v>64664.92</v>
      </c>
      <c r="BM25" s="12">
        <v>79664.92</v>
      </c>
      <c r="BN25" s="16">
        <v>0</v>
      </c>
      <c r="BO25" s="17">
        <v>0</v>
      </c>
      <c r="BP25" s="17">
        <v>0</v>
      </c>
      <c r="BQ25" s="17">
        <v>0</v>
      </c>
      <c r="BR25" s="17">
        <v>0</v>
      </c>
      <c r="BS25" s="17">
        <v>0</v>
      </c>
      <c r="BT25" s="17">
        <v>0</v>
      </c>
      <c r="BU25" s="12">
        <v>0</v>
      </c>
      <c r="BV25" s="16">
        <v>0</v>
      </c>
      <c r="BW25" s="17">
        <v>0</v>
      </c>
      <c r="BX25" s="17">
        <v>0</v>
      </c>
      <c r="BY25" s="17">
        <v>0</v>
      </c>
      <c r="BZ25" s="17">
        <v>0</v>
      </c>
      <c r="CA25" s="17">
        <v>0</v>
      </c>
      <c r="CB25" s="17">
        <v>0</v>
      </c>
      <c r="CC25" s="12">
        <v>0</v>
      </c>
    </row>
    <row r="26" spans="1:81" x14ac:dyDescent="0.3">
      <c r="A26" s="4" t="s">
        <v>16</v>
      </c>
      <c r="B26" s="92">
        <v>652942.05999999994</v>
      </c>
      <c r="C26" s="87">
        <v>0</v>
      </c>
      <c r="D26" s="87">
        <v>12500</v>
      </c>
      <c r="E26" s="87">
        <v>0</v>
      </c>
      <c r="F26" s="87">
        <v>0</v>
      </c>
      <c r="G26" s="87">
        <v>14000</v>
      </c>
      <c r="H26" s="87">
        <v>487.66999999999996</v>
      </c>
      <c r="I26" s="93">
        <v>679929.73</v>
      </c>
      <c r="J26" s="16">
        <v>228966.49000000002</v>
      </c>
      <c r="K26" s="17">
        <v>0</v>
      </c>
      <c r="L26" s="17">
        <v>12500</v>
      </c>
      <c r="M26" s="17">
        <v>0</v>
      </c>
      <c r="N26" s="17">
        <v>0</v>
      </c>
      <c r="O26" s="17">
        <v>0</v>
      </c>
      <c r="P26" s="17">
        <v>0</v>
      </c>
      <c r="Q26" s="12">
        <v>241466.49000000002</v>
      </c>
      <c r="R26" s="16">
        <v>331883.51</v>
      </c>
      <c r="S26" s="17">
        <v>0</v>
      </c>
      <c r="T26" s="17">
        <v>0</v>
      </c>
      <c r="U26" s="17">
        <v>0</v>
      </c>
      <c r="V26" s="17">
        <v>0</v>
      </c>
      <c r="W26" s="17">
        <v>0</v>
      </c>
      <c r="X26" s="17">
        <v>0</v>
      </c>
      <c r="Y26" s="12">
        <v>331883.51</v>
      </c>
      <c r="Z26" s="16">
        <v>47150.259999999995</v>
      </c>
      <c r="AA26" s="17">
        <v>0</v>
      </c>
      <c r="AB26" s="17">
        <v>0</v>
      </c>
      <c r="AC26" s="17">
        <v>0</v>
      </c>
      <c r="AD26" s="17">
        <v>0</v>
      </c>
      <c r="AE26" s="17">
        <v>14000</v>
      </c>
      <c r="AF26" s="17">
        <v>0</v>
      </c>
      <c r="AG26" s="12">
        <v>61150.259999999995</v>
      </c>
      <c r="AH26" s="16">
        <v>31958.850000000002</v>
      </c>
      <c r="AI26" s="17">
        <v>0</v>
      </c>
      <c r="AJ26" s="17">
        <v>0</v>
      </c>
      <c r="AK26" s="17">
        <v>0</v>
      </c>
      <c r="AL26" s="17">
        <v>0</v>
      </c>
      <c r="AM26" s="17">
        <v>0</v>
      </c>
      <c r="AN26" s="17">
        <v>0</v>
      </c>
      <c r="AO26" s="12">
        <v>31958.850000000002</v>
      </c>
      <c r="AP26" s="16">
        <v>12982.949999999999</v>
      </c>
      <c r="AQ26" s="17">
        <v>0</v>
      </c>
      <c r="AR26" s="17">
        <v>0</v>
      </c>
      <c r="AS26" s="17">
        <v>0</v>
      </c>
      <c r="AT26" s="17">
        <v>0</v>
      </c>
      <c r="AU26" s="17">
        <v>0</v>
      </c>
      <c r="AV26" s="17">
        <v>234.16</v>
      </c>
      <c r="AW26" s="12">
        <v>13217.109999999999</v>
      </c>
      <c r="AX26" s="16">
        <v>0</v>
      </c>
      <c r="AY26" s="17">
        <v>0</v>
      </c>
      <c r="AZ26" s="17">
        <v>0</v>
      </c>
      <c r="BA26" s="17">
        <v>0</v>
      </c>
      <c r="BB26" s="17">
        <v>0</v>
      </c>
      <c r="BC26" s="17">
        <v>0</v>
      </c>
      <c r="BD26" s="17">
        <v>0</v>
      </c>
      <c r="BE26" s="12">
        <v>0</v>
      </c>
      <c r="BF26" s="16">
        <v>0</v>
      </c>
      <c r="BG26" s="17">
        <v>0</v>
      </c>
      <c r="BH26" s="17">
        <v>0</v>
      </c>
      <c r="BI26" s="17">
        <v>0</v>
      </c>
      <c r="BJ26" s="17">
        <v>0</v>
      </c>
      <c r="BK26" s="17">
        <v>0</v>
      </c>
      <c r="BL26" s="17">
        <v>253.51</v>
      </c>
      <c r="BM26" s="12">
        <v>253.51</v>
      </c>
      <c r="BN26" s="16">
        <v>0</v>
      </c>
      <c r="BO26" s="17">
        <v>0</v>
      </c>
      <c r="BP26" s="17">
        <v>0</v>
      </c>
      <c r="BQ26" s="17">
        <v>0</v>
      </c>
      <c r="BR26" s="17">
        <v>0</v>
      </c>
      <c r="BS26" s="17">
        <v>0</v>
      </c>
      <c r="BT26" s="17">
        <v>0</v>
      </c>
      <c r="BU26" s="12">
        <v>0</v>
      </c>
      <c r="BV26" s="16">
        <v>0</v>
      </c>
      <c r="BW26" s="17">
        <v>0</v>
      </c>
      <c r="BX26" s="17">
        <v>0</v>
      </c>
      <c r="BY26" s="17">
        <v>0</v>
      </c>
      <c r="BZ26" s="17">
        <v>0</v>
      </c>
      <c r="CA26" s="17">
        <v>0</v>
      </c>
      <c r="CB26" s="17">
        <v>0</v>
      </c>
      <c r="CC26" s="12">
        <v>0</v>
      </c>
    </row>
    <row r="27" spans="1:81" x14ac:dyDescent="0.3">
      <c r="A27" s="4" t="s">
        <v>17</v>
      </c>
      <c r="B27" s="92">
        <v>3027506.75</v>
      </c>
      <c r="C27" s="87">
        <v>0</v>
      </c>
      <c r="D27" s="87">
        <v>0</v>
      </c>
      <c r="E27" s="87">
        <v>0</v>
      </c>
      <c r="F27" s="87">
        <v>0</v>
      </c>
      <c r="G27" s="87">
        <v>0</v>
      </c>
      <c r="H27" s="87">
        <v>12085.45</v>
      </c>
      <c r="I27" s="93">
        <v>3039592.1999999997</v>
      </c>
      <c r="J27" s="16">
        <v>1830176.64</v>
      </c>
      <c r="K27" s="17">
        <v>0</v>
      </c>
      <c r="L27" s="17">
        <v>0</v>
      </c>
      <c r="M27" s="17">
        <v>0</v>
      </c>
      <c r="N27" s="17">
        <v>0</v>
      </c>
      <c r="O27" s="17">
        <v>0</v>
      </c>
      <c r="P27" s="17">
        <v>0</v>
      </c>
      <c r="Q27" s="12">
        <v>1830176.64</v>
      </c>
      <c r="R27" s="16">
        <v>1197330.1099999999</v>
      </c>
      <c r="S27" s="17">
        <v>0</v>
      </c>
      <c r="T27" s="17">
        <v>0</v>
      </c>
      <c r="U27" s="17">
        <v>0</v>
      </c>
      <c r="V27" s="17">
        <v>0</v>
      </c>
      <c r="W27" s="17">
        <v>0</v>
      </c>
      <c r="X27" s="17">
        <v>12085.45</v>
      </c>
      <c r="Y27" s="12">
        <v>1209415.5599999998</v>
      </c>
      <c r="Z27" s="16">
        <v>0</v>
      </c>
      <c r="AA27" s="17">
        <v>0</v>
      </c>
      <c r="AB27" s="17">
        <v>0</v>
      </c>
      <c r="AC27" s="17">
        <v>0</v>
      </c>
      <c r="AD27" s="17">
        <v>0</v>
      </c>
      <c r="AE27" s="17">
        <v>0</v>
      </c>
      <c r="AF27" s="17">
        <v>0</v>
      </c>
      <c r="AG27" s="12">
        <v>0</v>
      </c>
      <c r="AH27" s="16">
        <v>0</v>
      </c>
      <c r="AI27" s="17">
        <v>0</v>
      </c>
      <c r="AJ27" s="17">
        <v>0</v>
      </c>
      <c r="AK27" s="17">
        <v>0</v>
      </c>
      <c r="AL27" s="17">
        <v>0</v>
      </c>
      <c r="AM27" s="17">
        <v>0</v>
      </c>
      <c r="AN27" s="17">
        <v>0</v>
      </c>
      <c r="AO27" s="12">
        <v>0</v>
      </c>
      <c r="AP27" s="16">
        <v>0</v>
      </c>
      <c r="AQ27" s="17">
        <v>0</v>
      </c>
      <c r="AR27" s="17">
        <v>0</v>
      </c>
      <c r="AS27" s="17">
        <v>0</v>
      </c>
      <c r="AT27" s="17">
        <v>0</v>
      </c>
      <c r="AU27" s="17">
        <v>0</v>
      </c>
      <c r="AV27" s="17">
        <v>0</v>
      </c>
      <c r="AW27" s="12">
        <v>0</v>
      </c>
      <c r="AX27" s="16">
        <v>0</v>
      </c>
      <c r="AY27" s="17">
        <v>0</v>
      </c>
      <c r="AZ27" s="17">
        <v>0</v>
      </c>
      <c r="BA27" s="17">
        <v>0</v>
      </c>
      <c r="BB27" s="17">
        <v>0</v>
      </c>
      <c r="BC27" s="17">
        <v>0</v>
      </c>
      <c r="BD27" s="17">
        <v>0</v>
      </c>
      <c r="BE27" s="12">
        <v>0</v>
      </c>
      <c r="BF27" s="16">
        <v>0</v>
      </c>
      <c r="BG27" s="17">
        <v>0</v>
      </c>
      <c r="BH27" s="17">
        <v>0</v>
      </c>
      <c r="BI27" s="17">
        <v>0</v>
      </c>
      <c r="BJ27" s="17">
        <v>0</v>
      </c>
      <c r="BK27" s="17">
        <v>0</v>
      </c>
      <c r="BL27" s="17">
        <v>0</v>
      </c>
      <c r="BM27" s="12">
        <v>0</v>
      </c>
      <c r="BN27" s="16">
        <v>0</v>
      </c>
      <c r="BO27" s="17">
        <v>0</v>
      </c>
      <c r="BP27" s="17">
        <v>0</v>
      </c>
      <c r="BQ27" s="17">
        <v>0</v>
      </c>
      <c r="BR27" s="17">
        <v>0</v>
      </c>
      <c r="BS27" s="17">
        <v>0</v>
      </c>
      <c r="BT27" s="17">
        <v>0</v>
      </c>
      <c r="BU27" s="12">
        <v>0</v>
      </c>
      <c r="BV27" s="16">
        <v>0</v>
      </c>
      <c r="BW27" s="17">
        <v>0</v>
      </c>
      <c r="BX27" s="17">
        <v>0</v>
      </c>
      <c r="BY27" s="17">
        <v>0</v>
      </c>
      <c r="BZ27" s="17">
        <v>0</v>
      </c>
      <c r="CA27" s="17">
        <v>0</v>
      </c>
      <c r="CB27" s="17">
        <v>0</v>
      </c>
      <c r="CC27" s="12">
        <v>0</v>
      </c>
    </row>
    <row r="28" spans="1:81" x14ac:dyDescent="0.3">
      <c r="A28" s="4" t="s">
        <v>18</v>
      </c>
      <c r="B28" s="92">
        <v>3343821</v>
      </c>
      <c r="C28" s="87">
        <v>0</v>
      </c>
      <c r="D28" s="87">
        <v>517500</v>
      </c>
      <c r="E28" s="87">
        <v>0</v>
      </c>
      <c r="F28" s="87">
        <v>347399</v>
      </c>
      <c r="G28" s="87">
        <v>138815</v>
      </c>
      <c r="H28" s="87">
        <v>541605</v>
      </c>
      <c r="I28" s="93">
        <v>4889140</v>
      </c>
      <c r="J28" s="16">
        <v>694800</v>
      </c>
      <c r="K28" s="17">
        <v>0</v>
      </c>
      <c r="L28" s="17">
        <v>500000</v>
      </c>
      <c r="M28" s="17">
        <v>0</v>
      </c>
      <c r="N28" s="17">
        <v>52221</v>
      </c>
      <c r="O28" s="17">
        <v>99638</v>
      </c>
      <c r="P28" s="17">
        <v>8723</v>
      </c>
      <c r="Q28" s="12">
        <v>1355382</v>
      </c>
      <c r="R28" s="16">
        <v>235456</v>
      </c>
      <c r="S28" s="17">
        <v>0</v>
      </c>
      <c r="T28" s="17">
        <v>0</v>
      </c>
      <c r="U28" s="17">
        <v>0</v>
      </c>
      <c r="V28" s="17">
        <v>0</v>
      </c>
      <c r="W28" s="17">
        <v>10349</v>
      </c>
      <c r="X28" s="17">
        <v>0</v>
      </c>
      <c r="Y28" s="12">
        <v>245805</v>
      </c>
      <c r="Z28" s="16">
        <v>1214629</v>
      </c>
      <c r="AA28" s="17">
        <v>0</v>
      </c>
      <c r="AB28" s="17">
        <v>5000</v>
      </c>
      <c r="AC28" s="17">
        <v>0</v>
      </c>
      <c r="AD28" s="17">
        <v>0</v>
      </c>
      <c r="AE28" s="17">
        <v>2936</v>
      </c>
      <c r="AF28" s="17">
        <v>261992</v>
      </c>
      <c r="AG28" s="12">
        <v>1484557</v>
      </c>
      <c r="AH28" s="16">
        <v>0</v>
      </c>
      <c r="AI28" s="17">
        <v>0</v>
      </c>
      <c r="AJ28" s="17">
        <v>0</v>
      </c>
      <c r="AK28" s="17">
        <v>0</v>
      </c>
      <c r="AL28" s="17">
        <v>0</v>
      </c>
      <c r="AM28" s="17">
        <v>17320</v>
      </c>
      <c r="AN28" s="17">
        <v>0</v>
      </c>
      <c r="AO28" s="12">
        <v>17320</v>
      </c>
      <c r="AP28" s="16">
        <v>196869</v>
      </c>
      <c r="AQ28" s="17">
        <v>0</v>
      </c>
      <c r="AR28" s="17">
        <v>0</v>
      </c>
      <c r="AS28" s="17">
        <v>0</v>
      </c>
      <c r="AT28" s="17">
        <v>0</v>
      </c>
      <c r="AU28" s="17">
        <v>1914</v>
      </c>
      <c r="AV28" s="17">
        <v>112579</v>
      </c>
      <c r="AW28" s="12">
        <v>311362</v>
      </c>
      <c r="AX28" s="16">
        <v>894784</v>
      </c>
      <c r="AY28" s="17">
        <v>0</v>
      </c>
      <c r="AZ28" s="17">
        <v>0</v>
      </c>
      <c r="BA28" s="17">
        <v>0</v>
      </c>
      <c r="BB28" s="17">
        <v>295178</v>
      </c>
      <c r="BC28" s="17">
        <v>0</v>
      </c>
      <c r="BD28" s="17">
        <v>33495</v>
      </c>
      <c r="BE28" s="12">
        <v>1223457</v>
      </c>
      <c r="BF28" s="16">
        <v>0</v>
      </c>
      <c r="BG28" s="17">
        <v>0</v>
      </c>
      <c r="BH28" s="17">
        <v>0</v>
      </c>
      <c r="BI28" s="17">
        <v>0</v>
      </c>
      <c r="BJ28" s="17">
        <v>0</v>
      </c>
      <c r="BK28" s="17">
        <v>0</v>
      </c>
      <c r="BL28" s="17">
        <v>0</v>
      </c>
      <c r="BM28" s="12">
        <v>0</v>
      </c>
      <c r="BN28" s="16">
        <v>99438</v>
      </c>
      <c r="BO28" s="17">
        <v>0</v>
      </c>
      <c r="BP28" s="17">
        <v>0</v>
      </c>
      <c r="BQ28" s="17">
        <v>0</v>
      </c>
      <c r="BR28" s="17">
        <v>0</v>
      </c>
      <c r="BS28" s="17">
        <v>1184</v>
      </c>
      <c r="BT28" s="17">
        <v>124816</v>
      </c>
      <c r="BU28" s="12">
        <v>225438</v>
      </c>
      <c r="BV28" s="16">
        <v>7845</v>
      </c>
      <c r="BW28" s="17">
        <v>0</v>
      </c>
      <c r="BX28" s="17">
        <v>12500</v>
      </c>
      <c r="BY28" s="17">
        <v>0</v>
      </c>
      <c r="BZ28" s="17">
        <v>0</v>
      </c>
      <c r="CA28" s="17">
        <v>5474</v>
      </c>
      <c r="CB28" s="17">
        <v>0</v>
      </c>
      <c r="CC28" s="12">
        <v>25819</v>
      </c>
    </row>
    <row r="29" spans="1:81" x14ac:dyDescent="0.3">
      <c r="A29" s="4" t="s">
        <v>19</v>
      </c>
      <c r="B29" s="92">
        <v>1967971.0574999999</v>
      </c>
      <c r="C29" s="87">
        <v>0</v>
      </c>
      <c r="D29" s="87">
        <v>46705.32</v>
      </c>
      <c r="E29" s="87">
        <v>0</v>
      </c>
      <c r="F29" s="87">
        <v>0</v>
      </c>
      <c r="G29" s="87">
        <v>0</v>
      </c>
      <c r="H29" s="87">
        <v>42638.27</v>
      </c>
      <c r="I29" s="93">
        <v>2057314.6475</v>
      </c>
      <c r="J29" s="16">
        <v>1207846.0049999999</v>
      </c>
      <c r="K29" s="17">
        <v>0</v>
      </c>
      <c r="L29" s="17">
        <v>32000</v>
      </c>
      <c r="M29" s="17">
        <v>0</v>
      </c>
      <c r="N29" s="17">
        <v>0</v>
      </c>
      <c r="O29" s="17">
        <v>0</v>
      </c>
      <c r="P29" s="17">
        <v>0</v>
      </c>
      <c r="Q29" s="12">
        <v>1239846.0049999999</v>
      </c>
      <c r="R29" s="16">
        <v>751126.95499999996</v>
      </c>
      <c r="S29" s="17">
        <v>0</v>
      </c>
      <c r="T29" s="17">
        <v>0</v>
      </c>
      <c r="U29" s="17">
        <v>0</v>
      </c>
      <c r="V29" s="17">
        <v>0</v>
      </c>
      <c r="W29" s="17">
        <v>0</v>
      </c>
      <c r="X29" s="17">
        <v>0</v>
      </c>
      <c r="Y29" s="12">
        <v>751126.95499999996</v>
      </c>
      <c r="Z29" s="16">
        <v>8998.0974999999999</v>
      </c>
      <c r="AA29" s="17">
        <v>0</v>
      </c>
      <c r="AB29" s="17">
        <v>14705.32</v>
      </c>
      <c r="AC29" s="17">
        <v>0</v>
      </c>
      <c r="AD29" s="17">
        <v>0</v>
      </c>
      <c r="AE29" s="17">
        <v>0</v>
      </c>
      <c r="AF29" s="17">
        <v>42638.27</v>
      </c>
      <c r="AG29" s="12">
        <v>66341.6875</v>
      </c>
      <c r="AH29" s="16">
        <v>0</v>
      </c>
      <c r="AI29" s="17">
        <v>0</v>
      </c>
      <c r="AJ29" s="17">
        <v>0</v>
      </c>
      <c r="AK29" s="17">
        <v>0</v>
      </c>
      <c r="AL29" s="17">
        <v>0</v>
      </c>
      <c r="AM29" s="17">
        <v>0</v>
      </c>
      <c r="AN29" s="17">
        <v>0</v>
      </c>
      <c r="AO29" s="12">
        <v>0</v>
      </c>
      <c r="AP29" s="16">
        <v>0</v>
      </c>
      <c r="AQ29" s="17">
        <v>0</v>
      </c>
      <c r="AR29" s="17">
        <v>0</v>
      </c>
      <c r="AS29" s="17">
        <v>0</v>
      </c>
      <c r="AT29" s="17">
        <v>0</v>
      </c>
      <c r="AU29" s="17">
        <v>0</v>
      </c>
      <c r="AV29" s="17">
        <v>0</v>
      </c>
      <c r="AW29" s="12">
        <v>0</v>
      </c>
      <c r="AX29" s="16">
        <v>0</v>
      </c>
      <c r="AY29" s="17">
        <v>0</v>
      </c>
      <c r="AZ29" s="17">
        <v>0</v>
      </c>
      <c r="BA29" s="17">
        <v>0</v>
      </c>
      <c r="BB29" s="17">
        <v>0</v>
      </c>
      <c r="BC29" s="17">
        <v>0</v>
      </c>
      <c r="BD29" s="17">
        <v>0</v>
      </c>
      <c r="BE29" s="12">
        <v>0</v>
      </c>
      <c r="BF29" s="16">
        <v>0</v>
      </c>
      <c r="BG29" s="17">
        <v>0</v>
      </c>
      <c r="BH29" s="17">
        <v>0</v>
      </c>
      <c r="BI29" s="17">
        <v>0</v>
      </c>
      <c r="BJ29" s="17">
        <v>0</v>
      </c>
      <c r="BK29" s="17">
        <v>0</v>
      </c>
      <c r="BL29" s="17">
        <v>0</v>
      </c>
      <c r="BM29" s="12">
        <v>0</v>
      </c>
      <c r="BN29" s="16">
        <v>0</v>
      </c>
      <c r="BO29" s="17">
        <v>0</v>
      </c>
      <c r="BP29" s="17">
        <v>0</v>
      </c>
      <c r="BQ29" s="17">
        <v>0</v>
      </c>
      <c r="BR29" s="17">
        <v>0</v>
      </c>
      <c r="BS29" s="17">
        <v>0</v>
      </c>
      <c r="BT29" s="17">
        <v>0</v>
      </c>
      <c r="BU29" s="12">
        <v>0</v>
      </c>
      <c r="BV29" s="16">
        <v>0</v>
      </c>
      <c r="BW29" s="17">
        <v>0</v>
      </c>
      <c r="BX29" s="17">
        <v>0</v>
      </c>
      <c r="BY29" s="17">
        <v>0</v>
      </c>
      <c r="BZ29" s="17">
        <v>0</v>
      </c>
      <c r="CA29" s="17">
        <v>0</v>
      </c>
      <c r="CB29" s="17">
        <v>0</v>
      </c>
      <c r="CC29" s="12">
        <v>0</v>
      </c>
    </row>
    <row r="30" spans="1:81" x14ac:dyDescent="0.3">
      <c r="A30" s="4" t="s">
        <v>20</v>
      </c>
      <c r="B30" s="92">
        <v>644086</v>
      </c>
      <c r="C30" s="87">
        <v>0</v>
      </c>
      <c r="D30" s="87">
        <v>0</v>
      </c>
      <c r="E30" s="87">
        <v>0</v>
      </c>
      <c r="F30" s="87">
        <v>0</v>
      </c>
      <c r="G30" s="87">
        <v>27822</v>
      </c>
      <c r="H30" s="87">
        <v>217387</v>
      </c>
      <c r="I30" s="93">
        <v>889295</v>
      </c>
      <c r="J30" s="16">
        <v>166806</v>
      </c>
      <c r="K30" s="17">
        <v>0</v>
      </c>
      <c r="L30" s="17">
        <v>0</v>
      </c>
      <c r="M30" s="17">
        <v>0</v>
      </c>
      <c r="N30" s="17">
        <v>0</v>
      </c>
      <c r="O30" s="17">
        <v>24976</v>
      </c>
      <c r="P30" s="17">
        <v>0</v>
      </c>
      <c r="Q30" s="12">
        <v>191782</v>
      </c>
      <c r="R30" s="16">
        <v>99776</v>
      </c>
      <c r="S30" s="17">
        <v>0</v>
      </c>
      <c r="T30" s="17">
        <v>0</v>
      </c>
      <c r="U30" s="17">
        <v>0</v>
      </c>
      <c r="V30" s="17">
        <v>0</v>
      </c>
      <c r="W30" s="17">
        <v>0</v>
      </c>
      <c r="X30" s="17">
        <v>0</v>
      </c>
      <c r="Y30" s="12">
        <v>99776</v>
      </c>
      <c r="Z30" s="16">
        <v>5238</v>
      </c>
      <c r="AA30" s="17">
        <v>0</v>
      </c>
      <c r="AB30" s="17">
        <v>0</v>
      </c>
      <c r="AC30" s="17">
        <v>0</v>
      </c>
      <c r="AD30" s="17">
        <v>0</v>
      </c>
      <c r="AE30" s="17">
        <v>103</v>
      </c>
      <c r="AF30" s="17">
        <v>124020</v>
      </c>
      <c r="AG30" s="12">
        <v>129361</v>
      </c>
      <c r="AH30" s="16">
        <v>12591</v>
      </c>
      <c r="AI30" s="17">
        <v>0</v>
      </c>
      <c r="AJ30" s="17">
        <v>0</v>
      </c>
      <c r="AK30" s="17">
        <v>0</v>
      </c>
      <c r="AL30" s="17">
        <v>0</v>
      </c>
      <c r="AM30" s="17">
        <v>0</v>
      </c>
      <c r="AN30" s="17">
        <v>0</v>
      </c>
      <c r="AO30" s="12">
        <v>12591</v>
      </c>
      <c r="AP30" s="16">
        <v>5471</v>
      </c>
      <c r="AQ30" s="17">
        <v>0</v>
      </c>
      <c r="AR30" s="17">
        <v>0</v>
      </c>
      <c r="AS30" s="17">
        <v>0</v>
      </c>
      <c r="AT30" s="17">
        <v>0</v>
      </c>
      <c r="AU30" s="17">
        <v>1287</v>
      </c>
      <c r="AV30" s="17">
        <v>4454</v>
      </c>
      <c r="AW30" s="12">
        <v>11212</v>
      </c>
      <c r="AX30" s="16">
        <v>31301</v>
      </c>
      <c r="AY30" s="17">
        <v>0</v>
      </c>
      <c r="AZ30" s="17">
        <v>0</v>
      </c>
      <c r="BA30" s="17">
        <v>0</v>
      </c>
      <c r="BB30" s="17">
        <v>0</v>
      </c>
      <c r="BC30" s="17">
        <v>0</v>
      </c>
      <c r="BD30" s="17">
        <v>0</v>
      </c>
      <c r="BE30" s="12">
        <v>31301</v>
      </c>
      <c r="BF30" s="16">
        <v>0</v>
      </c>
      <c r="BG30" s="17">
        <v>0</v>
      </c>
      <c r="BH30" s="17">
        <v>0</v>
      </c>
      <c r="BI30" s="17">
        <v>0</v>
      </c>
      <c r="BJ30" s="17">
        <v>0</v>
      </c>
      <c r="BK30" s="17">
        <v>0</v>
      </c>
      <c r="BL30" s="17">
        <v>0</v>
      </c>
      <c r="BM30" s="12">
        <v>0</v>
      </c>
      <c r="BN30" s="16">
        <v>322903</v>
      </c>
      <c r="BO30" s="17">
        <v>0</v>
      </c>
      <c r="BP30" s="17">
        <v>0</v>
      </c>
      <c r="BQ30" s="17">
        <v>0</v>
      </c>
      <c r="BR30" s="17">
        <v>0</v>
      </c>
      <c r="BS30" s="17">
        <v>1456</v>
      </c>
      <c r="BT30" s="17">
        <v>87851</v>
      </c>
      <c r="BU30" s="12">
        <v>412210</v>
      </c>
      <c r="BV30" s="16">
        <v>0</v>
      </c>
      <c r="BW30" s="17">
        <v>0</v>
      </c>
      <c r="BX30" s="17">
        <v>0</v>
      </c>
      <c r="BY30" s="17">
        <v>0</v>
      </c>
      <c r="BZ30" s="17">
        <v>0</v>
      </c>
      <c r="CA30" s="17">
        <v>0</v>
      </c>
      <c r="CB30" s="17">
        <v>1062</v>
      </c>
      <c r="CC30" s="12">
        <v>1062</v>
      </c>
    </row>
    <row r="31" spans="1:81" x14ac:dyDescent="0.3">
      <c r="A31" s="4" t="s">
        <v>21</v>
      </c>
      <c r="B31" s="92">
        <v>2836399.94</v>
      </c>
      <c r="C31" s="87">
        <v>0</v>
      </c>
      <c r="D31" s="87">
        <v>0</v>
      </c>
      <c r="E31" s="87">
        <v>0</v>
      </c>
      <c r="F31" s="87">
        <v>0</v>
      </c>
      <c r="G31" s="87">
        <v>0</v>
      </c>
      <c r="H31" s="87">
        <v>65667.64</v>
      </c>
      <c r="I31" s="93">
        <v>2902067.58</v>
      </c>
      <c r="J31" s="16">
        <v>1857477.15</v>
      </c>
      <c r="K31" s="17">
        <v>0</v>
      </c>
      <c r="L31" s="17">
        <v>0</v>
      </c>
      <c r="M31" s="17">
        <v>0</v>
      </c>
      <c r="N31" s="17">
        <v>0</v>
      </c>
      <c r="O31" s="17">
        <v>0</v>
      </c>
      <c r="P31" s="17">
        <v>0</v>
      </c>
      <c r="Q31" s="12">
        <v>1857477.15</v>
      </c>
      <c r="R31" s="16">
        <v>978922.79</v>
      </c>
      <c r="S31" s="17">
        <v>0</v>
      </c>
      <c r="T31" s="17">
        <v>0</v>
      </c>
      <c r="U31" s="17">
        <v>0</v>
      </c>
      <c r="V31" s="17">
        <v>0</v>
      </c>
      <c r="W31" s="17">
        <v>0</v>
      </c>
      <c r="X31" s="17">
        <v>49480.25</v>
      </c>
      <c r="Y31" s="12">
        <v>1028403.04</v>
      </c>
      <c r="Z31" s="16">
        <v>0</v>
      </c>
      <c r="AA31" s="17">
        <v>0</v>
      </c>
      <c r="AB31" s="17">
        <v>0</v>
      </c>
      <c r="AC31" s="17">
        <v>0</v>
      </c>
      <c r="AD31" s="17">
        <v>0</v>
      </c>
      <c r="AE31" s="17">
        <v>0</v>
      </c>
      <c r="AF31" s="17">
        <v>0</v>
      </c>
      <c r="AG31" s="12">
        <v>0</v>
      </c>
      <c r="AH31" s="16">
        <v>0</v>
      </c>
      <c r="AI31" s="17">
        <v>0</v>
      </c>
      <c r="AJ31" s="17">
        <v>0</v>
      </c>
      <c r="AK31" s="17">
        <v>0</v>
      </c>
      <c r="AL31" s="17">
        <v>0</v>
      </c>
      <c r="AM31" s="17">
        <v>0</v>
      </c>
      <c r="AN31" s="17">
        <v>0</v>
      </c>
      <c r="AO31" s="12">
        <v>0</v>
      </c>
      <c r="AP31" s="16">
        <v>0</v>
      </c>
      <c r="AQ31" s="17">
        <v>0</v>
      </c>
      <c r="AR31" s="17">
        <v>0</v>
      </c>
      <c r="AS31" s="17">
        <v>0</v>
      </c>
      <c r="AT31" s="17">
        <v>0</v>
      </c>
      <c r="AU31" s="17">
        <v>0</v>
      </c>
      <c r="AV31" s="17">
        <v>0</v>
      </c>
      <c r="AW31" s="12">
        <v>0</v>
      </c>
      <c r="AX31" s="16">
        <v>0</v>
      </c>
      <c r="AY31" s="17">
        <v>0</v>
      </c>
      <c r="AZ31" s="17">
        <v>0</v>
      </c>
      <c r="BA31" s="17">
        <v>0</v>
      </c>
      <c r="BB31" s="17">
        <v>0</v>
      </c>
      <c r="BC31" s="17">
        <v>0</v>
      </c>
      <c r="BD31" s="17">
        <v>0</v>
      </c>
      <c r="BE31" s="12">
        <v>0</v>
      </c>
      <c r="BF31" s="16">
        <v>0</v>
      </c>
      <c r="BG31" s="17">
        <v>0</v>
      </c>
      <c r="BH31" s="17">
        <v>0</v>
      </c>
      <c r="BI31" s="17">
        <v>0</v>
      </c>
      <c r="BJ31" s="17">
        <v>0</v>
      </c>
      <c r="BK31" s="17">
        <v>0</v>
      </c>
      <c r="BL31" s="17">
        <v>0</v>
      </c>
      <c r="BM31" s="12">
        <v>0</v>
      </c>
      <c r="BN31" s="16">
        <v>0</v>
      </c>
      <c r="BO31" s="17">
        <v>0</v>
      </c>
      <c r="BP31" s="17">
        <v>0</v>
      </c>
      <c r="BQ31" s="17">
        <v>0</v>
      </c>
      <c r="BR31" s="17">
        <v>0</v>
      </c>
      <c r="BS31" s="17">
        <v>0</v>
      </c>
      <c r="BT31" s="17">
        <v>0</v>
      </c>
      <c r="BU31" s="12">
        <v>0</v>
      </c>
      <c r="BV31" s="16">
        <v>0</v>
      </c>
      <c r="BW31" s="17">
        <v>0</v>
      </c>
      <c r="BX31" s="17">
        <v>0</v>
      </c>
      <c r="BY31" s="17">
        <v>0</v>
      </c>
      <c r="BZ31" s="17">
        <v>0</v>
      </c>
      <c r="CA31" s="17">
        <v>0</v>
      </c>
      <c r="CB31" s="17">
        <v>16187.39</v>
      </c>
      <c r="CC31" s="12">
        <v>16187.39</v>
      </c>
    </row>
    <row r="32" spans="1:81" x14ac:dyDescent="0.3">
      <c r="A32" s="4" t="s">
        <v>22</v>
      </c>
      <c r="B32" s="92">
        <v>785963.74</v>
      </c>
      <c r="C32" s="87">
        <v>0</v>
      </c>
      <c r="D32" s="87">
        <v>1189788</v>
      </c>
      <c r="E32" s="87">
        <v>0</v>
      </c>
      <c r="F32" s="87">
        <v>0</v>
      </c>
      <c r="G32" s="87">
        <v>191354.29</v>
      </c>
      <c r="H32" s="87">
        <v>249395.177068102</v>
      </c>
      <c r="I32" s="93">
        <v>2416501.207068102</v>
      </c>
      <c r="J32" s="16">
        <v>231129.7</v>
      </c>
      <c r="K32" s="17">
        <v>0</v>
      </c>
      <c r="L32" s="17">
        <v>1162500</v>
      </c>
      <c r="M32" s="17">
        <v>0</v>
      </c>
      <c r="N32" s="17">
        <v>0</v>
      </c>
      <c r="O32" s="17">
        <v>0</v>
      </c>
      <c r="P32" s="17">
        <v>1610.57</v>
      </c>
      <c r="Q32" s="12">
        <v>1395240.27</v>
      </c>
      <c r="R32" s="16">
        <v>310203.28000000003</v>
      </c>
      <c r="S32" s="17">
        <v>0</v>
      </c>
      <c r="T32" s="17">
        <v>0</v>
      </c>
      <c r="U32" s="17">
        <v>0</v>
      </c>
      <c r="V32" s="17">
        <v>0</v>
      </c>
      <c r="W32" s="17">
        <v>0</v>
      </c>
      <c r="X32" s="17">
        <v>-395.1</v>
      </c>
      <c r="Y32" s="12">
        <v>309808.18000000005</v>
      </c>
      <c r="Z32" s="16">
        <v>130374.09</v>
      </c>
      <c r="AA32" s="17">
        <v>0</v>
      </c>
      <c r="AB32" s="17">
        <v>0</v>
      </c>
      <c r="AC32" s="17">
        <v>0</v>
      </c>
      <c r="AD32" s="17">
        <v>0</v>
      </c>
      <c r="AE32" s="17">
        <v>103392.53</v>
      </c>
      <c r="AF32" s="17">
        <v>125067.677068102</v>
      </c>
      <c r="AG32" s="12">
        <v>358834.29706810199</v>
      </c>
      <c r="AH32" s="16">
        <v>0</v>
      </c>
      <c r="AI32" s="17">
        <v>0</v>
      </c>
      <c r="AJ32" s="17">
        <v>0</v>
      </c>
      <c r="AK32" s="17">
        <v>0</v>
      </c>
      <c r="AL32" s="17">
        <v>0</v>
      </c>
      <c r="AM32" s="17">
        <v>0</v>
      </c>
      <c r="AN32" s="17">
        <v>0</v>
      </c>
      <c r="AO32" s="12">
        <v>0</v>
      </c>
      <c r="AP32" s="16">
        <v>33565.449999999997</v>
      </c>
      <c r="AQ32" s="17">
        <v>0</v>
      </c>
      <c r="AR32" s="17">
        <v>25000</v>
      </c>
      <c r="AS32" s="17">
        <v>0</v>
      </c>
      <c r="AT32" s="17">
        <v>0</v>
      </c>
      <c r="AU32" s="17">
        <v>75000</v>
      </c>
      <c r="AV32" s="17">
        <v>25557.34</v>
      </c>
      <c r="AW32" s="12">
        <v>159122.79</v>
      </c>
      <c r="AX32" s="16">
        <v>9450.4</v>
      </c>
      <c r="AY32" s="17">
        <v>0</v>
      </c>
      <c r="AZ32" s="17">
        <v>2288</v>
      </c>
      <c r="BA32" s="17">
        <v>0</v>
      </c>
      <c r="BB32" s="17">
        <v>0</v>
      </c>
      <c r="BC32" s="17">
        <v>961.76</v>
      </c>
      <c r="BD32" s="17">
        <v>72540.09</v>
      </c>
      <c r="BE32" s="12">
        <v>85240.25</v>
      </c>
      <c r="BF32" s="16">
        <v>0</v>
      </c>
      <c r="BG32" s="17">
        <v>0</v>
      </c>
      <c r="BH32" s="17">
        <v>0</v>
      </c>
      <c r="BI32" s="17">
        <v>0</v>
      </c>
      <c r="BJ32" s="17">
        <v>0</v>
      </c>
      <c r="BK32" s="17">
        <v>12000</v>
      </c>
      <c r="BL32" s="17">
        <v>0</v>
      </c>
      <c r="BM32" s="12">
        <v>12000</v>
      </c>
      <c r="BN32" s="16">
        <v>71240.820000000007</v>
      </c>
      <c r="BO32" s="17">
        <v>0</v>
      </c>
      <c r="BP32" s="17">
        <v>0</v>
      </c>
      <c r="BQ32" s="17">
        <v>0</v>
      </c>
      <c r="BR32" s="17">
        <v>0</v>
      </c>
      <c r="BS32" s="17">
        <v>0</v>
      </c>
      <c r="BT32" s="17">
        <v>25014.6</v>
      </c>
      <c r="BU32" s="12">
        <v>96255.420000000013</v>
      </c>
      <c r="BV32" s="16">
        <v>0</v>
      </c>
      <c r="BW32" s="17">
        <v>0</v>
      </c>
      <c r="BX32" s="17">
        <v>0</v>
      </c>
      <c r="BY32" s="17">
        <v>0</v>
      </c>
      <c r="BZ32" s="17">
        <v>0</v>
      </c>
      <c r="CA32" s="17">
        <v>0</v>
      </c>
      <c r="CB32" s="17">
        <v>0</v>
      </c>
      <c r="CC32" s="12">
        <v>0</v>
      </c>
    </row>
    <row r="33" spans="1:81" x14ac:dyDescent="0.3">
      <c r="A33" s="4" t="s">
        <v>23</v>
      </c>
      <c r="B33" s="92">
        <v>797299.26931001164</v>
      </c>
      <c r="C33" s="87">
        <v>75860</v>
      </c>
      <c r="D33" s="87">
        <v>409627.19</v>
      </c>
      <c r="E33" s="87">
        <v>25000</v>
      </c>
      <c r="F33" s="87">
        <v>0</v>
      </c>
      <c r="G33" s="87">
        <v>167091.68185180833</v>
      </c>
      <c r="H33" s="87">
        <v>0</v>
      </c>
      <c r="I33" s="93">
        <v>1474878.1411618202</v>
      </c>
      <c r="J33" s="16">
        <v>620359.03903155215</v>
      </c>
      <c r="K33" s="17">
        <v>48860</v>
      </c>
      <c r="L33" s="17">
        <v>38000</v>
      </c>
      <c r="M33" s="17">
        <v>25000</v>
      </c>
      <c r="N33" s="17">
        <v>0</v>
      </c>
      <c r="O33" s="17">
        <v>26408.633057481566</v>
      </c>
      <c r="P33" s="17">
        <v>0</v>
      </c>
      <c r="Q33" s="12">
        <v>758627.67208903376</v>
      </c>
      <c r="R33" s="16">
        <v>163587.40655702475</v>
      </c>
      <c r="S33" s="17">
        <v>0</v>
      </c>
      <c r="T33" s="17">
        <v>0</v>
      </c>
      <c r="U33" s="17">
        <v>0</v>
      </c>
      <c r="V33" s="17">
        <v>0</v>
      </c>
      <c r="W33" s="17">
        <v>399.40876039662174</v>
      </c>
      <c r="X33" s="17">
        <v>0</v>
      </c>
      <c r="Y33" s="12">
        <v>163986.81531742137</v>
      </c>
      <c r="Z33" s="16">
        <v>0</v>
      </c>
      <c r="AA33" s="17">
        <v>0</v>
      </c>
      <c r="AB33" s="17">
        <v>0</v>
      </c>
      <c r="AC33" s="17">
        <v>0</v>
      </c>
      <c r="AD33" s="17">
        <v>0</v>
      </c>
      <c r="AE33" s="17">
        <v>45927.16</v>
      </c>
      <c r="AF33" s="17">
        <v>0</v>
      </c>
      <c r="AG33" s="12">
        <v>45927.16</v>
      </c>
      <c r="AH33" s="16">
        <v>0</v>
      </c>
      <c r="AI33" s="17">
        <v>27000</v>
      </c>
      <c r="AJ33" s="17">
        <v>371627.19</v>
      </c>
      <c r="AK33" s="17">
        <v>0</v>
      </c>
      <c r="AL33" s="17">
        <v>0</v>
      </c>
      <c r="AM33" s="17">
        <v>32432.639999999999</v>
      </c>
      <c r="AN33" s="17">
        <v>0</v>
      </c>
      <c r="AO33" s="12">
        <v>431059.83</v>
      </c>
      <c r="AP33" s="16">
        <v>0</v>
      </c>
      <c r="AQ33" s="17">
        <v>0</v>
      </c>
      <c r="AR33" s="17">
        <v>0</v>
      </c>
      <c r="AS33" s="17">
        <v>0</v>
      </c>
      <c r="AT33" s="17">
        <v>0</v>
      </c>
      <c r="AU33" s="17">
        <v>0</v>
      </c>
      <c r="AV33" s="17">
        <v>0</v>
      </c>
      <c r="AW33" s="12">
        <v>0</v>
      </c>
      <c r="AX33" s="16">
        <v>13351.43</v>
      </c>
      <c r="AY33" s="17">
        <v>0</v>
      </c>
      <c r="AZ33" s="17">
        <v>0</v>
      </c>
      <c r="BA33" s="17">
        <v>0</v>
      </c>
      <c r="BB33" s="17">
        <v>0</v>
      </c>
      <c r="BC33" s="17">
        <v>0</v>
      </c>
      <c r="BD33" s="17">
        <v>0</v>
      </c>
      <c r="BE33" s="12">
        <v>13351.43</v>
      </c>
      <c r="BF33" s="16">
        <v>0</v>
      </c>
      <c r="BG33" s="17">
        <v>0</v>
      </c>
      <c r="BH33" s="17">
        <v>0</v>
      </c>
      <c r="BI33" s="17">
        <v>0</v>
      </c>
      <c r="BJ33" s="17">
        <v>0</v>
      </c>
      <c r="BK33" s="17">
        <v>0</v>
      </c>
      <c r="BL33" s="17">
        <v>0</v>
      </c>
      <c r="BM33" s="12">
        <v>0</v>
      </c>
      <c r="BN33" s="16">
        <v>1.3937214347988456</v>
      </c>
      <c r="BO33" s="17">
        <v>0</v>
      </c>
      <c r="BP33" s="17">
        <v>0</v>
      </c>
      <c r="BQ33" s="17">
        <v>0</v>
      </c>
      <c r="BR33" s="17">
        <v>0</v>
      </c>
      <c r="BS33" s="17">
        <v>61923.84003393013</v>
      </c>
      <c r="BT33" s="17">
        <v>0</v>
      </c>
      <c r="BU33" s="12">
        <v>61925.233755364927</v>
      </c>
      <c r="BV33" s="16">
        <v>0</v>
      </c>
      <c r="BW33" s="17">
        <v>0</v>
      </c>
      <c r="BX33" s="17">
        <v>0</v>
      </c>
      <c r="BY33" s="17">
        <v>0</v>
      </c>
      <c r="BZ33" s="17">
        <v>0</v>
      </c>
      <c r="CA33" s="17">
        <v>0</v>
      </c>
      <c r="CB33" s="17">
        <v>0</v>
      </c>
      <c r="CC33" s="12">
        <v>0</v>
      </c>
    </row>
    <row r="34" spans="1:81" ht="13.15" customHeight="1" x14ac:dyDescent="0.3">
      <c r="A34" s="4" t="s">
        <v>24</v>
      </c>
      <c r="B34" s="92">
        <v>3893593.6900000004</v>
      </c>
      <c r="C34" s="87">
        <v>0</v>
      </c>
      <c r="D34" s="87">
        <v>1136684</v>
      </c>
      <c r="E34" s="87">
        <v>0</v>
      </c>
      <c r="F34" s="87">
        <v>0</v>
      </c>
      <c r="G34" s="87">
        <v>833162.44</v>
      </c>
      <c r="H34" s="87">
        <v>632335.80999999994</v>
      </c>
      <c r="I34" s="93">
        <v>6495775.9400000013</v>
      </c>
      <c r="J34" s="16">
        <v>1382103.95</v>
      </c>
      <c r="K34" s="17">
        <v>0</v>
      </c>
      <c r="L34" s="17">
        <v>1065115</v>
      </c>
      <c r="M34" s="17">
        <v>0</v>
      </c>
      <c r="N34" s="17">
        <v>0</v>
      </c>
      <c r="O34" s="17">
        <v>241028.73</v>
      </c>
      <c r="P34" s="17">
        <v>166.8</v>
      </c>
      <c r="Q34" s="12">
        <v>2688414.48</v>
      </c>
      <c r="R34" s="16">
        <v>998108.05</v>
      </c>
      <c r="S34" s="17">
        <v>0</v>
      </c>
      <c r="T34" s="17">
        <v>0</v>
      </c>
      <c r="U34" s="17">
        <v>0</v>
      </c>
      <c r="V34" s="17">
        <v>0</v>
      </c>
      <c r="W34" s="17">
        <v>0</v>
      </c>
      <c r="X34" s="17">
        <v>4400</v>
      </c>
      <c r="Y34" s="12">
        <v>1002508.05</v>
      </c>
      <c r="Z34" s="16">
        <v>295216.68</v>
      </c>
      <c r="AA34" s="17">
        <v>0</v>
      </c>
      <c r="AB34" s="17">
        <v>71569</v>
      </c>
      <c r="AC34" s="17">
        <v>0</v>
      </c>
      <c r="AD34" s="17">
        <v>0</v>
      </c>
      <c r="AE34" s="17">
        <v>591237.98</v>
      </c>
      <c r="AF34" s="17">
        <v>40658.25</v>
      </c>
      <c r="AG34" s="12">
        <v>998681.90999999992</v>
      </c>
      <c r="AH34" s="16">
        <v>0</v>
      </c>
      <c r="AI34" s="17">
        <v>0</v>
      </c>
      <c r="AJ34" s="17">
        <v>0</v>
      </c>
      <c r="AK34" s="17">
        <v>0</v>
      </c>
      <c r="AL34" s="17">
        <v>0</v>
      </c>
      <c r="AM34" s="17">
        <v>712</v>
      </c>
      <c r="AN34" s="17">
        <v>25938.37</v>
      </c>
      <c r="AO34" s="12">
        <v>26650.37</v>
      </c>
      <c r="AP34" s="16">
        <v>4665.16</v>
      </c>
      <c r="AQ34" s="17">
        <v>0</v>
      </c>
      <c r="AR34" s="17">
        <v>0</v>
      </c>
      <c r="AS34" s="17">
        <v>0</v>
      </c>
      <c r="AT34" s="17">
        <v>0</v>
      </c>
      <c r="AU34" s="17">
        <v>183.73</v>
      </c>
      <c r="AV34" s="17">
        <v>132248.94</v>
      </c>
      <c r="AW34" s="12">
        <v>137097.83000000002</v>
      </c>
      <c r="AX34" s="16">
        <v>1213499.8500000001</v>
      </c>
      <c r="AY34" s="17">
        <v>0</v>
      </c>
      <c r="AZ34" s="17">
        <v>0</v>
      </c>
      <c r="BA34" s="17">
        <v>0</v>
      </c>
      <c r="BB34" s="17">
        <v>0</v>
      </c>
      <c r="BC34" s="17">
        <v>0</v>
      </c>
      <c r="BD34" s="17">
        <v>15545.63</v>
      </c>
      <c r="BE34" s="12">
        <v>1229045.48</v>
      </c>
      <c r="BF34" s="16">
        <v>0</v>
      </c>
      <c r="BG34" s="17">
        <v>0</v>
      </c>
      <c r="BH34" s="17">
        <v>0</v>
      </c>
      <c r="BI34" s="17">
        <v>0</v>
      </c>
      <c r="BJ34" s="17">
        <v>0</v>
      </c>
      <c r="BK34" s="17">
        <v>0</v>
      </c>
      <c r="BL34" s="17">
        <v>0</v>
      </c>
      <c r="BM34" s="12">
        <v>0</v>
      </c>
      <c r="BN34" s="16">
        <v>0</v>
      </c>
      <c r="BO34" s="17">
        <v>0</v>
      </c>
      <c r="BP34" s="17">
        <v>0</v>
      </c>
      <c r="BQ34" s="17">
        <v>0</v>
      </c>
      <c r="BR34" s="17">
        <v>0</v>
      </c>
      <c r="BS34" s="17">
        <v>0</v>
      </c>
      <c r="BT34" s="17">
        <v>413377.81999999995</v>
      </c>
      <c r="BU34" s="12">
        <v>413377.81999999995</v>
      </c>
      <c r="BV34" s="16">
        <v>0</v>
      </c>
      <c r="BW34" s="17">
        <v>0</v>
      </c>
      <c r="BX34" s="17">
        <v>0</v>
      </c>
      <c r="BY34" s="17">
        <v>0</v>
      </c>
      <c r="BZ34" s="17">
        <v>0</v>
      </c>
      <c r="CA34" s="17">
        <v>0</v>
      </c>
      <c r="CB34" s="17">
        <v>0</v>
      </c>
      <c r="CC34" s="12">
        <v>0</v>
      </c>
    </row>
    <row r="35" spans="1:81" x14ac:dyDescent="0.3">
      <c r="A35" s="4" t="s">
        <v>25</v>
      </c>
      <c r="B35" s="92">
        <v>2566221</v>
      </c>
      <c r="C35" s="87">
        <v>0</v>
      </c>
      <c r="D35" s="87">
        <v>0</v>
      </c>
      <c r="E35" s="87">
        <v>0</v>
      </c>
      <c r="F35" s="87">
        <v>0</v>
      </c>
      <c r="G35" s="87">
        <v>3080385.8</v>
      </c>
      <c r="H35" s="87">
        <v>1620751</v>
      </c>
      <c r="I35" s="93">
        <v>7267357.7999999998</v>
      </c>
      <c r="J35" s="16">
        <v>1967147</v>
      </c>
      <c r="K35" s="17">
        <v>0</v>
      </c>
      <c r="L35" s="17">
        <v>0</v>
      </c>
      <c r="M35" s="17">
        <v>0</v>
      </c>
      <c r="N35" s="17">
        <v>0</v>
      </c>
      <c r="O35" s="17">
        <v>2866200</v>
      </c>
      <c r="P35" s="17">
        <v>16254</v>
      </c>
      <c r="Q35" s="12">
        <v>4849601</v>
      </c>
      <c r="R35" s="16">
        <v>599074</v>
      </c>
      <c r="S35" s="17">
        <v>0</v>
      </c>
      <c r="T35" s="17">
        <v>0</v>
      </c>
      <c r="U35" s="17">
        <v>0</v>
      </c>
      <c r="V35" s="17">
        <v>0</v>
      </c>
      <c r="W35" s="17">
        <v>0</v>
      </c>
      <c r="X35" s="17">
        <v>0</v>
      </c>
      <c r="Y35" s="12">
        <v>599074</v>
      </c>
      <c r="Z35" s="16">
        <v>0</v>
      </c>
      <c r="AA35" s="17">
        <v>0</v>
      </c>
      <c r="AB35" s="17">
        <v>0</v>
      </c>
      <c r="AC35" s="17">
        <v>0</v>
      </c>
      <c r="AD35" s="17">
        <v>0</v>
      </c>
      <c r="AE35" s="17">
        <v>0</v>
      </c>
      <c r="AF35" s="17">
        <v>8775</v>
      </c>
      <c r="AG35" s="12">
        <v>8775</v>
      </c>
      <c r="AH35" s="16">
        <v>0</v>
      </c>
      <c r="AI35" s="17">
        <v>0</v>
      </c>
      <c r="AJ35" s="17">
        <v>0</v>
      </c>
      <c r="AK35" s="17">
        <v>0</v>
      </c>
      <c r="AL35" s="17">
        <v>0</v>
      </c>
      <c r="AM35" s="17">
        <v>0</v>
      </c>
      <c r="AN35" s="17">
        <v>0</v>
      </c>
      <c r="AO35" s="12">
        <v>0</v>
      </c>
      <c r="AP35" s="16">
        <v>0</v>
      </c>
      <c r="AQ35" s="17">
        <v>0</v>
      </c>
      <c r="AR35" s="17">
        <v>0</v>
      </c>
      <c r="AS35" s="17">
        <v>0</v>
      </c>
      <c r="AT35" s="17">
        <v>0</v>
      </c>
      <c r="AU35" s="17">
        <v>0</v>
      </c>
      <c r="AV35" s="17">
        <v>513860</v>
      </c>
      <c r="AW35" s="12">
        <v>513860</v>
      </c>
      <c r="AX35" s="16">
        <v>0</v>
      </c>
      <c r="AY35" s="17">
        <v>0</v>
      </c>
      <c r="AZ35" s="17">
        <v>0</v>
      </c>
      <c r="BA35" s="17">
        <v>0</v>
      </c>
      <c r="BB35" s="17">
        <v>0</v>
      </c>
      <c r="BC35" s="17">
        <v>0</v>
      </c>
      <c r="BD35" s="17">
        <v>39748</v>
      </c>
      <c r="BE35" s="12">
        <v>39748</v>
      </c>
      <c r="BF35" s="16">
        <v>0</v>
      </c>
      <c r="BG35" s="17">
        <v>0</v>
      </c>
      <c r="BH35" s="17">
        <v>0</v>
      </c>
      <c r="BI35" s="17">
        <v>0</v>
      </c>
      <c r="BJ35" s="17">
        <v>0</v>
      </c>
      <c r="BK35" s="17">
        <v>0</v>
      </c>
      <c r="BL35" s="17">
        <v>1013814</v>
      </c>
      <c r="BM35" s="12">
        <v>1013814</v>
      </c>
      <c r="BN35" s="16">
        <v>0</v>
      </c>
      <c r="BO35" s="17">
        <v>0</v>
      </c>
      <c r="BP35" s="17">
        <v>0</v>
      </c>
      <c r="BQ35" s="17">
        <v>0</v>
      </c>
      <c r="BR35" s="17">
        <v>0</v>
      </c>
      <c r="BS35" s="17">
        <v>0</v>
      </c>
      <c r="BT35" s="17">
        <v>28300</v>
      </c>
      <c r="BU35" s="12">
        <v>28300</v>
      </c>
      <c r="BV35" s="16">
        <v>0</v>
      </c>
      <c r="BW35" s="17">
        <v>0</v>
      </c>
      <c r="BX35" s="17">
        <v>0</v>
      </c>
      <c r="BY35" s="17">
        <v>0</v>
      </c>
      <c r="BZ35" s="17">
        <v>0</v>
      </c>
      <c r="CA35" s="17">
        <v>214185.8</v>
      </c>
      <c r="CB35" s="17">
        <v>0</v>
      </c>
      <c r="CC35" s="12">
        <v>214185.8</v>
      </c>
    </row>
    <row r="36" spans="1:81" x14ac:dyDescent="0.3">
      <c r="A36" s="4" t="s">
        <v>26</v>
      </c>
      <c r="B36" s="92">
        <v>11395906.75</v>
      </c>
      <c r="C36" s="87">
        <v>55000</v>
      </c>
      <c r="D36" s="87">
        <v>50000</v>
      </c>
      <c r="E36" s="87">
        <v>0</v>
      </c>
      <c r="F36" s="87">
        <v>0</v>
      </c>
      <c r="G36" s="87">
        <v>15879048.710000001</v>
      </c>
      <c r="H36" s="87">
        <v>1555553.3</v>
      </c>
      <c r="I36" s="93">
        <v>28935508.759999998</v>
      </c>
      <c r="J36" s="16">
        <v>7857401.3200000003</v>
      </c>
      <c r="K36" s="17">
        <v>0</v>
      </c>
      <c r="L36" s="17">
        <v>50000</v>
      </c>
      <c r="M36" s="17">
        <v>0</v>
      </c>
      <c r="N36" s="17">
        <v>0</v>
      </c>
      <c r="O36" s="17">
        <v>15879048.710000001</v>
      </c>
      <c r="P36" s="17">
        <v>653938.32999999996</v>
      </c>
      <c r="Q36" s="12">
        <v>24440388.359999999</v>
      </c>
      <c r="R36" s="16">
        <v>2702899.24</v>
      </c>
      <c r="S36" s="17">
        <v>0</v>
      </c>
      <c r="T36" s="17">
        <v>0</v>
      </c>
      <c r="U36" s="17">
        <v>0</v>
      </c>
      <c r="V36" s="17">
        <v>0</v>
      </c>
      <c r="W36" s="17">
        <v>0</v>
      </c>
      <c r="X36" s="17">
        <v>0</v>
      </c>
      <c r="Y36" s="12">
        <v>2702899.24</v>
      </c>
      <c r="Z36" s="16">
        <v>690904.74</v>
      </c>
      <c r="AA36" s="17">
        <v>0</v>
      </c>
      <c r="AB36" s="17">
        <v>0</v>
      </c>
      <c r="AC36" s="17">
        <v>0</v>
      </c>
      <c r="AD36" s="17">
        <v>0</v>
      </c>
      <c r="AE36" s="17">
        <v>0</v>
      </c>
      <c r="AF36" s="17">
        <v>764581.75</v>
      </c>
      <c r="AG36" s="12">
        <v>1455486.49</v>
      </c>
      <c r="AH36" s="16">
        <v>0</v>
      </c>
      <c r="AI36" s="17">
        <v>0</v>
      </c>
      <c r="AJ36" s="17">
        <v>0</v>
      </c>
      <c r="AK36" s="17">
        <v>0</v>
      </c>
      <c r="AL36" s="17">
        <v>0</v>
      </c>
      <c r="AM36" s="17">
        <v>0</v>
      </c>
      <c r="AN36" s="17">
        <v>0</v>
      </c>
      <c r="AO36" s="12">
        <v>0</v>
      </c>
      <c r="AP36" s="16">
        <v>0</v>
      </c>
      <c r="AQ36" s="17">
        <v>0</v>
      </c>
      <c r="AR36" s="17">
        <v>0</v>
      </c>
      <c r="AS36" s="17">
        <v>0</v>
      </c>
      <c r="AT36" s="17">
        <v>0</v>
      </c>
      <c r="AU36" s="17">
        <v>0</v>
      </c>
      <c r="AV36" s="17">
        <v>0</v>
      </c>
      <c r="AW36" s="12">
        <v>0</v>
      </c>
      <c r="AX36" s="16">
        <v>96319.52</v>
      </c>
      <c r="AY36" s="17">
        <v>0</v>
      </c>
      <c r="AZ36" s="17">
        <v>0</v>
      </c>
      <c r="BA36" s="17">
        <v>0</v>
      </c>
      <c r="BB36" s="17">
        <v>0</v>
      </c>
      <c r="BC36" s="17">
        <v>0</v>
      </c>
      <c r="BD36" s="17">
        <v>1500</v>
      </c>
      <c r="BE36" s="12">
        <v>97819.520000000004</v>
      </c>
      <c r="BF36" s="16">
        <v>48381.93</v>
      </c>
      <c r="BG36" s="17">
        <v>55000</v>
      </c>
      <c r="BH36" s="17">
        <v>0</v>
      </c>
      <c r="BI36" s="17">
        <v>0</v>
      </c>
      <c r="BJ36" s="17">
        <v>0</v>
      </c>
      <c r="BK36" s="17">
        <v>0</v>
      </c>
      <c r="BL36" s="17">
        <v>27500</v>
      </c>
      <c r="BM36" s="12">
        <v>130881.93</v>
      </c>
      <c r="BN36" s="16">
        <v>0</v>
      </c>
      <c r="BO36" s="17">
        <v>0</v>
      </c>
      <c r="BP36" s="17">
        <v>0</v>
      </c>
      <c r="BQ36" s="17">
        <v>0</v>
      </c>
      <c r="BR36" s="17">
        <v>0</v>
      </c>
      <c r="BS36" s="17">
        <v>0</v>
      </c>
      <c r="BT36" s="17">
        <v>0</v>
      </c>
      <c r="BU36" s="12">
        <v>0</v>
      </c>
      <c r="BV36" s="16">
        <v>0</v>
      </c>
      <c r="BW36" s="17">
        <v>0</v>
      </c>
      <c r="BX36" s="17">
        <v>0</v>
      </c>
      <c r="BY36" s="17">
        <v>0</v>
      </c>
      <c r="BZ36" s="17">
        <v>0</v>
      </c>
      <c r="CA36" s="17">
        <v>0</v>
      </c>
      <c r="CB36" s="17">
        <v>108033.22</v>
      </c>
      <c r="CC36" s="12">
        <v>108033.22</v>
      </c>
    </row>
    <row r="37" spans="1:81" x14ac:dyDescent="0.3">
      <c r="A37" s="4" t="s">
        <v>27</v>
      </c>
      <c r="B37" s="92">
        <v>4138047</v>
      </c>
      <c r="C37" s="87">
        <v>32725</v>
      </c>
      <c r="D37" s="87">
        <v>368463</v>
      </c>
      <c r="E37" s="87">
        <v>0</v>
      </c>
      <c r="F37" s="87">
        <v>0</v>
      </c>
      <c r="G37" s="87">
        <v>820933</v>
      </c>
      <c r="H37" s="87">
        <v>612563</v>
      </c>
      <c r="I37" s="93">
        <v>5972731</v>
      </c>
      <c r="J37" s="16">
        <v>1055426</v>
      </c>
      <c r="K37" s="17">
        <v>0</v>
      </c>
      <c r="L37" s="17">
        <v>60000</v>
      </c>
      <c r="M37" s="17">
        <v>0</v>
      </c>
      <c r="N37" s="17">
        <v>0</v>
      </c>
      <c r="O37" s="17">
        <v>816433</v>
      </c>
      <c r="P37" s="17">
        <v>9250</v>
      </c>
      <c r="Q37" s="12">
        <v>1941109</v>
      </c>
      <c r="R37" s="16">
        <v>133539</v>
      </c>
      <c r="S37" s="17">
        <v>0</v>
      </c>
      <c r="T37" s="17">
        <v>0</v>
      </c>
      <c r="U37" s="17">
        <v>0</v>
      </c>
      <c r="V37" s="17">
        <v>0</v>
      </c>
      <c r="W37" s="17">
        <v>0</v>
      </c>
      <c r="X37" s="17">
        <v>0</v>
      </c>
      <c r="Y37" s="12">
        <v>133539</v>
      </c>
      <c r="Z37" s="16">
        <v>483367</v>
      </c>
      <c r="AA37" s="17">
        <v>32725</v>
      </c>
      <c r="AB37" s="17">
        <v>225130</v>
      </c>
      <c r="AC37" s="17">
        <v>0</v>
      </c>
      <c r="AD37" s="17">
        <v>0</v>
      </c>
      <c r="AE37" s="17">
        <v>4500</v>
      </c>
      <c r="AF37" s="17">
        <v>314445</v>
      </c>
      <c r="AG37" s="12">
        <v>1060167</v>
      </c>
      <c r="AH37" s="16">
        <v>0</v>
      </c>
      <c r="AI37" s="17">
        <v>0</v>
      </c>
      <c r="AJ37" s="17">
        <v>0</v>
      </c>
      <c r="AK37" s="17">
        <v>0</v>
      </c>
      <c r="AL37" s="17">
        <v>0</v>
      </c>
      <c r="AM37" s="17">
        <v>0</v>
      </c>
      <c r="AN37" s="17">
        <v>0</v>
      </c>
      <c r="AO37" s="12">
        <v>0</v>
      </c>
      <c r="AP37" s="16">
        <v>33488</v>
      </c>
      <c r="AQ37" s="17">
        <v>0</v>
      </c>
      <c r="AR37" s="17">
        <v>0</v>
      </c>
      <c r="AS37" s="17">
        <v>0</v>
      </c>
      <c r="AT37" s="17">
        <v>0</v>
      </c>
      <c r="AU37" s="17">
        <v>0</v>
      </c>
      <c r="AV37" s="17">
        <v>48569</v>
      </c>
      <c r="AW37" s="12">
        <v>82057</v>
      </c>
      <c r="AX37" s="16">
        <v>1489054</v>
      </c>
      <c r="AY37" s="17">
        <v>0</v>
      </c>
      <c r="AZ37" s="17">
        <v>0</v>
      </c>
      <c r="BA37" s="17">
        <v>0</v>
      </c>
      <c r="BB37" s="17">
        <v>0</v>
      </c>
      <c r="BC37" s="17">
        <v>0</v>
      </c>
      <c r="BD37" s="17">
        <v>40524</v>
      </c>
      <c r="BE37" s="12">
        <v>1529578</v>
      </c>
      <c r="BF37" s="16">
        <v>0</v>
      </c>
      <c r="BG37" s="17">
        <v>0</v>
      </c>
      <c r="BH37" s="17">
        <v>0</v>
      </c>
      <c r="BI37" s="17">
        <v>0</v>
      </c>
      <c r="BJ37" s="17">
        <v>0</v>
      </c>
      <c r="BK37" s="17">
        <v>0</v>
      </c>
      <c r="BL37" s="17">
        <v>0</v>
      </c>
      <c r="BM37" s="12">
        <v>0</v>
      </c>
      <c r="BN37" s="16">
        <v>559873</v>
      </c>
      <c r="BO37" s="17">
        <v>0</v>
      </c>
      <c r="BP37" s="17">
        <v>33333</v>
      </c>
      <c r="BQ37" s="17">
        <v>0</v>
      </c>
      <c r="BR37" s="17">
        <v>0</v>
      </c>
      <c r="BS37" s="17">
        <v>0</v>
      </c>
      <c r="BT37" s="17">
        <v>159775</v>
      </c>
      <c r="BU37" s="12">
        <v>752981</v>
      </c>
      <c r="BV37" s="16">
        <v>383300</v>
      </c>
      <c r="BW37" s="17">
        <v>0</v>
      </c>
      <c r="BX37" s="17">
        <v>50000</v>
      </c>
      <c r="BY37" s="17">
        <v>0</v>
      </c>
      <c r="BZ37" s="17">
        <v>0</v>
      </c>
      <c r="CA37" s="17">
        <v>0</v>
      </c>
      <c r="CB37" s="17">
        <v>40000</v>
      </c>
      <c r="CC37" s="12">
        <v>473300</v>
      </c>
    </row>
    <row r="38" spans="1:81" x14ac:dyDescent="0.3">
      <c r="A38" s="4" t="s">
        <v>28</v>
      </c>
      <c r="B38" s="92">
        <v>744614.75999999989</v>
      </c>
      <c r="C38" s="87">
        <v>3750</v>
      </c>
      <c r="D38" s="87">
        <v>45450</v>
      </c>
      <c r="E38" s="87">
        <v>36.36</v>
      </c>
      <c r="F38" s="87">
        <v>0</v>
      </c>
      <c r="G38" s="87">
        <v>0</v>
      </c>
      <c r="H38" s="87">
        <v>985177.18</v>
      </c>
      <c r="I38" s="93">
        <v>1779028.3</v>
      </c>
      <c r="J38" s="16">
        <v>505454.80999999994</v>
      </c>
      <c r="K38" s="17">
        <v>3750</v>
      </c>
      <c r="L38" s="17">
        <v>45450</v>
      </c>
      <c r="M38" s="17">
        <v>36.36</v>
      </c>
      <c r="N38" s="17">
        <v>0</v>
      </c>
      <c r="O38" s="17">
        <v>0</v>
      </c>
      <c r="P38" s="17">
        <v>1500</v>
      </c>
      <c r="Q38" s="12">
        <v>556191.16999999993</v>
      </c>
      <c r="R38" s="16">
        <v>238869.05</v>
      </c>
      <c r="S38" s="17">
        <v>0</v>
      </c>
      <c r="T38" s="17">
        <v>0</v>
      </c>
      <c r="U38" s="17">
        <v>0</v>
      </c>
      <c r="V38" s="17">
        <v>0</v>
      </c>
      <c r="W38" s="17">
        <v>0</v>
      </c>
      <c r="X38" s="17">
        <v>0</v>
      </c>
      <c r="Y38" s="12">
        <v>238869.05</v>
      </c>
      <c r="Z38" s="16">
        <v>290.89999999999998</v>
      </c>
      <c r="AA38" s="17">
        <v>0</v>
      </c>
      <c r="AB38" s="17">
        <v>0</v>
      </c>
      <c r="AC38" s="17">
        <v>0</v>
      </c>
      <c r="AD38" s="17">
        <v>0</v>
      </c>
      <c r="AE38" s="17">
        <v>0</v>
      </c>
      <c r="AF38" s="17">
        <v>983677.18</v>
      </c>
      <c r="AG38" s="12">
        <v>983968.08000000007</v>
      </c>
      <c r="AH38" s="16">
        <v>0</v>
      </c>
      <c r="AI38" s="17">
        <v>0</v>
      </c>
      <c r="AJ38" s="17">
        <v>0</v>
      </c>
      <c r="AK38" s="17">
        <v>0</v>
      </c>
      <c r="AL38" s="17">
        <v>0</v>
      </c>
      <c r="AM38" s="17">
        <v>0</v>
      </c>
      <c r="AN38" s="17">
        <v>0</v>
      </c>
      <c r="AO38" s="12">
        <v>0</v>
      </c>
      <c r="AP38" s="16">
        <v>0</v>
      </c>
      <c r="AQ38" s="17">
        <v>0</v>
      </c>
      <c r="AR38" s="17">
        <v>0</v>
      </c>
      <c r="AS38" s="17">
        <v>0</v>
      </c>
      <c r="AT38" s="17">
        <v>0</v>
      </c>
      <c r="AU38" s="17">
        <v>0</v>
      </c>
      <c r="AV38" s="17">
        <v>0</v>
      </c>
      <c r="AW38" s="12">
        <v>0</v>
      </c>
      <c r="AX38" s="16">
        <v>0</v>
      </c>
      <c r="AY38" s="17">
        <v>0</v>
      </c>
      <c r="AZ38" s="17">
        <v>0</v>
      </c>
      <c r="BA38" s="17">
        <v>0</v>
      </c>
      <c r="BB38" s="17">
        <v>0</v>
      </c>
      <c r="BC38" s="17">
        <v>0</v>
      </c>
      <c r="BD38" s="17">
        <v>0</v>
      </c>
      <c r="BE38" s="12">
        <v>0</v>
      </c>
      <c r="BF38" s="16">
        <v>0</v>
      </c>
      <c r="BG38" s="17">
        <v>0</v>
      </c>
      <c r="BH38" s="17">
        <v>0</v>
      </c>
      <c r="BI38" s="17">
        <v>0</v>
      </c>
      <c r="BJ38" s="17">
        <v>0</v>
      </c>
      <c r="BK38" s="17">
        <v>0</v>
      </c>
      <c r="BL38" s="17">
        <v>0</v>
      </c>
      <c r="BM38" s="12">
        <v>0</v>
      </c>
      <c r="BN38" s="16">
        <v>0</v>
      </c>
      <c r="BO38" s="17">
        <v>0</v>
      </c>
      <c r="BP38" s="17">
        <v>0</v>
      </c>
      <c r="BQ38" s="17">
        <v>0</v>
      </c>
      <c r="BR38" s="17">
        <v>0</v>
      </c>
      <c r="BS38" s="17">
        <v>0</v>
      </c>
      <c r="BT38" s="17">
        <v>0</v>
      </c>
      <c r="BU38" s="12">
        <v>0</v>
      </c>
      <c r="BV38" s="16">
        <v>0</v>
      </c>
      <c r="BW38" s="17">
        <v>0</v>
      </c>
      <c r="BX38" s="17">
        <v>0</v>
      </c>
      <c r="BY38" s="17">
        <v>0</v>
      </c>
      <c r="BZ38" s="17">
        <v>0</v>
      </c>
      <c r="CA38" s="17">
        <v>0</v>
      </c>
      <c r="CB38" s="17">
        <v>0</v>
      </c>
      <c r="CC38" s="12">
        <v>0</v>
      </c>
    </row>
    <row r="39" spans="1:81" x14ac:dyDescent="0.3">
      <c r="A39" s="4" t="s">
        <v>29</v>
      </c>
      <c r="B39" s="92">
        <v>550060</v>
      </c>
      <c r="C39" s="87">
        <v>0</v>
      </c>
      <c r="D39" s="87">
        <v>37300</v>
      </c>
      <c r="E39" s="87">
        <v>0</v>
      </c>
      <c r="F39" s="87">
        <v>0</v>
      </c>
      <c r="G39" s="87">
        <v>708</v>
      </c>
      <c r="H39" s="87">
        <v>633208</v>
      </c>
      <c r="I39" s="93">
        <v>1221276</v>
      </c>
      <c r="J39" s="16">
        <v>46972</v>
      </c>
      <c r="K39" s="17">
        <v>0</v>
      </c>
      <c r="L39" s="17">
        <v>0</v>
      </c>
      <c r="M39" s="17">
        <v>0</v>
      </c>
      <c r="N39" s="17">
        <v>0</v>
      </c>
      <c r="O39" s="17">
        <v>0</v>
      </c>
      <c r="P39" s="17">
        <v>0</v>
      </c>
      <c r="Q39" s="12">
        <v>46972</v>
      </c>
      <c r="R39" s="16">
        <v>32635</v>
      </c>
      <c r="S39" s="17">
        <v>0</v>
      </c>
      <c r="T39" s="17">
        <v>0</v>
      </c>
      <c r="U39" s="17">
        <v>0</v>
      </c>
      <c r="V39" s="17">
        <v>0</v>
      </c>
      <c r="W39" s="17">
        <v>0</v>
      </c>
      <c r="X39" s="17">
        <v>0</v>
      </c>
      <c r="Y39" s="12">
        <v>32635</v>
      </c>
      <c r="Z39" s="16">
        <v>355889</v>
      </c>
      <c r="AA39" s="17">
        <v>0</v>
      </c>
      <c r="AB39" s="17">
        <v>32500</v>
      </c>
      <c r="AC39" s="17">
        <v>0</v>
      </c>
      <c r="AD39" s="17">
        <v>0</v>
      </c>
      <c r="AE39" s="17">
        <v>708</v>
      </c>
      <c r="AF39" s="17">
        <v>0</v>
      </c>
      <c r="AG39" s="12">
        <v>389097</v>
      </c>
      <c r="AH39" s="16">
        <v>0</v>
      </c>
      <c r="AI39" s="17">
        <v>0</v>
      </c>
      <c r="AJ39" s="17">
        <v>0</v>
      </c>
      <c r="AK39" s="17">
        <v>0</v>
      </c>
      <c r="AL39" s="17">
        <v>0</v>
      </c>
      <c r="AM39" s="17">
        <v>0</v>
      </c>
      <c r="AN39" s="17">
        <v>0</v>
      </c>
      <c r="AO39" s="12">
        <v>0</v>
      </c>
      <c r="AP39" s="16">
        <v>17068</v>
      </c>
      <c r="AQ39" s="17">
        <v>0</v>
      </c>
      <c r="AR39" s="17">
        <v>3300</v>
      </c>
      <c r="AS39" s="17">
        <v>0</v>
      </c>
      <c r="AT39" s="17">
        <v>0</v>
      </c>
      <c r="AU39" s="17">
        <v>0</v>
      </c>
      <c r="AV39" s="17">
        <v>0</v>
      </c>
      <c r="AW39" s="12">
        <v>20368</v>
      </c>
      <c r="AX39" s="16">
        <v>5410</v>
      </c>
      <c r="AY39" s="17">
        <v>0</v>
      </c>
      <c r="AZ39" s="17">
        <v>0</v>
      </c>
      <c r="BA39" s="17">
        <v>0</v>
      </c>
      <c r="BB39" s="17">
        <v>0</v>
      </c>
      <c r="BC39" s="17">
        <v>0</v>
      </c>
      <c r="BD39" s="17">
        <v>0</v>
      </c>
      <c r="BE39" s="12">
        <v>5410</v>
      </c>
      <c r="BF39" s="16">
        <v>0</v>
      </c>
      <c r="BG39" s="17">
        <v>0</v>
      </c>
      <c r="BH39" s="17">
        <v>0</v>
      </c>
      <c r="BI39" s="17">
        <v>0</v>
      </c>
      <c r="BJ39" s="17">
        <v>0</v>
      </c>
      <c r="BK39" s="17">
        <v>0</v>
      </c>
      <c r="BL39" s="17">
        <v>603614</v>
      </c>
      <c r="BM39" s="12">
        <v>603614</v>
      </c>
      <c r="BN39" s="16">
        <v>0</v>
      </c>
      <c r="BO39" s="17">
        <v>0</v>
      </c>
      <c r="BP39" s="17">
        <v>0</v>
      </c>
      <c r="BQ39" s="17">
        <v>0</v>
      </c>
      <c r="BR39" s="17">
        <v>0</v>
      </c>
      <c r="BS39" s="17">
        <v>0</v>
      </c>
      <c r="BT39" s="17">
        <v>0</v>
      </c>
      <c r="BU39" s="12">
        <v>0</v>
      </c>
      <c r="BV39" s="16">
        <v>92086</v>
      </c>
      <c r="BW39" s="17">
        <v>0</v>
      </c>
      <c r="BX39" s="17">
        <v>1500</v>
      </c>
      <c r="BY39" s="17">
        <v>0</v>
      </c>
      <c r="BZ39" s="17">
        <v>0</v>
      </c>
      <c r="CA39" s="17">
        <v>0</v>
      </c>
      <c r="CB39" s="17">
        <v>29594</v>
      </c>
      <c r="CC39" s="12">
        <v>123180</v>
      </c>
    </row>
    <row r="40" spans="1:81" x14ac:dyDescent="0.3">
      <c r="A40" s="4" t="s">
        <v>30</v>
      </c>
      <c r="B40" s="92">
        <v>2282269</v>
      </c>
      <c r="C40" s="87">
        <v>17500</v>
      </c>
      <c r="D40" s="87">
        <v>0</v>
      </c>
      <c r="E40" s="87">
        <v>0</v>
      </c>
      <c r="F40" s="87">
        <v>0</v>
      </c>
      <c r="G40" s="87">
        <v>3353896</v>
      </c>
      <c r="H40" s="87">
        <v>3616780</v>
      </c>
      <c r="I40" s="93">
        <v>9270445</v>
      </c>
      <c r="J40" s="16">
        <v>1729623</v>
      </c>
      <c r="K40" s="17">
        <v>17500</v>
      </c>
      <c r="L40" s="17">
        <v>0</v>
      </c>
      <c r="M40" s="17">
        <v>0</v>
      </c>
      <c r="N40" s="17">
        <v>0</v>
      </c>
      <c r="O40" s="17">
        <v>3353896</v>
      </c>
      <c r="P40" s="17">
        <v>0</v>
      </c>
      <c r="Q40" s="12">
        <v>5101019</v>
      </c>
      <c r="R40" s="16">
        <v>413138</v>
      </c>
      <c r="S40" s="17">
        <v>0</v>
      </c>
      <c r="T40" s="17">
        <v>0</v>
      </c>
      <c r="U40" s="17">
        <v>0</v>
      </c>
      <c r="V40" s="17">
        <v>0</v>
      </c>
      <c r="W40" s="17">
        <v>0</v>
      </c>
      <c r="X40" s="17">
        <v>0</v>
      </c>
      <c r="Y40" s="12">
        <v>413138</v>
      </c>
      <c r="Z40" s="16">
        <v>0</v>
      </c>
      <c r="AA40" s="17">
        <v>0</v>
      </c>
      <c r="AB40" s="17">
        <v>0</v>
      </c>
      <c r="AC40" s="17">
        <v>0</v>
      </c>
      <c r="AD40" s="17">
        <v>0</v>
      </c>
      <c r="AE40" s="17">
        <v>0</v>
      </c>
      <c r="AF40" s="17">
        <v>0</v>
      </c>
      <c r="AG40" s="12">
        <v>0</v>
      </c>
      <c r="AH40" s="16">
        <v>0</v>
      </c>
      <c r="AI40" s="17">
        <v>0</v>
      </c>
      <c r="AJ40" s="17">
        <v>0</v>
      </c>
      <c r="AK40" s="17">
        <v>0</v>
      </c>
      <c r="AL40" s="17">
        <v>0</v>
      </c>
      <c r="AM40" s="17">
        <v>0</v>
      </c>
      <c r="AN40" s="17">
        <v>0</v>
      </c>
      <c r="AO40" s="12">
        <v>0</v>
      </c>
      <c r="AP40" s="16">
        <v>0</v>
      </c>
      <c r="AQ40" s="17">
        <v>0</v>
      </c>
      <c r="AR40" s="17">
        <v>0</v>
      </c>
      <c r="AS40" s="17">
        <v>0</v>
      </c>
      <c r="AT40" s="17">
        <v>0</v>
      </c>
      <c r="AU40" s="17">
        <v>0</v>
      </c>
      <c r="AV40" s="17">
        <v>0</v>
      </c>
      <c r="AW40" s="12">
        <v>0</v>
      </c>
      <c r="AX40" s="16">
        <v>0</v>
      </c>
      <c r="AY40" s="17">
        <v>0</v>
      </c>
      <c r="AZ40" s="17">
        <v>0</v>
      </c>
      <c r="BA40" s="17">
        <v>0</v>
      </c>
      <c r="BB40" s="17">
        <v>0</v>
      </c>
      <c r="BC40" s="17">
        <v>0</v>
      </c>
      <c r="BD40" s="17">
        <v>0</v>
      </c>
      <c r="BE40" s="12">
        <v>0</v>
      </c>
      <c r="BF40" s="16">
        <v>0</v>
      </c>
      <c r="BG40" s="17">
        <v>0</v>
      </c>
      <c r="BH40" s="17">
        <v>0</v>
      </c>
      <c r="BI40" s="17">
        <v>0</v>
      </c>
      <c r="BJ40" s="17">
        <v>0</v>
      </c>
      <c r="BK40" s="17">
        <v>0</v>
      </c>
      <c r="BL40" s="17">
        <v>0</v>
      </c>
      <c r="BM40" s="12">
        <v>0</v>
      </c>
      <c r="BN40" s="16">
        <v>138385</v>
      </c>
      <c r="BO40" s="17">
        <v>0</v>
      </c>
      <c r="BP40" s="17">
        <v>0</v>
      </c>
      <c r="BQ40" s="17">
        <v>0</v>
      </c>
      <c r="BR40" s="17">
        <v>0</v>
      </c>
      <c r="BS40" s="17">
        <v>0</v>
      </c>
      <c r="BT40" s="17">
        <v>2140769</v>
      </c>
      <c r="BU40" s="12">
        <v>2279154</v>
      </c>
      <c r="BV40" s="16">
        <v>1123</v>
      </c>
      <c r="BW40" s="17">
        <v>0</v>
      </c>
      <c r="BX40" s="17">
        <v>0</v>
      </c>
      <c r="BY40" s="17">
        <v>0</v>
      </c>
      <c r="BZ40" s="17">
        <v>0</v>
      </c>
      <c r="CA40" s="17">
        <v>0</v>
      </c>
      <c r="CB40" s="17">
        <v>1476011</v>
      </c>
      <c r="CC40" s="12">
        <v>1477134</v>
      </c>
    </row>
    <row r="41" spans="1:81" x14ac:dyDescent="0.3">
      <c r="A41" s="4" t="s">
        <v>31</v>
      </c>
      <c r="B41" s="92">
        <v>1165778</v>
      </c>
      <c r="C41" s="87">
        <v>0</v>
      </c>
      <c r="D41" s="87">
        <v>1367372</v>
      </c>
      <c r="E41" s="87">
        <v>0</v>
      </c>
      <c r="F41" s="87">
        <v>0</v>
      </c>
      <c r="G41" s="87">
        <v>0</v>
      </c>
      <c r="H41" s="87">
        <v>511910</v>
      </c>
      <c r="I41" s="93">
        <v>3045060</v>
      </c>
      <c r="J41" s="16">
        <v>242731</v>
      </c>
      <c r="K41" s="17">
        <v>0</v>
      </c>
      <c r="L41" s="17">
        <v>89462</v>
      </c>
      <c r="M41" s="17">
        <v>0</v>
      </c>
      <c r="N41" s="17">
        <v>0</v>
      </c>
      <c r="O41" s="17">
        <v>0</v>
      </c>
      <c r="P41" s="17">
        <v>0</v>
      </c>
      <c r="Q41" s="12">
        <v>332193</v>
      </c>
      <c r="R41" s="16">
        <v>163229</v>
      </c>
      <c r="S41" s="17">
        <v>0</v>
      </c>
      <c r="T41" s="17">
        <v>0</v>
      </c>
      <c r="U41" s="17">
        <v>0</v>
      </c>
      <c r="V41" s="17">
        <v>0</v>
      </c>
      <c r="W41" s="17">
        <v>0</v>
      </c>
      <c r="X41" s="17">
        <v>210</v>
      </c>
      <c r="Y41" s="12">
        <v>163439</v>
      </c>
      <c r="Z41" s="16">
        <v>0</v>
      </c>
      <c r="AA41" s="17">
        <v>0</v>
      </c>
      <c r="AB41" s="17">
        <v>165000</v>
      </c>
      <c r="AC41" s="17">
        <v>0</v>
      </c>
      <c r="AD41" s="17">
        <v>0</v>
      </c>
      <c r="AE41" s="17">
        <v>0</v>
      </c>
      <c r="AF41" s="17">
        <v>97517</v>
      </c>
      <c r="AG41" s="12">
        <v>262517</v>
      </c>
      <c r="AH41" s="16">
        <v>0</v>
      </c>
      <c r="AI41" s="17">
        <v>0</v>
      </c>
      <c r="AJ41" s="17">
        <v>0</v>
      </c>
      <c r="AK41" s="17">
        <v>0</v>
      </c>
      <c r="AL41" s="17">
        <v>0</v>
      </c>
      <c r="AM41" s="17">
        <v>0</v>
      </c>
      <c r="AN41" s="17">
        <v>0</v>
      </c>
      <c r="AO41" s="12">
        <v>0</v>
      </c>
      <c r="AP41" s="16">
        <v>34851</v>
      </c>
      <c r="AQ41" s="17">
        <v>0</v>
      </c>
      <c r="AR41" s="17">
        <v>0</v>
      </c>
      <c r="AS41" s="17">
        <v>0</v>
      </c>
      <c r="AT41" s="17">
        <v>0</v>
      </c>
      <c r="AU41" s="17">
        <v>0</v>
      </c>
      <c r="AV41" s="17">
        <v>0</v>
      </c>
      <c r="AW41" s="12">
        <v>34851</v>
      </c>
      <c r="AX41" s="16">
        <v>591684</v>
      </c>
      <c r="AY41" s="17">
        <v>0</v>
      </c>
      <c r="AZ41" s="17">
        <v>191289</v>
      </c>
      <c r="BA41" s="17">
        <v>0</v>
      </c>
      <c r="BB41" s="17">
        <v>0</v>
      </c>
      <c r="BC41" s="17">
        <v>0</v>
      </c>
      <c r="BD41" s="17">
        <v>0</v>
      </c>
      <c r="BE41" s="12">
        <v>782973</v>
      </c>
      <c r="BF41" s="16">
        <v>0</v>
      </c>
      <c r="BG41" s="17">
        <v>0</v>
      </c>
      <c r="BH41" s="17">
        <v>0</v>
      </c>
      <c r="BI41" s="17">
        <v>0</v>
      </c>
      <c r="BJ41" s="17">
        <v>0</v>
      </c>
      <c r="BK41" s="17">
        <v>0</v>
      </c>
      <c r="BL41" s="17">
        <v>240639</v>
      </c>
      <c r="BM41" s="12">
        <v>240639</v>
      </c>
      <c r="BN41" s="16">
        <v>133283</v>
      </c>
      <c r="BO41" s="17">
        <v>0</v>
      </c>
      <c r="BP41" s="17">
        <v>921621</v>
      </c>
      <c r="BQ41" s="17">
        <v>0</v>
      </c>
      <c r="BR41" s="17">
        <v>0</v>
      </c>
      <c r="BS41" s="17">
        <v>0</v>
      </c>
      <c r="BT41" s="17">
        <v>162048</v>
      </c>
      <c r="BU41" s="12">
        <v>1216952</v>
      </c>
      <c r="BV41" s="16">
        <v>0</v>
      </c>
      <c r="BW41" s="17">
        <v>0</v>
      </c>
      <c r="BX41" s="17">
        <v>0</v>
      </c>
      <c r="BY41" s="17">
        <v>0</v>
      </c>
      <c r="BZ41" s="17">
        <v>0</v>
      </c>
      <c r="CA41" s="17">
        <v>0</v>
      </c>
      <c r="CB41" s="17">
        <v>11496</v>
      </c>
      <c r="CC41" s="12">
        <v>11496</v>
      </c>
    </row>
    <row r="42" spans="1:81" x14ac:dyDescent="0.3">
      <c r="A42" s="4" t="s">
        <v>32</v>
      </c>
      <c r="B42" s="92">
        <v>11113508.830000002</v>
      </c>
      <c r="C42" s="87">
        <v>515000</v>
      </c>
      <c r="D42" s="87">
        <v>0</v>
      </c>
      <c r="E42" s="87">
        <v>154733.38</v>
      </c>
      <c r="F42" s="87">
        <v>0</v>
      </c>
      <c r="G42" s="87">
        <v>13879024.529999999</v>
      </c>
      <c r="H42" s="87">
        <v>1975522.2199999997</v>
      </c>
      <c r="I42" s="93">
        <v>27637788.959999997</v>
      </c>
      <c r="J42" s="16">
        <v>5471257.4300000006</v>
      </c>
      <c r="K42" s="17">
        <v>40000</v>
      </c>
      <c r="L42" s="17">
        <v>0</v>
      </c>
      <c r="M42" s="17">
        <v>0</v>
      </c>
      <c r="N42" s="17">
        <v>0</v>
      </c>
      <c r="O42" s="17">
        <v>13097162.879999999</v>
      </c>
      <c r="P42" s="17">
        <v>0</v>
      </c>
      <c r="Q42" s="12">
        <v>18608420.309999999</v>
      </c>
      <c r="R42" s="16">
        <v>4333005.9400000004</v>
      </c>
      <c r="S42" s="17">
        <v>0</v>
      </c>
      <c r="T42" s="17">
        <v>0</v>
      </c>
      <c r="U42" s="17">
        <v>0</v>
      </c>
      <c r="V42" s="17">
        <v>0</v>
      </c>
      <c r="W42" s="17">
        <v>0</v>
      </c>
      <c r="X42" s="17">
        <v>0</v>
      </c>
      <c r="Y42" s="12">
        <v>4333005.9400000004</v>
      </c>
      <c r="Z42" s="16">
        <v>1424.98</v>
      </c>
      <c r="AA42" s="17">
        <v>0</v>
      </c>
      <c r="AB42" s="17">
        <v>0</v>
      </c>
      <c r="AC42" s="17">
        <v>0</v>
      </c>
      <c r="AD42" s="17">
        <v>0</v>
      </c>
      <c r="AE42" s="17">
        <v>0</v>
      </c>
      <c r="AF42" s="17">
        <v>0</v>
      </c>
      <c r="AG42" s="12">
        <v>1424.98</v>
      </c>
      <c r="AH42" s="16">
        <v>452848.88</v>
      </c>
      <c r="AI42" s="17">
        <v>0</v>
      </c>
      <c r="AJ42" s="17">
        <v>0</v>
      </c>
      <c r="AK42" s="17">
        <v>0</v>
      </c>
      <c r="AL42" s="17">
        <v>0</v>
      </c>
      <c r="AM42" s="17">
        <v>781861.65</v>
      </c>
      <c r="AN42" s="17">
        <v>93088.95</v>
      </c>
      <c r="AO42" s="12">
        <v>1327799.48</v>
      </c>
      <c r="AP42" s="16">
        <v>0</v>
      </c>
      <c r="AQ42" s="17">
        <v>0</v>
      </c>
      <c r="AR42" s="17">
        <v>0</v>
      </c>
      <c r="AS42" s="17">
        <v>0</v>
      </c>
      <c r="AT42" s="17">
        <v>0</v>
      </c>
      <c r="AU42" s="17">
        <v>0</v>
      </c>
      <c r="AV42" s="17">
        <v>0</v>
      </c>
      <c r="AW42" s="12">
        <v>0</v>
      </c>
      <c r="AX42" s="16">
        <v>0</v>
      </c>
      <c r="AY42" s="17">
        <v>0</v>
      </c>
      <c r="AZ42" s="17">
        <v>0</v>
      </c>
      <c r="BA42" s="17">
        <v>0</v>
      </c>
      <c r="BB42" s="17">
        <v>0</v>
      </c>
      <c r="BC42" s="17">
        <v>0</v>
      </c>
      <c r="BD42" s="17">
        <v>0</v>
      </c>
      <c r="BE42" s="12">
        <v>0</v>
      </c>
      <c r="BF42" s="16">
        <v>223708.2</v>
      </c>
      <c r="BG42" s="17">
        <v>0</v>
      </c>
      <c r="BH42" s="17">
        <v>0</v>
      </c>
      <c r="BI42" s="17">
        <v>0</v>
      </c>
      <c r="BJ42" s="17">
        <v>0</v>
      </c>
      <c r="BK42" s="17">
        <v>0</v>
      </c>
      <c r="BL42" s="17">
        <v>0</v>
      </c>
      <c r="BM42" s="12">
        <v>223708.2</v>
      </c>
      <c r="BN42" s="16">
        <v>601817.64999999991</v>
      </c>
      <c r="BO42" s="17">
        <v>180000</v>
      </c>
      <c r="BP42" s="17">
        <v>0</v>
      </c>
      <c r="BQ42" s="17">
        <v>0</v>
      </c>
      <c r="BR42" s="17">
        <v>0</v>
      </c>
      <c r="BS42" s="17">
        <v>0</v>
      </c>
      <c r="BT42" s="17">
        <v>1882433.2699999998</v>
      </c>
      <c r="BU42" s="12">
        <v>2664250.92</v>
      </c>
      <c r="BV42" s="16">
        <v>29445.75</v>
      </c>
      <c r="BW42" s="17">
        <v>295000</v>
      </c>
      <c r="BX42" s="17">
        <v>0</v>
      </c>
      <c r="BY42" s="17">
        <v>154733.38</v>
      </c>
      <c r="BZ42" s="17">
        <v>0</v>
      </c>
      <c r="CA42" s="17">
        <v>0</v>
      </c>
      <c r="CB42" s="17">
        <v>0</v>
      </c>
      <c r="CC42" s="12">
        <v>479179.13</v>
      </c>
    </row>
    <row r="43" spans="1:81" x14ac:dyDescent="0.3">
      <c r="A43" s="4" t="s">
        <v>33</v>
      </c>
      <c r="B43" s="92">
        <v>3224896</v>
      </c>
      <c r="C43" s="87">
        <v>0</v>
      </c>
      <c r="D43" s="87">
        <v>40417</v>
      </c>
      <c r="E43" s="87">
        <v>0</v>
      </c>
      <c r="F43" s="87">
        <v>0</v>
      </c>
      <c r="G43" s="87">
        <v>26078</v>
      </c>
      <c r="H43" s="87">
        <v>312240</v>
      </c>
      <c r="I43" s="93">
        <v>3603631</v>
      </c>
      <c r="J43" s="16">
        <v>208269</v>
      </c>
      <c r="K43" s="17">
        <v>0</v>
      </c>
      <c r="L43" s="17">
        <v>40417</v>
      </c>
      <c r="M43" s="17">
        <v>0</v>
      </c>
      <c r="N43" s="17">
        <v>0</v>
      </c>
      <c r="O43" s="17">
        <v>209</v>
      </c>
      <c r="P43" s="17">
        <v>27941</v>
      </c>
      <c r="Q43" s="12">
        <v>276836</v>
      </c>
      <c r="R43" s="16">
        <v>292015</v>
      </c>
      <c r="S43" s="17">
        <v>0</v>
      </c>
      <c r="T43" s="17">
        <v>0</v>
      </c>
      <c r="U43" s="17">
        <v>0</v>
      </c>
      <c r="V43" s="17">
        <v>0</v>
      </c>
      <c r="W43" s="17">
        <v>0</v>
      </c>
      <c r="X43" s="17">
        <v>156000</v>
      </c>
      <c r="Y43" s="12">
        <v>448015</v>
      </c>
      <c r="Z43" s="16">
        <v>73792</v>
      </c>
      <c r="AA43" s="17">
        <v>0</v>
      </c>
      <c r="AB43" s="17">
        <v>0</v>
      </c>
      <c r="AC43" s="17">
        <v>0</v>
      </c>
      <c r="AD43" s="17">
        <v>0</v>
      </c>
      <c r="AE43" s="17">
        <v>2297</v>
      </c>
      <c r="AF43" s="17">
        <v>40692</v>
      </c>
      <c r="AG43" s="12">
        <v>116781</v>
      </c>
      <c r="AH43" s="16">
        <v>22590</v>
      </c>
      <c r="AI43" s="17">
        <v>0</v>
      </c>
      <c r="AJ43" s="17">
        <v>0</v>
      </c>
      <c r="AK43" s="17">
        <v>0</v>
      </c>
      <c r="AL43" s="17">
        <v>0</v>
      </c>
      <c r="AM43" s="17">
        <v>0</v>
      </c>
      <c r="AN43" s="17">
        <v>0</v>
      </c>
      <c r="AO43" s="12">
        <v>22590</v>
      </c>
      <c r="AP43" s="16">
        <v>0</v>
      </c>
      <c r="AQ43" s="17">
        <v>0</v>
      </c>
      <c r="AR43" s="17">
        <v>0</v>
      </c>
      <c r="AS43" s="17">
        <v>0</v>
      </c>
      <c r="AT43" s="17">
        <v>0</v>
      </c>
      <c r="AU43" s="17">
        <v>0</v>
      </c>
      <c r="AV43" s="17">
        <v>0</v>
      </c>
      <c r="AW43" s="12">
        <v>0</v>
      </c>
      <c r="AX43" s="16">
        <v>0</v>
      </c>
      <c r="AY43" s="17">
        <v>0</v>
      </c>
      <c r="AZ43" s="17">
        <v>0</v>
      </c>
      <c r="BA43" s="17">
        <v>0</v>
      </c>
      <c r="BB43" s="17">
        <v>0</v>
      </c>
      <c r="BC43" s="17">
        <v>0</v>
      </c>
      <c r="BD43" s="17">
        <v>0</v>
      </c>
      <c r="BE43" s="12">
        <v>0</v>
      </c>
      <c r="BF43" s="16">
        <v>0</v>
      </c>
      <c r="BG43" s="17">
        <v>0</v>
      </c>
      <c r="BH43" s="17">
        <v>0</v>
      </c>
      <c r="BI43" s="17">
        <v>0</v>
      </c>
      <c r="BJ43" s="17">
        <v>0</v>
      </c>
      <c r="BK43" s="17">
        <v>0</v>
      </c>
      <c r="BL43" s="17">
        <v>87607</v>
      </c>
      <c r="BM43" s="12">
        <v>87607</v>
      </c>
      <c r="BN43" s="16">
        <v>2626369</v>
      </c>
      <c r="BO43" s="17">
        <v>0</v>
      </c>
      <c r="BP43" s="17">
        <v>0</v>
      </c>
      <c r="BQ43" s="17">
        <v>0</v>
      </c>
      <c r="BR43" s="17">
        <v>0</v>
      </c>
      <c r="BS43" s="17">
        <v>22275</v>
      </c>
      <c r="BT43" s="17">
        <v>0</v>
      </c>
      <c r="BU43" s="12">
        <v>2648644</v>
      </c>
      <c r="BV43" s="16">
        <v>1861</v>
      </c>
      <c r="BW43" s="17">
        <v>0</v>
      </c>
      <c r="BX43" s="17">
        <v>0</v>
      </c>
      <c r="BY43" s="17">
        <v>0</v>
      </c>
      <c r="BZ43" s="17">
        <v>0</v>
      </c>
      <c r="CA43" s="17">
        <v>1297</v>
      </c>
      <c r="CB43" s="17">
        <v>0</v>
      </c>
      <c r="CC43" s="12">
        <v>3158</v>
      </c>
    </row>
    <row r="44" spans="1:81" x14ac:dyDescent="0.3">
      <c r="A44" s="4" t="s">
        <v>34</v>
      </c>
      <c r="B44" s="92">
        <v>6388360</v>
      </c>
      <c r="C44" s="87">
        <v>0</v>
      </c>
      <c r="D44" s="87">
        <v>0</v>
      </c>
      <c r="E44" s="87">
        <v>0</v>
      </c>
      <c r="F44" s="87">
        <v>0</v>
      </c>
      <c r="G44" s="87">
        <v>2403413</v>
      </c>
      <c r="H44" s="87">
        <v>0</v>
      </c>
      <c r="I44" s="93">
        <v>8791773</v>
      </c>
      <c r="J44" s="16">
        <v>2082526</v>
      </c>
      <c r="K44" s="17">
        <v>0</v>
      </c>
      <c r="L44" s="17">
        <v>0</v>
      </c>
      <c r="M44" s="17">
        <v>0</v>
      </c>
      <c r="N44" s="17">
        <v>0</v>
      </c>
      <c r="O44" s="17">
        <v>0</v>
      </c>
      <c r="P44" s="17">
        <v>0</v>
      </c>
      <c r="Q44" s="12">
        <v>2082526</v>
      </c>
      <c r="R44" s="16">
        <v>866418</v>
      </c>
      <c r="S44" s="17">
        <v>0</v>
      </c>
      <c r="T44" s="17">
        <v>0</v>
      </c>
      <c r="U44" s="17">
        <v>0</v>
      </c>
      <c r="V44" s="17">
        <v>0</v>
      </c>
      <c r="W44" s="17">
        <v>83050</v>
      </c>
      <c r="X44" s="17">
        <v>0</v>
      </c>
      <c r="Y44" s="12">
        <v>949468</v>
      </c>
      <c r="Z44" s="16">
        <v>0</v>
      </c>
      <c r="AA44" s="17">
        <v>0</v>
      </c>
      <c r="AB44" s="17">
        <v>0</v>
      </c>
      <c r="AC44" s="17">
        <v>0</v>
      </c>
      <c r="AD44" s="17">
        <v>0</v>
      </c>
      <c r="AE44" s="17">
        <v>0</v>
      </c>
      <c r="AF44" s="17">
        <v>0</v>
      </c>
      <c r="AG44" s="12">
        <v>0</v>
      </c>
      <c r="AH44" s="16">
        <v>0</v>
      </c>
      <c r="AI44" s="17">
        <v>0</v>
      </c>
      <c r="AJ44" s="17">
        <v>0</v>
      </c>
      <c r="AK44" s="17">
        <v>0</v>
      </c>
      <c r="AL44" s="17">
        <v>0</v>
      </c>
      <c r="AM44" s="17">
        <v>0</v>
      </c>
      <c r="AN44" s="17">
        <v>0</v>
      </c>
      <c r="AO44" s="12">
        <v>0</v>
      </c>
      <c r="AP44" s="16">
        <v>0</v>
      </c>
      <c r="AQ44" s="17">
        <v>0</v>
      </c>
      <c r="AR44" s="17">
        <v>0</v>
      </c>
      <c r="AS44" s="17">
        <v>0</v>
      </c>
      <c r="AT44" s="17">
        <v>0</v>
      </c>
      <c r="AU44" s="17">
        <v>0</v>
      </c>
      <c r="AV44" s="17">
        <v>0</v>
      </c>
      <c r="AW44" s="12">
        <v>0</v>
      </c>
      <c r="AX44" s="16">
        <v>0</v>
      </c>
      <c r="AY44" s="17">
        <v>0</v>
      </c>
      <c r="AZ44" s="17">
        <v>0</v>
      </c>
      <c r="BA44" s="17">
        <v>0</v>
      </c>
      <c r="BB44" s="17">
        <v>0</v>
      </c>
      <c r="BC44" s="17">
        <v>0</v>
      </c>
      <c r="BD44" s="17">
        <v>0</v>
      </c>
      <c r="BE44" s="12">
        <v>0</v>
      </c>
      <c r="BF44" s="16">
        <v>72624</v>
      </c>
      <c r="BG44" s="17">
        <v>0</v>
      </c>
      <c r="BH44" s="17">
        <v>0</v>
      </c>
      <c r="BI44" s="17">
        <v>0</v>
      </c>
      <c r="BJ44" s="17">
        <v>0</v>
      </c>
      <c r="BK44" s="17">
        <v>0</v>
      </c>
      <c r="BL44" s="17">
        <v>0</v>
      </c>
      <c r="BM44" s="12">
        <v>72624</v>
      </c>
      <c r="BN44" s="16">
        <v>3366792</v>
      </c>
      <c r="BO44" s="17">
        <v>0</v>
      </c>
      <c r="BP44" s="17">
        <v>0</v>
      </c>
      <c r="BQ44" s="17">
        <v>0</v>
      </c>
      <c r="BR44" s="17">
        <v>0</v>
      </c>
      <c r="BS44" s="17">
        <v>2320363</v>
      </c>
      <c r="BT44" s="17">
        <v>0</v>
      </c>
      <c r="BU44" s="12">
        <v>5687155</v>
      </c>
      <c r="BV44" s="16">
        <v>0</v>
      </c>
      <c r="BW44" s="17">
        <v>0</v>
      </c>
      <c r="BX44" s="17">
        <v>0</v>
      </c>
      <c r="BY44" s="17">
        <v>0</v>
      </c>
      <c r="BZ44" s="17">
        <v>0</v>
      </c>
      <c r="CA44" s="17">
        <v>0</v>
      </c>
      <c r="CB44" s="17">
        <v>0</v>
      </c>
      <c r="CC44" s="12">
        <v>0</v>
      </c>
    </row>
    <row r="45" spans="1:81" x14ac:dyDescent="0.3">
      <c r="A45" s="4" t="s">
        <v>35</v>
      </c>
      <c r="B45" s="92">
        <v>2468878</v>
      </c>
      <c r="C45" s="87">
        <v>5000</v>
      </c>
      <c r="D45" s="87">
        <v>0</v>
      </c>
      <c r="E45" s="87">
        <v>0</v>
      </c>
      <c r="F45" s="87">
        <v>0</v>
      </c>
      <c r="G45" s="87">
        <v>5391820</v>
      </c>
      <c r="H45" s="87">
        <v>0</v>
      </c>
      <c r="I45" s="93">
        <v>7865698</v>
      </c>
      <c r="J45" s="16">
        <v>1630427</v>
      </c>
      <c r="K45" s="17">
        <v>5000</v>
      </c>
      <c r="L45" s="17">
        <v>0</v>
      </c>
      <c r="M45" s="17">
        <v>0</v>
      </c>
      <c r="N45" s="17">
        <v>0</v>
      </c>
      <c r="O45" s="17">
        <v>5239980</v>
      </c>
      <c r="P45" s="17">
        <v>0</v>
      </c>
      <c r="Q45" s="12">
        <v>6875407</v>
      </c>
      <c r="R45" s="16">
        <v>838451</v>
      </c>
      <c r="S45" s="17">
        <v>0</v>
      </c>
      <c r="T45" s="17">
        <v>0</v>
      </c>
      <c r="U45" s="17">
        <v>0</v>
      </c>
      <c r="V45" s="17">
        <v>0</v>
      </c>
      <c r="W45" s="17">
        <v>0</v>
      </c>
      <c r="X45" s="17">
        <v>0</v>
      </c>
      <c r="Y45" s="12">
        <v>838451</v>
      </c>
      <c r="Z45" s="16">
        <v>0</v>
      </c>
      <c r="AA45" s="17">
        <v>0</v>
      </c>
      <c r="AB45" s="17">
        <v>0</v>
      </c>
      <c r="AC45" s="17">
        <v>0</v>
      </c>
      <c r="AD45" s="17">
        <v>0</v>
      </c>
      <c r="AE45" s="17">
        <v>0</v>
      </c>
      <c r="AF45" s="17">
        <v>0</v>
      </c>
      <c r="AG45" s="12">
        <v>0</v>
      </c>
      <c r="AH45" s="16">
        <v>0</v>
      </c>
      <c r="AI45" s="17">
        <v>0</v>
      </c>
      <c r="AJ45" s="17">
        <v>0</v>
      </c>
      <c r="AK45" s="17">
        <v>0</v>
      </c>
      <c r="AL45" s="17">
        <v>0</v>
      </c>
      <c r="AM45" s="17">
        <v>151840</v>
      </c>
      <c r="AN45" s="17">
        <v>0</v>
      </c>
      <c r="AO45" s="12">
        <v>151840</v>
      </c>
      <c r="AP45" s="16">
        <v>0</v>
      </c>
      <c r="AQ45" s="17">
        <v>0</v>
      </c>
      <c r="AR45" s="17">
        <v>0</v>
      </c>
      <c r="AS45" s="17">
        <v>0</v>
      </c>
      <c r="AT45" s="17">
        <v>0</v>
      </c>
      <c r="AU45" s="17">
        <v>0</v>
      </c>
      <c r="AV45" s="17">
        <v>0</v>
      </c>
      <c r="AW45" s="12">
        <v>0</v>
      </c>
      <c r="AX45" s="16">
        <v>0</v>
      </c>
      <c r="AY45" s="17">
        <v>0</v>
      </c>
      <c r="AZ45" s="17">
        <v>0</v>
      </c>
      <c r="BA45" s="17">
        <v>0</v>
      </c>
      <c r="BB45" s="17">
        <v>0</v>
      </c>
      <c r="BC45" s="17">
        <v>0</v>
      </c>
      <c r="BD45" s="17">
        <v>0</v>
      </c>
      <c r="BE45" s="12">
        <v>0</v>
      </c>
      <c r="BF45" s="16">
        <v>0</v>
      </c>
      <c r="BG45" s="17">
        <v>0</v>
      </c>
      <c r="BH45" s="17">
        <v>0</v>
      </c>
      <c r="BI45" s="17">
        <v>0</v>
      </c>
      <c r="BJ45" s="17">
        <v>0</v>
      </c>
      <c r="BK45" s="17">
        <v>0</v>
      </c>
      <c r="BL45" s="17">
        <v>0</v>
      </c>
      <c r="BM45" s="12">
        <v>0</v>
      </c>
      <c r="BN45" s="16">
        <v>0</v>
      </c>
      <c r="BO45" s="17">
        <v>0</v>
      </c>
      <c r="BP45" s="17">
        <v>0</v>
      </c>
      <c r="BQ45" s="17">
        <v>0</v>
      </c>
      <c r="BR45" s="17">
        <v>0</v>
      </c>
      <c r="BS45" s="17">
        <v>0</v>
      </c>
      <c r="BT45" s="17">
        <v>0</v>
      </c>
      <c r="BU45" s="12">
        <v>0</v>
      </c>
      <c r="BV45" s="16">
        <v>0</v>
      </c>
      <c r="BW45" s="17">
        <v>0</v>
      </c>
      <c r="BX45" s="17">
        <v>0</v>
      </c>
      <c r="BY45" s="17">
        <v>0</v>
      </c>
      <c r="BZ45" s="17">
        <v>0</v>
      </c>
      <c r="CA45" s="17">
        <v>0</v>
      </c>
      <c r="CB45" s="17">
        <v>0</v>
      </c>
      <c r="CC45" s="12">
        <v>0</v>
      </c>
    </row>
    <row r="46" spans="1:81" x14ac:dyDescent="0.3">
      <c r="A46" s="4" t="s">
        <v>36</v>
      </c>
      <c r="B46" s="92">
        <v>1060081.28</v>
      </c>
      <c r="C46" s="87">
        <v>871838</v>
      </c>
      <c r="D46" s="87">
        <v>437471.58999999997</v>
      </c>
      <c r="E46" s="87">
        <v>482203.55</v>
      </c>
      <c r="F46" s="87">
        <v>0</v>
      </c>
      <c r="G46" s="87">
        <v>425296.87</v>
      </c>
      <c r="H46" s="87">
        <v>768512.29</v>
      </c>
      <c r="I46" s="93">
        <v>4045403.5799999996</v>
      </c>
      <c r="J46" s="16">
        <v>640829.64</v>
      </c>
      <c r="K46" s="17">
        <v>173909</v>
      </c>
      <c r="L46" s="17">
        <v>0</v>
      </c>
      <c r="M46" s="17">
        <v>0</v>
      </c>
      <c r="N46" s="17">
        <v>0</v>
      </c>
      <c r="O46" s="17">
        <v>425296.87</v>
      </c>
      <c r="P46" s="17">
        <v>139127.75</v>
      </c>
      <c r="Q46" s="12">
        <v>1379163.26</v>
      </c>
      <c r="R46" s="16">
        <v>354536.2</v>
      </c>
      <c r="S46" s="17">
        <v>0</v>
      </c>
      <c r="T46" s="17">
        <v>0</v>
      </c>
      <c r="U46" s="17">
        <v>0</v>
      </c>
      <c r="V46" s="17">
        <v>0</v>
      </c>
      <c r="W46" s="17">
        <v>0</v>
      </c>
      <c r="X46" s="17">
        <v>-41.83</v>
      </c>
      <c r="Y46" s="12">
        <v>354494.37</v>
      </c>
      <c r="Z46" s="16">
        <v>34875.440000000002</v>
      </c>
      <c r="AA46" s="17">
        <v>31300</v>
      </c>
      <c r="AB46" s="17">
        <v>0</v>
      </c>
      <c r="AC46" s="17">
        <v>0</v>
      </c>
      <c r="AD46" s="17">
        <v>0</v>
      </c>
      <c r="AE46" s="17">
        <v>0</v>
      </c>
      <c r="AF46" s="17">
        <v>106706.75</v>
      </c>
      <c r="AG46" s="12">
        <v>172882.19</v>
      </c>
      <c r="AH46" s="16">
        <v>0</v>
      </c>
      <c r="AI46" s="17">
        <v>27680</v>
      </c>
      <c r="AJ46" s="17">
        <v>228593.54</v>
      </c>
      <c r="AK46" s="17">
        <v>0</v>
      </c>
      <c r="AL46" s="17">
        <v>0</v>
      </c>
      <c r="AM46" s="17">
        <v>0</v>
      </c>
      <c r="AN46" s="17">
        <v>73.11</v>
      </c>
      <c r="AO46" s="12">
        <v>256346.65</v>
      </c>
      <c r="AP46" s="16">
        <v>22930.92</v>
      </c>
      <c r="AQ46" s="17">
        <v>-3246</v>
      </c>
      <c r="AR46" s="17">
        <v>0</v>
      </c>
      <c r="AS46" s="17">
        <v>0</v>
      </c>
      <c r="AT46" s="17">
        <v>0</v>
      </c>
      <c r="AU46" s="17">
        <v>0</v>
      </c>
      <c r="AV46" s="17">
        <v>439911.83</v>
      </c>
      <c r="AW46" s="12">
        <v>459596.75</v>
      </c>
      <c r="AX46" s="16">
        <v>0</v>
      </c>
      <c r="AY46" s="17">
        <v>0</v>
      </c>
      <c r="AZ46" s="17">
        <v>0</v>
      </c>
      <c r="BA46" s="17">
        <v>0</v>
      </c>
      <c r="BB46" s="17">
        <v>0</v>
      </c>
      <c r="BC46" s="17">
        <v>0</v>
      </c>
      <c r="BD46" s="17">
        <v>0</v>
      </c>
      <c r="BE46" s="12">
        <v>0</v>
      </c>
      <c r="BF46" s="16">
        <v>6909.08</v>
      </c>
      <c r="BG46" s="17">
        <v>194000</v>
      </c>
      <c r="BH46" s="17">
        <v>0</v>
      </c>
      <c r="BI46" s="17">
        <v>199749</v>
      </c>
      <c r="BJ46" s="17">
        <v>0</v>
      </c>
      <c r="BK46" s="17">
        <v>0</v>
      </c>
      <c r="BL46" s="17">
        <v>83054.490000000005</v>
      </c>
      <c r="BM46" s="12">
        <v>483712.56999999995</v>
      </c>
      <c r="BN46" s="16">
        <v>0</v>
      </c>
      <c r="BO46" s="17">
        <v>0</v>
      </c>
      <c r="BP46" s="17">
        <v>208878.05</v>
      </c>
      <c r="BQ46" s="17">
        <v>0</v>
      </c>
      <c r="BR46" s="17">
        <v>0</v>
      </c>
      <c r="BS46" s="17">
        <v>0</v>
      </c>
      <c r="BT46" s="17">
        <v>-0.23</v>
      </c>
      <c r="BU46" s="12">
        <v>208877.81999999998</v>
      </c>
      <c r="BV46" s="16">
        <v>0</v>
      </c>
      <c r="BW46" s="17">
        <v>448195</v>
      </c>
      <c r="BX46" s="17">
        <v>0</v>
      </c>
      <c r="BY46" s="17">
        <v>282454.55</v>
      </c>
      <c r="BZ46" s="17">
        <v>0</v>
      </c>
      <c r="CA46" s="17">
        <v>0</v>
      </c>
      <c r="CB46" s="17">
        <v>-319.58</v>
      </c>
      <c r="CC46" s="12">
        <v>730329.97000000009</v>
      </c>
    </row>
    <row r="47" spans="1:81" x14ac:dyDescent="0.3">
      <c r="A47" s="4" t="s">
        <v>37</v>
      </c>
      <c r="B47" s="92">
        <v>1055508.29</v>
      </c>
      <c r="C47" s="87">
        <v>0</v>
      </c>
      <c r="D47" s="87">
        <v>49000</v>
      </c>
      <c r="E47" s="87">
        <v>0</v>
      </c>
      <c r="F47" s="87">
        <v>0</v>
      </c>
      <c r="G47" s="87">
        <v>65555.839999999997</v>
      </c>
      <c r="H47" s="87">
        <v>0</v>
      </c>
      <c r="I47" s="93">
        <v>1170064.1300000001</v>
      </c>
      <c r="J47" s="16">
        <v>257573.7</v>
      </c>
      <c r="K47" s="17">
        <v>0</v>
      </c>
      <c r="L47" s="17">
        <v>46000</v>
      </c>
      <c r="M47" s="17">
        <v>0</v>
      </c>
      <c r="N47" s="17">
        <v>0</v>
      </c>
      <c r="O47" s="17">
        <v>0</v>
      </c>
      <c r="P47" s="17">
        <v>0</v>
      </c>
      <c r="Q47" s="12">
        <v>303573.7</v>
      </c>
      <c r="R47" s="16">
        <v>84644.42</v>
      </c>
      <c r="S47" s="17">
        <v>0</v>
      </c>
      <c r="T47" s="17">
        <v>0</v>
      </c>
      <c r="U47" s="17">
        <v>0</v>
      </c>
      <c r="V47" s="17">
        <v>0</v>
      </c>
      <c r="W47" s="17">
        <v>0</v>
      </c>
      <c r="X47" s="17">
        <v>0</v>
      </c>
      <c r="Y47" s="12">
        <v>84644.42</v>
      </c>
      <c r="Z47" s="16">
        <v>429542.33</v>
      </c>
      <c r="AA47" s="17">
        <v>0</v>
      </c>
      <c r="AB47" s="17">
        <v>3000</v>
      </c>
      <c r="AC47" s="17">
        <v>0</v>
      </c>
      <c r="AD47" s="17">
        <v>0</v>
      </c>
      <c r="AE47" s="17">
        <v>0</v>
      </c>
      <c r="AF47" s="17">
        <v>0</v>
      </c>
      <c r="AG47" s="12">
        <v>432542.33</v>
      </c>
      <c r="AH47" s="16">
        <v>0</v>
      </c>
      <c r="AI47" s="17">
        <v>0</v>
      </c>
      <c r="AJ47" s="17">
        <v>0</v>
      </c>
      <c r="AK47" s="17">
        <v>0</v>
      </c>
      <c r="AL47" s="17">
        <v>0</v>
      </c>
      <c r="AM47" s="17">
        <v>20000</v>
      </c>
      <c r="AN47" s="17">
        <v>0</v>
      </c>
      <c r="AO47" s="12">
        <v>20000</v>
      </c>
      <c r="AP47" s="16">
        <v>0</v>
      </c>
      <c r="AQ47" s="17">
        <v>0</v>
      </c>
      <c r="AR47" s="17">
        <v>0</v>
      </c>
      <c r="AS47" s="17">
        <v>0</v>
      </c>
      <c r="AT47" s="17">
        <v>0</v>
      </c>
      <c r="AU47" s="17">
        <v>0</v>
      </c>
      <c r="AV47" s="17">
        <v>0</v>
      </c>
      <c r="AW47" s="12">
        <v>0</v>
      </c>
      <c r="AX47" s="16">
        <v>0</v>
      </c>
      <c r="AY47" s="17">
        <v>0</v>
      </c>
      <c r="AZ47" s="17">
        <v>0</v>
      </c>
      <c r="BA47" s="17">
        <v>0</v>
      </c>
      <c r="BB47" s="17">
        <v>0</v>
      </c>
      <c r="BC47" s="17">
        <v>0</v>
      </c>
      <c r="BD47" s="17">
        <v>0</v>
      </c>
      <c r="BE47" s="12">
        <v>0</v>
      </c>
      <c r="BF47" s="16">
        <v>240700.29</v>
      </c>
      <c r="BG47" s="17">
        <v>0</v>
      </c>
      <c r="BH47" s="17">
        <v>0</v>
      </c>
      <c r="BI47" s="17">
        <v>0</v>
      </c>
      <c r="BJ47" s="17">
        <v>0</v>
      </c>
      <c r="BK47" s="17">
        <v>0</v>
      </c>
      <c r="BL47" s="17">
        <v>0</v>
      </c>
      <c r="BM47" s="12">
        <v>240700.29</v>
      </c>
      <c r="BN47" s="16">
        <v>43047.55</v>
      </c>
      <c r="BO47" s="17">
        <v>0</v>
      </c>
      <c r="BP47" s="17">
        <v>0</v>
      </c>
      <c r="BQ47" s="17">
        <v>0</v>
      </c>
      <c r="BR47" s="17">
        <v>0</v>
      </c>
      <c r="BS47" s="17">
        <v>0</v>
      </c>
      <c r="BT47" s="17">
        <v>0</v>
      </c>
      <c r="BU47" s="12">
        <v>43047.55</v>
      </c>
      <c r="BV47" s="16">
        <v>0</v>
      </c>
      <c r="BW47" s="17">
        <v>0</v>
      </c>
      <c r="BX47" s="17">
        <v>0</v>
      </c>
      <c r="BY47" s="17">
        <v>0</v>
      </c>
      <c r="BZ47" s="17">
        <v>0</v>
      </c>
      <c r="CA47" s="17">
        <v>45555.839999999997</v>
      </c>
      <c r="CB47" s="17">
        <v>0</v>
      </c>
      <c r="CC47" s="12">
        <v>45555.839999999997</v>
      </c>
    </row>
    <row r="48" spans="1:81" x14ac:dyDescent="0.3">
      <c r="A48" s="4" t="s">
        <v>38</v>
      </c>
      <c r="B48" s="92">
        <v>3223893.8699999996</v>
      </c>
      <c r="C48" s="87">
        <v>0</v>
      </c>
      <c r="D48" s="87">
        <v>40322.339999999997</v>
      </c>
      <c r="E48" s="87">
        <v>0</v>
      </c>
      <c r="F48" s="87">
        <v>0</v>
      </c>
      <c r="G48" s="87">
        <v>6800</v>
      </c>
      <c r="H48" s="87">
        <v>147744.77000000002</v>
      </c>
      <c r="I48" s="93">
        <v>3418760.9800000004</v>
      </c>
      <c r="J48" s="16">
        <v>2504117.3540000003</v>
      </c>
      <c r="K48" s="17">
        <v>0</v>
      </c>
      <c r="L48" s="17">
        <v>7200</v>
      </c>
      <c r="M48" s="17">
        <v>0</v>
      </c>
      <c r="N48" s="17">
        <v>0</v>
      </c>
      <c r="O48" s="17">
        <v>4300</v>
      </c>
      <c r="P48" s="17">
        <v>8547</v>
      </c>
      <c r="Q48" s="12">
        <v>2524164.3540000003</v>
      </c>
      <c r="R48" s="16">
        <v>378621.07999999996</v>
      </c>
      <c r="S48" s="17">
        <v>0</v>
      </c>
      <c r="T48" s="17">
        <v>0</v>
      </c>
      <c r="U48" s="17">
        <v>0</v>
      </c>
      <c r="V48" s="17">
        <v>0</v>
      </c>
      <c r="W48" s="17">
        <v>0</v>
      </c>
      <c r="X48" s="17">
        <v>0</v>
      </c>
      <c r="Y48" s="12">
        <v>378621.07999999996</v>
      </c>
      <c r="Z48" s="16">
        <v>36.36</v>
      </c>
      <c r="AA48" s="17">
        <v>0</v>
      </c>
      <c r="AB48" s="17">
        <v>0</v>
      </c>
      <c r="AC48" s="17">
        <v>0</v>
      </c>
      <c r="AD48" s="17">
        <v>0</v>
      </c>
      <c r="AE48" s="17">
        <v>0</v>
      </c>
      <c r="AF48" s="17">
        <v>12400.08</v>
      </c>
      <c r="AG48" s="12">
        <v>12436.44</v>
      </c>
      <c r="AH48" s="16">
        <v>243490.74</v>
      </c>
      <c r="AI48" s="17">
        <v>0</v>
      </c>
      <c r="AJ48" s="17">
        <v>0</v>
      </c>
      <c r="AK48" s="17">
        <v>0</v>
      </c>
      <c r="AL48" s="17">
        <v>0</v>
      </c>
      <c r="AM48" s="17">
        <v>2500</v>
      </c>
      <c r="AN48" s="17">
        <v>409.08</v>
      </c>
      <c r="AO48" s="12">
        <v>246399.81999999998</v>
      </c>
      <c r="AP48" s="16">
        <v>0</v>
      </c>
      <c r="AQ48" s="17">
        <v>0</v>
      </c>
      <c r="AR48" s="17">
        <v>0</v>
      </c>
      <c r="AS48" s="17">
        <v>0</v>
      </c>
      <c r="AT48" s="17">
        <v>0</v>
      </c>
      <c r="AU48" s="17">
        <v>0</v>
      </c>
      <c r="AV48" s="17">
        <v>14568.99</v>
      </c>
      <c r="AW48" s="12">
        <v>14568.99</v>
      </c>
      <c r="AX48" s="16">
        <v>80730.3</v>
      </c>
      <c r="AY48" s="17">
        <v>0</v>
      </c>
      <c r="AZ48" s="17">
        <v>1972.34</v>
      </c>
      <c r="BA48" s="17">
        <v>0</v>
      </c>
      <c r="BB48" s="17">
        <v>0</v>
      </c>
      <c r="BC48" s="17">
        <v>0</v>
      </c>
      <c r="BD48" s="17">
        <v>111316.99</v>
      </c>
      <c r="BE48" s="12">
        <v>194019.63</v>
      </c>
      <c r="BF48" s="16">
        <v>0</v>
      </c>
      <c r="BG48" s="17">
        <v>0</v>
      </c>
      <c r="BH48" s="17">
        <v>0</v>
      </c>
      <c r="BI48" s="17">
        <v>0</v>
      </c>
      <c r="BJ48" s="17">
        <v>0</v>
      </c>
      <c r="BK48" s="17">
        <v>0</v>
      </c>
      <c r="BL48" s="17">
        <v>0</v>
      </c>
      <c r="BM48" s="12">
        <v>0</v>
      </c>
      <c r="BN48" s="16">
        <v>0</v>
      </c>
      <c r="BO48" s="17">
        <v>0</v>
      </c>
      <c r="BP48" s="17">
        <v>0</v>
      </c>
      <c r="BQ48" s="17">
        <v>0</v>
      </c>
      <c r="BR48" s="17">
        <v>0</v>
      </c>
      <c r="BS48" s="17">
        <v>0</v>
      </c>
      <c r="BT48" s="17">
        <v>0</v>
      </c>
      <c r="BU48" s="12">
        <v>0</v>
      </c>
      <c r="BV48" s="16">
        <v>16898.036</v>
      </c>
      <c r="BW48" s="17">
        <v>0</v>
      </c>
      <c r="BX48" s="17">
        <v>31150</v>
      </c>
      <c r="BY48" s="17">
        <v>0</v>
      </c>
      <c r="BZ48" s="17">
        <v>0</v>
      </c>
      <c r="CA48" s="17">
        <v>0</v>
      </c>
      <c r="CB48" s="17">
        <v>502.63</v>
      </c>
      <c r="CC48" s="12">
        <v>48550.665999999997</v>
      </c>
    </row>
    <row r="49" spans="1:81" x14ac:dyDescent="0.3">
      <c r="A49" s="4" t="s">
        <v>39</v>
      </c>
      <c r="B49" s="92">
        <v>3479490</v>
      </c>
      <c r="C49" s="87">
        <v>0</v>
      </c>
      <c r="D49" s="87">
        <v>0</v>
      </c>
      <c r="E49" s="87">
        <v>0</v>
      </c>
      <c r="F49" s="87">
        <v>0</v>
      </c>
      <c r="G49" s="87">
        <v>9576700</v>
      </c>
      <c r="H49" s="87">
        <v>25</v>
      </c>
      <c r="I49" s="93">
        <v>13056215</v>
      </c>
      <c r="J49" s="16">
        <v>2300896</v>
      </c>
      <c r="K49" s="17">
        <v>0</v>
      </c>
      <c r="L49" s="17">
        <v>0</v>
      </c>
      <c r="M49" s="17">
        <v>0</v>
      </c>
      <c r="N49" s="17">
        <v>0</v>
      </c>
      <c r="O49" s="17">
        <v>9576700</v>
      </c>
      <c r="P49" s="17">
        <v>0</v>
      </c>
      <c r="Q49" s="12">
        <v>11877596</v>
      </c>
      <c r="R49" s="16">
        <v>626361</v>
      </c>
      <c r="S49" s="17">
        <v>0</v>
      </c>
      <c r="T49" s="17">
        <v>0</v>
      </c>
      <c r="U49" s="17">
        <v>0</v>
      </c>
      <c r="V49" s="17">
        <v>0</v>
      </c>
      <c r="W49" s="17">
        <v>0</v>
      </c>
      <c r="X49" s="17">
        <v>0</v>
      </c>
      <c r="Y49" s="12">
        <v>626361</v>
      </c>
      <c r="Z49" s="16">
        <v>0</v>
      </c>
      <c r="AA49" s="17">
        <v>0</v>
      </c>
      <c r="AB49" s="17">
        <v>0</v>
      </c>
      <c r="AC49" s="17">
        <v>0</v>
      </c>
      <c r="AD49" s="17">
        <v>0</v>
      </c>
      <c r="AE49" s="17">
        <v>0</v>
      </c>
      <c r="AF49" s="17">
        <v>0</v>
      </c>
      <c r="AG49" s="12">
        <v>0</v>
      </c>
      <c r="AH49" s="16">
        <v>0</v>
      </c>
      <c r="AI49" s="17">
        <v>0</v>
      </c>
      <c r="AJ49" s="17">
        <v>0</v>
      </c>
      <c r="AK49" s="17">
        <v>0</v>
      </c>
      <c r="AL49" s="17">
        <v>0</v>
      </c>
      <c r="AM49" s="17">
        <v>0</v>
      </c>
      <c r="AN49" s="17">
        <v>0</v>
      </c>
      <c r="AO49" s="12">
        <v>0</v>
      </c>
      <c r="AP49" s="16">
        <v>0</v>
      </c>
      <c r="AQ49" s="17">
        <v>0</v>
      </c>
      <c r="AR49" s="17">
        <v>0</v>
      </c>
      <c r="AS49" s="17">
        <v>0</v>
      </c>
      <c r="AT49" s="17">
        <v>0</v>
      </c>
      <c r="AU49" s="17">
        <v>0</v>
      </c>
      <c r="AV49" s="17">
        <v>0</v>
      </c>
      <c r="AW49" s="12">
        <v>0</v>
      </c>
      <c r="AX49" s="16">
        <v>0</v>
      </c>
      <c r="AY49" s="17">
        <v>0</v>
      </c>
      <c r="AZ49" s="17">
        <v>0</v>
      </c>
      <c r="BA49" s="17">
        <v>0</v>
      </c>
      <c r="BB49" s="17">
        <v>0</v>
      </c>
      <c r="BC49" s="17">
        <v>0</v>
      </c>
      <c r="BD49" s="17">
        <v>0</v>
      </c>
      <c r="BE49" s="12">
        <v>0</v>
      </c>
      <c r="BF49" s="16">
        <v>0</v>
      </c>
      <c r="BG49" s="17">
        <v>0</v>
      </c>
      <c r="BH49" s="17">
        <v>0</v>
      </c>
      <c r="BI49" s="17">
        <v>0</v>
      </c>
      <c r="BJ49" s="17">
        <v>0</v>
      </c>
      <c r="BK49" s="17">
        <v>0</v>
      </c>
      <c r="BL49" s="17">
        <v>0</v>
      </c>
      <c r="BM49" s="12">
        <v>0</v>
      </c>
      <c r="BN49" s="16">
        <v>552233</v>
      </c>
      <c r="BO49" s="17">
        <v>0</v>
      </c>
      <c r="BP49" s="17">
        <v>0</v>
      </c>
      <c r="BQ49" s="17">
        <v>0</v>
      </c>
      <c r="BR49" s="17">
        <v>0</v>
      </c>
      <c r="BS49" s="17">
        <v>0</v>
      </c>
      <c r="BT49" s="17">
        <v>25</v>
      </c>
      <c r="BU49" s="12">
        <v>552258</v>
      </c>
      <c r="BV49" s="16">
        <v>0</v>
      </c>
      <c r="BW49" s="17">
        <v>0</v>
      </c>
      <c r="BX49" s="17">
        <v>0</v>
      </c>
      <c r="BY49" s="17">
        <v>0</v>
      </c>
      <c r="BZ49" s="17">
        <v>0</v>
      </c>
      <c r="CA49" s="17">
        <v>0</v>
      </c>
      <c r="CB49" s="17">
        <v>0</v>
      </c>
      <c r="CC49" s="12">
        <v>0</v>
      </c>
    </row>
    <row r="50" spans="1:81" x14ac:dyDescent="0.3">
      <c r="A50" s="4" t="s">
        <v>40</v>
      </c>
      <c r="B50" s="92">
        <v>416911</v>
      </c>
      <c r="C50" s="87">
        <v>0</v>
      </c>
      <c r="D50" s="87">
        <v>142662</v>
      </c>
      <c r="E50" s="87">
        <v>0</v>
      </c>
      <c r="F50" s="87">
        <v>0</v>
      </c>
      <c r="G50" s="87">
        <v>53850</v>
      </c>
      <c r="H50" s="87">
        <v>12347</v>
      </c>
      <c r="I50" s="93">
        <v>625770</v>
      </c>
      <c r="J50" s="16">
        <v>310680</v>
      </c>
      <c r="K50" s="17">
        <v>0</v>
      </c>
      <c r="L50" s="17">
        <v>36943</v>
      </c>
      <c r="M50" s="17">
        <v>0</v>
      </c>
      <c r="N50" s="17">
        <v>0</v>
      </c>
      <c r="O50" s="17">
        <v>58900</v>
      </c>
      <c r="P50" s="17">
        <v>0</v>
      </c>
      <c r="Q50" s="12">
        <v>406523</v>
      </c>
      <c r="R50" s="16">
        <v>76755</v>
      </c>
      <c r="S50" s="17">
        <v>0</v>
      </c>
      <c r="T50" s="17">
        <v>0</v>
      </c>
      <c r="U50" s="17">
        <v>0</v>
      </c>
      <c r="V50" s="17">
        <v>0</v>
      </c>
      <c r="W50" s="17">
        <v>0</v>
      </c>
      <c r="X50" s="17">
        <v>0</v>
      </c>
      <c r="Y50" s="12">
        <v>76755</v>
      </c>
      <c r="Z50" s="16">
        <v>20000</v>
      </c>
      <c r="AA50" s="17">
        <v>0</v>
      </c>
      <c r="AB50" s="17">
        <v>105719</v>
      </c>
      <c r="AC50" s="17">
        <v>0</v>
      </c>
      <c r="AD50" s="17">
        <v>0</v>
      </c>
      <c r="AE50" s="17">
        <v>-5050</v>
      </c>
      <c r="AF50" s="17">
        <v>0</v>
      </c>
      <c r="AG50" s="12">
        <v>120669</v>
      </c>
      <c r="AH50" s="16">
        <v>0</v>
      </c>
      <c r="AI50" s="17">
        <v>0</v>
      </c>
      <c r="AJ50" s="17">
        <v>0</v>
      </c>
      <c r="AK50" s="17">
        <v>0</v>
      </c>
      <c r="AL50" s="17">
        <v>0</v>
      </c>
      <c r="AM50" s="17">
        <v>0</v>
      </c>
      <c r="AN50" s="17">
        <v>0</v>
      </c>
      <c r="AO50" s="12">
        <v>0</v>
      </c>
      <c r="AP50" s="16">
        <v>0</v>
      </c>
      <c r="AQ50" s="17">
        <v>0</v>
      </c>
      <c r="AR50" s="17">
        <v>0</v>
      </c>
      <c r="AS50" s="17">
        <v>0</v>
      </c>
      <c r="AT50" s="17">
        <v>0</v>
      </c>
      <c r="AU50" s="17">
        <v>0</v>
      </c>
      <c r="AV50" s="17">
        <v>0</v>
      </c>
      <c r="AW50" s="12">
        <v>0</v>
      </c>
      <c r="AX50" s="16">
        <v>0</v>
      </c>
      <c r="AY50" s="17">
        <v>0</v>
      </c>
      <c r="AZ50" s="17">
        <v>0</v>
      </c>
      <c r="BA50" s="17">
        <v>0</v>
      </c>
      <c r="BB50" s="17">
        <v>0</v>
      </c>
      <c r="BC50" s="17">
        <v>0</v>
      </c>
      <c r="BD50" s="17">
        <v>0</v>
      </c>
      <c r="BE50" s="12">
        <v>0</v>
      </c>
      <c r="BF50" s="16">
        <v>0</v>
      </c>
      <c r="BG50" s="17">
        <v>0</v>
      </c>
      <c r="BH50" s="17">
        <v>0</v>
      </c>
      <c r="BI50" s="17">
        <v>0</v>
      </c>
      <c r="BJ50" s="17">
        <v>0</v>
      </c>
      <c r="BK50" s="17">
        <v>0</v>
      </c>
      <c r="BL50" s="17">
        <v>0</v>
      </c>
      <c r="BM50" s="12">
        <v>0</v>
      </c>
      <c r="BN50" s="16">
        <v>0</v>
      </c>
      <c r="BO50" s="17">
        <v>0</v>
      </c>
      <c r="BP50" s="17">
        <v>0</v>
      </c>
      <c r="BQ50" s="17">
        <v>0</v>
      </c>
      <c r="BR50" s="17">
        <v>0</v>
      </c>
      <c r="BS50" s="17">
        <v>0</v>
      </c>
      <c r="BT50" s="17">
        <v>12347</v>
      </c>
      <c r="BU50" s="12">
        <v>12347</v>
      </c>
      <c r="BV50" s="16">
        <v>9476</v>
      </c>
      <c r="BW50" s="17">
        <v>0</v>
      </c>
      <c r="BX50" s="17">
        <v>0</v>
      </c>
      <c r="BY50" s="17">
        <v>0</v>
      </c>
      <c r="BZ50" s="17">
        <v>0</v>
      </c>
      <c r="CA50" s="17">
        <v>0</v>
      </c>
      <c r="CB50" s="17">
        <v>0</v>
      </c>
      <c r="CC50" s="12">
        <v>9476</v>
      </c>
    </row>
    <row r="51" spans="1:81" x14ac:dyDescent="0.3">
      <c r="A51" s="4" t="s">
        <v>41</v>
      </c>
      <c r="B51" s="92">
        <v>2615771</v>
      </c>
      <c r="C51" s="87">
        <v>0</v>
      </c>
      <c r="D51" s="87">
        <v>128605</v>
      </c>
      <c r="E51" s="87">
        <v>0</v>
      </c>
      <c r="F51" s="87">
        <v>0</v>
      </c>
      <c r="G51" s="87">
        <v>0</v>
      </c>
      <c r="H51" s="87">
        <v>187561</v>
      </c>
      <c r="I51" s="93">
        <v>2931937</v>
      </c>
      <c r="J51" s="16">
        <v>1544613</v>
      </c>
      <c r="K51" s="17">
        <v>0</v>
      </c>
      <c r="L51" s="17">
        <v>5000</v>
      </c>
      <c r="M51" s="17">
        <v>0</v>
      </c>
      <c r="N51" s="17">
        <v>0</v>
      </c>
      <c r="O51" s="17">
        <v>0</v>
      </c>
      <c r="P51" s="17">
        <v>36537</v>
      </c>
      <c r="Q51" s="12">
        <v>1586150</v>
      </c>
      <c r="R51" s="16">
        <v>967290</v>
      </c>
      <c r="S51" s="17">
        <v>0</v>
      </c>
      <c r="T51" s="17">
        <v>0</v>
      </c>
      <c r="U51" s="17">
        <v>0</v>
      </c>
      <c r="V51" s="17">
        <v>0</v>
      </c>
      <c r="W51" s="17">
        <v>0</v>
      </c>
      <c r="X51" s="17">
        <v>0</v>
      </c>
      <c r="Y51" s="12">
        <v>967290</v>
      </c>
      <c r="Z51" s="16">
        <v>0</v>
      </c>
      <c r="AA51" s="17">
        <v>0</v>
      </c>
      <c r="AB51" s="17">
        <v>0</v>
      </c>
      <c r="AC51" s="17">
        <v>0</v>
      </c>
      <c r="AD51" s="17">
        <v>0</v>
      </c>
      <c r="AE51" s="17">
        <v>0</v>
      </c>
      <c r="AF51" s="17">
        <v>0</v>
      </c>
      <c r="AG51" s="12">
        <v>0</v>
      </c>
      <c r="AH51" s="16">
        <v>103868</v>
      </c>
      <c r="AI51" s="17">
        <v>0</v>
      </c>
      <c r="AJ51" s="17">
        <v>123605</v>
      </c>
      <c r="AK51" s="17">
        <v>0</v>
      </c>
      <c r="AL51" s="17">
        <v>0</v>
      </c>
      <c r="AM51" s="17">
        <v>0</v>
      </c>
      <c r="AN51" s="17">
        <v>0</v>
      </c>
      <c r="AO51" s="12">
        <v>227473</v>
      </c>
      <c r="AP51" s="16">
        <v>0</v>
      </c>
      <c r="AQ51" s="17">
        <v>0</v>
      </c>
      <c r="AR51" s="17">
        <v>0</v>
      </c>
      <c r="AS51" s="17">
        <v>0</v>
      </c>
      <c r="AT51" s="17">
        <v>0</v>
      </c>
      <c r="AU51" s="17">
        <v>0</v>
      </c>
      <c r="AV51" s="17">
        <v>0</v>
      </c>
      <c r="AW51" s="12">
        <v>0</v>
      </c>
      <c r="AX51" s="16">
        <v>0</v>
      </c>
      <c r="AY51" s="17">
        <v>0</v>
      </c>
      <c r="AZ51" s="17">
        <v>0</v>
      </c>
      <c r="BA51" s="17">
        <v>0</v>
      </c>
      <c r="BB51" s="17">
        <v>0</v>
      </c>
      <c r="BC51" s="17">
        <v>0</v>
      </c>
      <c r="BD51" s="17">
        <v>0</v>
      </c>
      <c r="BE51" s="12">
        <v>0</v>
      </c>
      <c r="BF51" s="16">
        <v>0</v>
      </c>
      <c r="BG51" s="17">
        <v>0</v>
      </c>
      <c r="BH51" s="17">
        <v>0</v>
      </c>
      <c r="BI51" s="17">
        <v>0</v>
      </c>
      <c r="BJ51" s="17">
        <v>0</v>
      </c>
      <c r="BK51" s="17">
        <v>0</v>
      </c>
      <c r="BL51" s="17">
        <v>0</v>
      </c>
      <c r="BM51" s="12">
        <v>0</v>
      </c>
      <c r="BN51" s="16">
        <v>0</v>
      </c>
      <c r="BO51" s="17">
        <v>0</v>
      </c>
      <c r="BP51" s="17">
        <v>0</v>
      </c>
      <c r="BQ51" s="17">
        <v>0</v>
      </c>
      <c r="BR51" s="17">
        <v>0</v>
      </c>
      <c r="BS51" s="17">
        <v>0</v>
      </c>
      <c r="BT51" s="17">
        <v>0</v>
      </c>
      <c r="BU51" s="12">
        <v>0</v>
      </c>
      <c r="BV51" s="16">
        <v>0</v>
      </c>
      <c r="BW51" s="17">
        <v>0</v>
      </c>
      <c r="BX51" s="17">
        <v>0</v>
      </c>
      <c r="BY51" s="17">
        <v>0</v>
      </c>
      <c r="BZ51" s="17">
        <v>0</v>
      </c>
      <c r="CA51" s="17">
        <v>0</v>
      </c>
      <c r="CB51" s="17">
        <v>151024</v>
      </c>
      <c r="CC51" s="12">
        <v>151024</v>
      </c>
    </row>
    <row r="52" spans="1:81" x14ac:dyDescent="0.3">
      <c r="A52" s="4" t="s">
        <v>42</v>
      </c>
      <c r="B52" s="92">
        <v>2194880.04</v>
      </c>
      <c r="C52" s="87">
        <v>0</v>
      </c>
      <c r="D52" s="87">
        <v>63000</v>
      </c>
      <c r="E52" s="87">
        <v>0</v>
      </c>
      <c r="F52" s="87">
        <v>0</v>
      </c>
      <c r="G52" s="87">
        <v>98184</v>
      </c>
      <c r="H52" s="87">
        <v>82347.05</v>
      </c>
      <c r="I52" s="93">
        <v>2438411.09</v>
      </c>
      <c r="J52" s="16">
        <v>1496695</v>
      </c>
      <c r="K52" s="17">
        <v>0</v>
      </c>
      <c r="L52" s="17">
        <v>63000</v>
      </c>
      <c r="M52" s="17">
        <v>0</v>
      </c>
      <c r="N52" s="17">
        <v>0</v>
      </c>
      <c r="O52" s="17">
        <v>98184</v>
      </c>
      <c r="P52" s="17">
        <v>82347.05</v>
      </c>
      <c r="Q52" s="12">
        <v>1740226.05</v>
      </c>
      <c r="R52" s="16">
        <v>651171</v>
      </c>
      <c r="S52" s="17">
        <v>0</v>
      </c>
      <c r="T52" s="17">
        <v>0</v>
      </c>
      <c r="U52" s="17">
        <v>0</v>
      </c>
      <c r="V52" s="17">
        <v>0</v>
      </c>
      <c r="W52" s="17">
        <v>0</v>
      </c>
      <c r="X52" s="17">
        <v>0</v>
      </c>
      <c r="Y52" s="12">
        <v>651171</v>
      </c>
      <c r="Z52" s="16">
        <v>0</v>
      </c>
      <c r="AA52" s="17">
        <v>0</v>
      </c>
      <c r="AB52" s="17">
        <v>0</v>
      </c>
      <c r="AC52" s="17">
        <v>0</v>
      </c>
      <c r="AD52" s="17">
        <v>0</v>
      </c>
      <c r="AE52" s="17">
        <v>0</v>
      </c>
      <c r="AF52" s="17">
        <v>0</v>
      </c>
      <c r="AG52" s="12">
        <v>0</v>
      </c>
      <c r="AH52" s="16">
        <v>0</v>
      </c>
      <c r="AI52" s="17">
        <v>0</v>
      </c>
      <c r="AJ52" s="17">
        <v>0</v>
      </c>
      <c r="AK52" s="17">
        <v>0</v>
      </c>
      <c r="AL52" s="17">
        <v>0</v>
      </c>
      <c r="AM52" s="17">
        <v>0</v>
      </c>
      <c r="AN52" s="17">
        <v>0</v>
      </c>
      <c r="AO52" s="12">
        <v>0</v>
      </c>
      <c r="AP52" s="16">
        <v>0</v>
      </c>
      <c r="AQ52" s="17">
        <v>0</v>
      </c>
      <c r="AR52" s="17">
        <v>0</v>
      </c>
      <c r="AS52" s="17">
        <v>0</v>
      </c>
      <c r="AT52" s="17">
        <v>0</v>
      </c>
      <c r="AU52" s="17">
        <v>0</v>
      </c>
      <c r="AV52" s="17">
        <v>0</v>
      </c>
      <c r="AW52" s="12">
        <v>0</v>
      </c>
      <c r="AX52" s="16">
        <v>0</v>
      </c>
      <c r="AY52" s="17">
        <v>0</v>
      </c>
      <c r="AZ52" s="17">
        <v>0</v>
      </c>
      <c r="BA52" s="17">
        <v>0</v>
      </c>
      <c r="BB52" s="17">
        <v>0</v>
      </c>
      <c r="BC52" s="17">
        <v>0</v>
      </c>
      <c r="BD52" s="17">
        <v>0</v>
      </c>
      <c r="BE52" s="12">
        <v>0</v>
      </c>
      <c r="BF52" s="16">
        <v>0</v>
      </c>
      <c r="BG52" s="17">
        <v>0</v>
      </c>
      <c r="BH52" s="17">
        <v>0</v>
      </c>
      <c r="BI52" s="17">
        <v>0</v>
      </c>
      <c r="BJ52" s="17">
        <v>0</v>
      </c>
      <c r="BK52" s="17">
        <v>0</v>
      </c>
      <c r="BL52" s="17">
        <v>0</v>
      </c>
      <c r="BM52" s="12">
        <v>0</v>
      </c>
      <c r="BN52" s="16">
        <v>0</v>
      </c>
      <c r="BO52" s="17">
        <v>0</v>
      </c>
      <c r="BP52" s="17">
        <v>0</v>
      </c>
      <c r="BQ52" s="17">
        <v>0</v>
      </c>
      <c r="BR52" s="17">
        <v>0</v>
      </c>
      <c r="BS52" s="17">
        <v>0</v>
      </c>
      <c r="BT52" s="17">
        <v>0</v>
      </c>
      <c r="BU52" s="12">
        <v>0</v>
      </c>
      <c r="BV52" s="16">
        <v>47014.04</v>
      </c>
      <c r="BW52" s="17">
        <v>0</v>
      </c>
      <c r="BX52" s="17">
        <v>0</v>
      </c>
      <c r="BY52" s="17">
        <v>0</v>
      </c>
      <c r="BZ52" s="17">
        <v>0</v>
      </c>
      <c r="CA52" s="17">
        <v>0</v>
      </c>
      <c r="CB52" s="17">
        <v>0</v>
      </c>
      <c r="CC52" s="12">
        <v>47014.04</v>
      </c>
    </row>
    <row r="53" spans="1:81" x14ac:dyDescent="0.3">
      <c r="A53" s="4" t="s">
        <v>43</v>
      </c>
      <c r="B53" s="92">
        <v>228187480</v>
      </c>
      <c r="C53" s="87">
        <v>1120000</v>
      </c>
      <c r="D53" s="87">
        <v>6438000</v>
      </c>
      <c r="E53" s="87">
        <v>0</v>
      </c>
      <c r="F53" s="87">
        <v>0</v>
      </c>
      <c r="G53" s="87">
        <v>36830000</v>
      </c>
      <c r="H53" s="87">
        <v>7313000</v>
      </c>
      <c r="I53" s="93">
        <v>279888480</v>
      </c>
      <c r="J53" s="16">
        <v>25713000</v>
      </c>
      <c r="K53" s="17">
        <v>500000</v>
      </c>
      <c r="L53" s="17">
        <v>4930000</v>
      </c>
      <c r="M53" s="17">
        <v>0</v>
      </c>
      <c r="N53" s="17">
        <v>0</v>
      </c>
      <c r="O53" s="17">
        <v>35521000</v>
      </c>
      <c r="P53" s="17">
        <v>5678000</v>
      </c>
      <c r="Q53" s="12">
        <v>72342000</v>
      </c>
      <c r="R53" s="16">
        <v>569000</v>
      </c>
      <c r="S53" s="17">
        <v>0</v>
      </c>
      <c r="T53" s="17">
        <v>0</v>
      </c>
      <c r="U53" s="17">
        <v>0</v>
      </c>
      <c r="V53" s="17">
        <v>0</v>
      </c>
      <c r="W53" s="17">
        <v>0</v>
      </c>
      <c r="X53" s="17">
        <v>0</v>
      </c>
      <c r="Y53" s="12">
        <v>569000</v>
      </c>
      <c r="Z53" s="16">
        <v>8106000</v>
      </c>
      <c r="AA53" s="17">
        <v>620000</v>
      </c>
      <c r="AB53" s="17">
        <v>1223000</v>
      </c>
      <c r="AC53" s="17">
        <v>0</v>
      </c>
      <c r="AD53" s="17">
        <v>0</v>
      </c>
      <c r="AE53" s="17">
        <v>1001000</v>
      </c>
      <c r="AF53" s="17">
        <v>1577000</v>
      </c>
      <c r="AG53" s="12">
        <v>12527000</v>
      </c>
      <c r="AH53" s="16">
        <v>0</v>
      </c>
      <c r="AI53" s="17">
        <v>0</v>
      </c>
      <c r="AJ53" s="17">
        <v>0</v>
      </c>
      <c r="AK53" s="17">
        <v>0</v>
      </c>
      <c r="AL53" s="17">
        <v>0</v>
      </c>
      <c r="AM53" s="17">
        <v>0</v>
      </c>
      <c r="AN53" s="17">
        <v>0</v>
      </c>
      <c r="AO53" s="12">
        <v>0</v>
      </c>
      <c r="AP53" s="16">
        <v>0</v>
      </c>
      <c r="AQ53" s="17">
        <v>0</v>
      </c>
      <c r="AR53" s="17">
        <v>0</v>
      </c>
      <c r="AS53" s="17">
        <v>0</v>
      </c>
      <c r="AT53" s="17">
        <v>0</v>
      </c>
      <c r="AU53" s="17">
        <v>0</v>
      </c>
      <c r="AV53" s="17">
        <v>0</v>
      </c>
      <c r="AW53" s="12">
        <v>0</v>
      </c>
      <c r="AX53" s="16">
        <v>0</v>
      </c>
      <c r="AY53" s="17">
        <v>0</v>
      </c>
      <c r="AZ53" s="17">
        <v>0</v>
      </c>
      <c r="BA53" s="17">
        <v>0</v>
      </c>
      <c r="BB53" s="17">
        <v>0</v>
      </c>
      <c r="BC53" s="17">
        <v>0</v>
      </c>
      <c r="BD53" s="17">
        <v>0</v>
      </c>
      <c r="BE53" s="12">
        <v>0</v>
      </c>
      <c r="BF53" s="16">
        <v>509000</v>
      </c>
      <c r="BG53" s="17">
        <v>0</v>
      </c>
      <c r="BH53" s="17">
        <v>285000</v>
      </c>
      <c r="BI53" s="17">
        <v>0</v>
      </c>
      <c r="BJ53" s="17">
        <v>0</v>
      </c>
      <c r="BK53" s="17">
        <v>298000</v>
      </c>
      <c r="BL53" s="17">
        <v>58000</v>
      </c>
      <c r="BM53" s="12">
        <v>1150000</v>
      </c>
      <c r="BN53" s="16">
        <v>193290480</v>
      </c>
      <c r="BO53" s="17">
        <v>0</v>
      </c>
      <c r="BP53" s="17">
        <v>0</v>
      </c>
      <c r="BQ53" s="17">
        <v>0</v>
      </c>
      <c r="BR53" s="17">
        <v>0</v>
      </c>
      <c r="BS53" s="17">
        <v>10000</v>
      </c>
      <c r="BT53" s="17">
        <v>0</v>
      </c>
      <c r="BU53" s="12">
        <v>193300480</v>
      </c>
      <c r="BV53" s="16">
        <v>0</v>
      </c>
      <c r="BW53" s="17">
        <v>0</v>
      </c>
      <c r="BX53" s="17">
        <v>0</v>
      </c>
      <c r="BY53" s="17">
        <v>0</v>
      </c>
      <c r="BZ53" s="17">
        <v>0</v>
      </c>
      <c r="CA53" s="17">
        <v>0</v>
      </c>
      <c r="CB53" s="17">
        <v>0</v>
      </c>
      <c r="CC53" s="12">
        <v>0</v>
      </c>
    </row>
    <row r="54" spans="1:81" x14ac:dyDescent="0.3">
      <c r="A54" s="4" t="s">
        <v>263</v>
      </c>
      <c r="B54" s="92">
        <v>3025970.11</v>
      </c>
      <c r="C54" s="87">
        <v>0</v>
      </c>
      <c r="D54" s="87">
        <v>104052.28</v>
      </c>
      <c r="E54" s="87">
        <v>0</v>
      </c>
      <c r="F54" s="87">
        <v>0</v>
      </c>
      <c r="G54" s="87">
        <v>0</v>
      </c>
      <c r="H54" s="87">
        <v>371868.76</v>
      </c>
      <c r="I54" s="93">
        <v>3501891.15</v>
      </c>
      <c r="J54" s="16">
        <v>2285908.5699999998</v>
      </c>
      <c r="K54" s="17">
        <v>0</v>
      </c>
      <c r="L54" s="17">
        <v>0</v>
      </c>
      <c r="M54" s="17">
        <v>0</v>
      </c>
      <c r="N54" s="17">
        <v>0</v>
      </c>
      <c r="O54" s="17">
        <v>0</v>
      </c>
      <c r="P54" s="17">
        <v>209615.23</v>
      </c>
      <c r="Q54" s="12">
        <v>2495523.7999999998</v>
      </c>
      <c r="R54" s="16">
        <v>592035.13</v>
      </c>
      <c r="S54" s="17">
        <v>0</v>
      </c>
      <c r="T54" s="17">
        <v>0</v>
      </c>
      <c r="U54" s="17">
        <v>0</v>
      </c>
      <c r="V54" s="17">
        <v>0</v>
      </c>
      <c r="W54" s="17">
        <v>0</v>
      </c>
      <c r="X54" s="17">
        <v>0</v>
      </c>
      <c r="Y54" s="12">
        <v>592035.13</v>
      </c>
      <c r="Z54" s="16">
        <v>0</v>
      </c>
      <c r="AA54" s="17">
        <v>0</v>
      </c>
      <c r="AB54" s="17">
        <v>8960</v>
      </c>
      <c r="AC54" s="17">
        <v>0</v>
      </c>
      <c r="AD54" s="17">
        <v>0</v>
      </c>
      <c r="AE54" s="17">
        <v>0</v>
      </c>
      <c r="AF54" s="17">
        <v>93023.41</v>
      </c>
      <c r="AG54" s="12">
        <v>101983.41</v>
      </c>
      <c r="AH54" s="16">
        <v>148026.41</v>
      </c>
      <c r="AI54" s="17">
        <v>0</v>
      </c>
      <c r="AJ54" s="17">
        <v>95092.28</v>
      </c>
      <c r="AK54" s="17">
        <v>0</v>
      </c>
      <c r="AL54" s="17">
        <v>0</v>
      </c>
      <c r="AM54" s="17">
        <v>0</v>
      </c>
      <c r="AN54" s="17">
        <v>69230.12</v>
      </c>
      <c r="AO54" s="12">
        <v>312348.81</v>
      </c>
      <c r="AP54" s="16">
        <v>0</v>
      </c>
      <c r="AQ54" s="17">
        <v>0</v>
      </c>
      <c r="AR54" s="17">
        <v>0</v>
      </c>
      <c r="AS54" s="17">
        <v>0</v>
      </c>
      <c r="AT54" s="17">
        <v>0</v>
      </c>
      <c r="AU54" s="17">
        <v>0</v>
      </c>
      <c r="AV54" s="17">
        <v>0</v>
      </c>
      <c r="AW54" s="12">
        <v>0</v>
      </c>
      <c r="AX54" s="16">
        <v>0</v>
      </c>
      <c r="AY54" s="17">
        <v>0</v>
      </c>
      <c r="AZ54" s="17">
        <v>0</v>
      </c>
      <c r="BA54" s="17">
        <v>0</v>
      </c>
      <c r="BB54" s="17">
        <v>0</v>
      </c>
      <c r="BC54" s="17">
        <v>0</v>
      </c>
      <c r="BD54" s="17">
        <v>0</v>
      </c>
      <c r="BE54" s="12">
        <v>0</v>
      </c>
      <c r="BF54" s="16">
        <v>0</v>
      </c>
      <c r="BG54" s="17">
        <v>0</v>
      </c>
      <c r="BH54" s="17">
        <v>0</v>
      </c>
      <c r="BI54" s="17">
        <v>0</v>
      </c>
      <c r="BJ54" s="17">
        <v>0</v>
      </c>
      <c r="BK54" s="17">
        <v>0</v>
      </c>
      <c r="BL54" s="17">
        <v>0</v>
      </c>
      <c r="BM54" s="12">
        <v>0</v>
      </c>
      <c r="BN54" s="16">
        <v>0</v>
      </c>
      <c r="BO54" s="17">
        <v>0</v>
      </c>
      <c r="BP54" s="17">
        <v>0</v>
      </c>
      <c r="BQ54" s="17">
        <v>0</v>
      </c>
      <c r="BR54" s="17">
        <v>0</v>
      </c>
      <c r="BS54" s="17">
        <v>0</v>
      </c>
      <c r="BT54" s="17">
        <v>0</v>
      </c>
      <c r="BU54" s="12">
        <v>0</v>
      </c>
      <c r="BV54" s="16">
        <v>0</v>
      </c>
      <c r="BW54" s="17">
        <v>0</v>
      </c>
      <c r="BX54" s="17">
        <v>0</v>
      </c>
      <c r="BY54" s="17">
        <v>0</v>
      </c>
      <c r="BZ54" s="17">
        <v>0</v>
      </c>
      <c r="CA54" s="17">
        <v>0</v>
      </c>
      <c r="CB54" s="17">
        <v>0</v>
      </c>
      <c r="CC54" s="12">
        <v>0</v>
      </c>
    </row>
    <row r="55" spans="1:81" x14ac:dyDescent="0.3">
      <c r="A55" s="4" t="s">
        <v>44</v>
      </c>
      <c r="B55" s="92">
        <v>1745000</v>
      </c>
      <c r="C55" s="87">
        <v>0</v>
      </c>
      <c r="D55" s="87">
        <v>177000</v>
      </c>
      <c r="E55" s="87">
        <v>0</v>
      </c>
      <c r="F55" s="87">
        <v>0</v>
      </c>
      <c r="G55" s="87">
        <v>2878000</v>
      </c>
      <c r="H55" s="87">
        <v>104000</v>
      </c>
      <c r="I55" s="93">
        <v>4904000</v>
      </c>
      <c r="J55" s="16">
        <v>773000</v>
      </c>
      <c r="K55" s="17">
        <v>0</v>
      </c>
      <c r="L55" s="17">
        <v>5000</v>
      </c>
      <c r="M55" s="17">
        <v>0</v>
      </c>
      <c r="N55" s="17">
        <v>0</v>
      </c>
      <c r="O55" s="17">
        <v>2423000</v>
      </c>
      <c r="P55" s="17">
        <v>0</v>
      </c>
      <c r="Q55" s="12">
        <v>3201000</v>
      </c>
      <c r="R55" s="16">
        <v>438000</v>
      </c>
      <c r="S55" s="17">
        <v>0</v>
      </c>
      <c r="T55" s="17">
        <v>0</v>
      </c>
      <c r="U55" s="17">
        <v>0</v>
      </c>
      <c r="V55" s="17">
        <v>0</v>
      </c>
      <c r="W55" s="17">
        <v>0</v>
      </c>
      <c r="X55" s="17">
        <v>0</v>
      </c>
      <c r="Y55" s="12">
        <v>438000</v>
      </c>
      <c r="Z55" s="16">
        <v>66000</v>
      </c>
      <c r="AA55" s="17">
        <v>0</v>
      </c>
      <c r="AB55" s="17">
        <v>4000</v>
      </c>
      <c r="AC55" s="17">
        <v>0</v>
      </c>
      <c r="AD55" s="17">
        <v>0</v>
      </c>
      <c r="AE55" s="17">
        <v>0</v>
      </c>
      <c r="AF55" s="17">
        <v>104000</v>
      </c>
      <c r="AG55" s="12">
        <v>174000</v>
      </c>
      <c r="AH55" s="16">
        <v>0</v>
      </c>
      <c r="AI55" s="17">
        <v>0</v>
      </c>
      <c r="AJ55" s="17">
        <v>0</v>
      </c>
      <c r="AK55" s="17">
        <v>0</v>
      </c>
      <c r="AL55" s="17">
        <v>0</v>
      </c>
      <c r="AM55" s="17">
        <v>382000</v>
      </c>
      <c r="AN55" s="17">
        <v>0</v>
      </c>
      <c r="AO55" s="12">
        <v>382000</v>
      </c>
      <c r="AP55" s="16">
        <v>0</v>
      </c>
      <c r="AQ55" s="17">
        <v>0</v>
      </c>
      <c r="AR55" s="17">
        <v>0</v>
      </c>
      <c r="AS55" s="17">
        <v>0</v>
      </c>
      <c r="AT55" s="17">
        <v>0</v>
      </c>
      <c r="AU55" s="17">
        <v>0</v>
      </c>
      <c r="AV55" s="17">
        <v>0</v>
      </c>
      <c r="AW55" s="12">
        <v>0</v>
      </c>
      <c r="AX55" s="16">
        <v>0</v>
      </c>
      <c r="AY55" s="17">
        <v>0</v>
      </c>
      <c r="AZ55" s="17">
        <v>0</v>
      </c>
      <c r="BA55" s="17">
        <v>0</v>
      </c>
      <c r="BB55" s="17">
        <v>0</v>
      </c>
      <c r="BC55" s="17">
        <v>0</v>
      </c>
      <c r="BD55" s="17">
        <v>0</v>
      </c>
      <c r="BE55" s="12">
        <v>0</v>
      </c>
      <c r="BF55" s="16">
        <v>0</v>
      </c>
      <c r="BG55" s="17">
        <v>0</v>
      </c>
      <c r="BH55" s="17">
        <v>5000</v>
      </c>
      <c r="BI55" s="17">
        <v>0</v>
      </c>
      <c r="BJ55" s="17">
        <v>0</v>
      </c>
      <c r="BK55" s="17">
        <v>20000</v>
      </c>
      <c r="BL55" s="17">
        <v>0</v>
      </c>
      <c r="BM55" s="12">
        <v>25000</v>
      </c>
      <c r="BN55" s="16">
        <v>468000</v>
      </c>
      <c r="BO55" s="17">
        <v>0</v>
      </c>
      <c r="BP55" s="17">
        <v>0</v>
      </c>
      <c r="BQ55" s="17">
        <v>0</v>
      </c>
      <c r="BR55" s="17">
        <v>0</v>
      </c>
      <c r="BS55" s="17">
        <v>13000</v>
      </c>
      <c r="BT55" s="17">
        <v>0</v>
      </c>
      <c r="BU55" s="12">
        <v>481000</v>
      </c>
      <c r="BV55" s="16">
        <v>0</v>
      </c>
      <c r="BW55" s="17">
        <v>0</v>
      </c>
      <c r="BX55" s="17">
        <v>163000</v>
      </c>
      <c r="BY55" s="17">
        <v>0</v>
      </c>
      <c r="BZ55" s="17">
        <v>0</v>
      </c>
      <c r="CA55" s="17">
        <v>40000</v>
      </c>
      <c r="CB55" s="17">
        <v>0</v>
      </c>
      <c r="CC55" s="12">
        <v>203000</v>
      </c>
    </row>
    <row r="56" spans="1:81" x14ac:dyDescent="0.3">
      <c r="A56" s="4" t="s">
        <v>45</v>
      </c>
      <c r="B56" s="92">
        <v>1074709.77</v>
      </c>
      <c r="C56" s="87">
        <v>0</v>
      </c>
      <c r="D56" s="87">
        <v>134435</v>
      </c>
      <c r="E56" s="87">
        <v>0</v>
      </c>
      <c r="F56" s="87">
        <v>0</v>
      </c>
      <c r="G56" s="87">
        <v>3401190.5</v>
      </c>
      <c r="H56" s="87">
        <v>0</v>
      </c>
      <c r="I56" s="93">
        <v>4610335.2700000005</v>
      </c>
      <c r="J56" s="16">
        <v>556869.84</v>
      </c>
      <c r="K56" s="17">
        <v>0</v>
      </c>
      <c r="L56" s="17">
        <v>56685</v>
      </c>
      <c r="M56" s="17">
        <v>0</v>
      </c>
      <c r="N56" s="17">
        <v>0</v>
      </c>
      <c r="O56" s="17">
        <v>3388979.31</v>
      </c>
      <c r="P56" s="17">
        <v>0</v>
      </c>
      <c r="Q56" s="12">
        <v>4002534.15</v>
      </c>
      <c r="R56" s="16">
        <v>503302.38</v>
      </c>
      <c r="S56" s="17">
        <v>0</v>
      </c>
      <c r="T56" s="17">
        <v>0</v>
      </c>
      <c r="U56" s="17">
        <v>0</v>
      </c>
      <c r="V56" s="17">
        <v>0</v>
      </c>
      <c r="W56" s="17">
        <v>0</v>
      </c>
      <c r="X56" s="17">
        <v>0</v>
      </c>
      <c r="Y56" s="12">
        <v>503302.38</v>
      </c>
      <c r="Z56" s="16">
        <v>1968.56</v>
      </c>
      <c r="AA56" s="17">
        <v>0</v>
      </c>
      <c r="AB56" s="17">
        <v>77750</v>
      </c>
      <c r="AC56" s="17">
        <v>0</v>
      </c>
      <c r="AD56" s="17">
        <v>0</v>
      </c>
      <c r="AE56" s="17">
        <v>12091.19</v>
      </c>
      <c r="AF56" s="17">
        <v>0</v>
      </c>
      <c r="AG56" s="12">
        <v>91809.75</v>
      </c>
      <c r="AH56" s="16">
        <v>0</v>
      </c>
      <c r="AI56" s="17">
        <v>0</v>
      </c>
      <c r="AJ56" s="17">
        <v>0</v>
      </c>
      <c r="AK56" s="17">
        <v>0</v>
      </c>
      <c r="AL56" s="17">
        <v>0</v>
      </c>
      <c r="AM56" s="17">
        <v>0</v>
      </c>
      <c r="AN56" s="17">
        <v>0</v>
      </c>
      <c r="AO56" s="12">
        <v>0</v>
      </c>
      <c r="AP56" s="16">
        <v>0</v>
      </c>
      <c r="AQ56" s="17">
        <v>0</v>
      </c>
      <c r="AR56" s="17">
        <v>0</v>
      </c>
      <c r="AS56" s="17">
        <v>0</v>
      </c>
      <c r="AT56" s="17">
        <v>0</v>
      </c>
      <c r="AU56" s="17">
        <v>0</v>
      </c>
      <c r="AV56" s="17">
        <v>0</v>
      </c>
      <c r="AW56" s="12">
        <v>0</v>
      </c>
      <c r="AX56" s="16">
        <v>0</v>
      </c>
      <c r="AY56" s="17">
        <v>0</v>
      </c>
      <c r="AZ56" s="17">
        <v>0</v>
      </c>
      <c r="BA56" s="17">
        <v>0</v>
      </c>
      <c r="BB56" s="17">
        <v>0</v>
      </c>
      <c r="BC56" s="17">
        <v>0</v>
      </c>
      <c r="BD56" s="17">
        <v>0</v>
      </c>
      <c r="BE56" s="12">
        <v>0</v>
      </c>
      <c r="BF56" s="16">
        <v>0</v>
      </c>
      <c r="BG56" s="17">
        <v>0</v>
      </c>
      <c r="BH56" s="17">
        <v>0</v>
      </c>
      <c r="BI56" s="17">
        <v>0</v>
      </c>
      <c r="BJ56" s="17">
        <v>0</v>
      </c>
      <c r="BK56" s="17">
        <v>0</v>
      </c>
      <c r="BL56" s="17">
        <v>0</v>
      </c>
      <c r="BM56" s="12">
        <v>0</v>
      </c>
      <c r="BN56" s="16">
        <v>0</v>
      </c>
      <c r="BO56" s="17">
        <v>0</v>
      </c>
      <c r="BP56" s="17">
        <v>0</v>
      </c>
      <c r="BQ56" s="17">
        <v>0</v>
      </c>
      <c r="BR56" s="17">
        <v>0</v>
      </c>
      <c r="BS56" s="17">
        <v>0</v>
      </c>
      <c r="BT56" s="17">
        <v>0</v>
      </c>
      <c r="BU56" s="12">
        <v>0</v>
      </c>
      <c r="BV56" s="16">
        <v>12568.99</v>
      </c>
      <c r="BW56" s="17">
        <v>0</v>
      </c>
      <c r="BX56" s="17">
        <v>0</v>
      </c>
      <c r="BY56" s="17">
        <v>0</v>
      </c>
      <c r="BZ56" s="17">
        <v>0</v>
      </c>
      <c r="CA56" s="17">
        <v>120</v>
      </c>
      <c r="CB56" s="17">
        <v>0</v>
      </c>
      <c r="CC56" s="12">
        <v>12688.99</v>
      </c>
    </row>
    <row r="57" spans="1:81" x14ac:dyDescent="0.3">
      <c r="A57" s="4" t="s">
        <v>46</v>
      </c>
      <c r="B57" s="92">
        <v>1232916</v>
      </c>
      <c r="C57" s="87">
        <v>0</v>
      </c>
      <c r="D57" s="87">
        <v>100000</v>
      </c>
      <c r="E57" s="87">
        <v>0</v>
      </c>
      <c r="F57" s="87">
        <v>2700000</v>
      </c>
      <c r="G57" s="87">
        <v>133560</v>
      </c>
      <c r="H57" s="87">
        <v>25531</v>
      </c>
      <c r="I57" s="93">
        <v>4192007</v>
      </c>
      <c r="J57" s="16">
        <v>525295</v>
      </c>
      <c r="K57" s="17">
        <v>0</v>
      </c>
      <c r="L57" s="17">
        <v>0</v>
      </c>
      <c r="M57" s="17">
        <v>0</v>
      </c>
      <c r="N57" s="17">
        <v>0</v>
      </c>
      <c r="O57" s="17">
        <v>133447</v>
      </c>
      <c r="P57" s="17">
        <v>2793</v>
      </c>
      <c r="Q57" s="12">
        <v>661535</v>
      </c>
      <c r="R57" s="16">
        <v>499829</v>
      </c>
      <c r="S57" s="17">
        <v>0</v>
      </c>
      <c r="T57" s="17">
        <v>0</v>
      </c>
      <c r="U57" s="17">
        <v>0</v>
      </c>
      <c r="V57" s="17">
        <v>0</v>
      </c>
      <c r="W57" s="17">
        <v>0</v>
      </c>
      <c r="X57" s="17">
        <v>0</v>
      </c>
      <c r="Y57" s="12">
        <v>499829</v>
      </c>
      <c r="Z57" s="16">
        <v>207792</v>
      </c>
      <c r="AA57" s="17">
        <v>0</v>
      </c>
      <c r="AB57" s="17">
        <v>100000</v>
      </c>
      <c r="AC57" s="17">
        <v>0</v>
      </c>
      <c r="AD57" s="17">
        <v>2700000</v>
      </c>
      <c r="AE57" s="17">
        <v>0</v>
      </c>
      <c r="AF57" s="17">
        <v>12738</v>
      </c>
      <c r="AG57" s="12">
        <v>3020530</v>
      </c>
      <c r="AH57" s="16">
        <v>0</v>
      </c>
      <c r="AI57" s="17">
        <v>0</v>
      </c>
      <c r="AJ57" s="17">
        <v>0</v>
      </c>
      <c r="AK57" s="17">
        <v>0</v>
      </c>
      <c r="AL57" s="17">
        <v>0</v>
      </c>
      <c r="AM57" s="17">
        <v>0</v>
      </c>
      <c r="AN57" s="17">
        <v>0</v>
      </c>
      <c r="AO57" s="12">
        <v>0</v>
      </c>
      <c r="AP57" s="16">
        <v>0</v>
      </c>
      <c r="AQ57" s="17">
        <v>0</v>
      </c>
      <c r="AR57" s="17">
        <v>0</v>
      </c>
      <c r="AS57" s="17">
        <v>0</v>
      </c>
      <c r="AT57" s="17">
        <v>0</v>
      </c>
      <c r="AU57" s="17">
        <v>0</v>
      </c>
      <c r="AV57" s="17">
        <v>0</v>
      </c>
      <c r="AW57" s="12">
        <v>0</v>
      </c>
      <c r="AX57" s="16">
        <v>0</v>
      </c>
      <c r="AY57" s="17">
        <v>0</v>
      </c>
      <c r="AZ57" s="17">
        <v>0</v>
      </c>
      <c r="BA57" s="17">
        <v>0</v>
      </c>
      <c r="BB57" s="17">
        <v>0</v>
      </c>
      <c r="BC57" s="17">
        <v>0</v>
      </c>
      <c r="BD57" s="17">
        <v>0</v>
      </c>
      <c r="BE57" s="12">
        <v>0</v>
      </c>
      <c r="BF57" s="16">
        <v>0</v>
      </c>
      <c r="BG57" s="17">
        <v>0</v>
      </c>
      <c r="BH57" s="17">
        <v>0</v>
      </c>
      <c r="BI57" s="17">
        <v>0</v>
      </c>
      <c r="BJ57" s="17">
        <v>0</v>
      </c>
      <c r="BK57" s="17">
        <v>113</v>
      </c>
      <c r="BL57" s="17">
        <v>10000</v>
      </c>
      <c r="BM57" s="12">
        <v>10113</v>
      </c>
      <c r="BN57" s="16">
        <v>0</v>
      </c>
      <c r="BO57" s="17">
        <v>0</v>
      </c>
      <c r="BP57" s="17">
        <v>0</v>
      </c>
      <c r="BQ57" s="17">
        <v>0</v>
      </c>
      <c r="BR57" s="17">
        <v>0</v>
      </c>
      <c r="BS57" s="17">
        <v>0</v>
      </c>
      <c r="BT57" s="17">
        <v>0</v>
      </c>
      <c r="BU57" s="12">
        <v>0</v>
      </c>
      <c r="BV57" s="16">
        <v>0</v>
      </c>
      <c r="BW57" s="17">
        <v>0</v>
      </c>
      <c r="BX57" s="17">
        <v>0</v>
      </c>
      <c r="BY57" s="17">
        <v>0</v>
      </c>
      <c r="BZ57" s="17">
        <v>0</v>
      </c>
      <c r="CA57" s="17">
        <v>0</v>
      </c>
      <c r="CB57" s="17">
        <v>0</v>
      </c>
      <c r="CC57" s="12">
        <v>0</v>
      </c>
    </row>
    <row r="58" spans="1:81" x14ac:dyDescent="0.3">
      <c r="A58" s="4" t="s">
        <v>47</v>
      </c>
      <c r="B58" s="92">
        <v>4758864</v>
      </c>
      <c r="C58" s="87">
        <v>21000</v>
      </c>
      <c r="D58" s="87">
        <v>0</v>
      </c>
      <c r="E58" s="87">
        <v>0</v>
      </c>
      <c r="F58" s="87">
        <v>0</v>
      </c>
      <c r="G58" s="87">
        <v>1145</v>
      </c>
      <c r="H58" s="87">
        <v>342769</v>
      </c>
      <c r="I58" s="93">
        <v>5123778</v>
      </c>
      <c r="J58" s="16">
        <v>2825059</v>
      </c>
      <c r="K58" s="17">
        <v>21000</v>
      </c>
      <c r="L58" s="17">
        <v>0</v>
      </c>
      <c r="M58" s="17">
        <v>0</v>
      </c>
      <c r="N58" s="17">
        <v>0</v>
      </c>
      <c r="O58" s="17">
        <v>1145</v>
      </c>
      <c r="P58" s="17">
        <v>91467</v>
      </c>
      <c r="Q58" s="12">
        <v>2938671</v>
      </c>
      <c r="R58" s="16">
        <v>538827</v>
      </c>
      <c r="S58" s="17">
        <v>0</v>
      </c>
      <c r="T58" s="17">
        <v>0</v>
      </c>
      <c r="U58" s="17">
        <v>0</v>
      </c>
      <c r="V58" s="17">
        <v>0</v>
      </c>
      <c r="W58" s="17">
        <v>0</v>
      </c>
      <c r="X58" s="17">
        <v>234720</v>
      </c>
      <c r="Y58" s="12">
        <v>773547</v>
      </c>
      <c r="Z58" s="16">
        <v>0</v>
      </c>
      <c r="AA58" s="17">
        <v>0</v>
      </c>
      <c r="AB58" s="17">
        <v>0</v>
      </c>
      <c r="AC58" s="17">
        <v>0</v>
      </c>
      <c r="AD58" s="17">
        <v>0</v>
      </c>
      <c r="AE58" s="17">
        <v>0</v>
      </c>
      <c r="AF58" s="17">
        <v>0</v>
      </c>
      <c r="AG58" s="12">
        <v>0</v>
      </c>
      <c r="AH58" s="16">
        <v>0</v>
      </c>
      <c r="AI58" s="17">
        <v>0</v>
      </c>
      <c r="AJ58" s="17">
        <v>0</v>
      </c>
      <c r="AK58" s="17">
        <v>0</v>
      </c>
      <c r="AL58" s="17">
        <v>0</v>
      </c>
      <c r="AM58" s="17">
        <v>0</v>
      </c>
      <c r="AN58" s="17">
        <v>0</v>
      </c>
      <c r="AO58" s="12">
        <v>0</v>
      </c>
      <c r="AP58" s="16">
        <v>0</v>
      </c>
      <c r="AQ58" s="17">
        <v>0</v>
      </c>
      <c r="AR58" s="17">
        <v>0</v>
      </c>
      <c r="AS58" s="17">
        <v>0</v>
      </c>
      <c r="AT58" s="17">
        <v>0</v>
      </c>
      <c r="AU58" s="17">
        <v>0</v>
      </c>
      <c r="AV58" s="17">
        <v>0</v>
      </c>
      <c r="AW58" s="12">
        <v>0</v>
      </c>
      <c r="AX58" s="16">
        <v>0</v>
      </c>
      <c r="AY58" s="17">
        <v>0</v>
      </c>
      <c r="AZ58" s="17">
        <v>0</v>
      </c>
      <c r="BA58" s="17">
        <v>0</v>
      </c>
      <c r="BB58" s="17">
        <v>0</v>
      </c>
      <c r="BC58" s="17">
        <v>0</v>
      </c>
      <c r="BD58" s="17">
        <v>0</v>
      </c>
      <c r="BE58" s="12">
        <v>0</v>
      </c>
      <c r="BF58" s="16">
        <v>0</v>
      </c>
      <c r="BG58" s="17">
        <v>0</v>
      </c>
      <c r="BH58" s="17">
        <v>0</v>
      </c>
      <c r="BI58" s="17">
        <v>0</v>
      </c>
      <c r="BJ58" s="17">
        <v>0</v>
      </c>
      <c r="BK58" s="17">
        <v>0</v>
      </c>
      <c r="BL58" s="17">
        <v>0</v>
      </c>
      <c r="BM58" s="12">
        <v>0</v>
      </c>
      <c r="BN58" s="16">
        <v>0</v>
      </c>
      <c r="BO58" s="17">
        <v>0</v>
      </c>
      <c r="BP58" s="17">
        <v>0</v>
      </c>
      <c r="BQ58" s="17">
        <v>0</v>
      </c>
      <c r="BR58" s="17">
        <v>0</v>
      </c>
      <c r="BS58" s="17">
        <v>0</v>
      </c>
      <c r="BT58" s="17">
        <v>0</v>
      </c>
      <c r="BU58" s="12">
        <v>0</v>
      </c>
      <c r="BV58" s="16">
        <v>1394978</v>
      </c>
      <c r="BW58" s="17">
        <v>0</v>
      </c>
      <c r="BX58" s="17">
        <v>0</v>
      </c>
      <c r="BY58" s="17">
        <v>0</v>
      </c>
      <c r="BZ58" s="17">
        <v>0</v>
      </c>
      <c r="CA58" s="17">
        <v>0</v>
      </c>
      <c r="CB58" s="17">
        <v>16582</v>
      </c>
      <c r="CC58" s="12">
        <v>1411560</v>
      </c>
    </row>
    <row r="59" spans="1:81" x14ac:dyDescent="0.3">
      <c r="A59" s="4" t="s">
        <v>48</v>
      </c>
      <c r="B59" s="92">
        <v>2294571.2399999998</v>
      </c>
      <c r="C59" s="87">
        <v>348516</v>
      </c>
      <c r="D59" s="87">
        <v>0</v>
      </c>
      <c r="E59" s="87">
        <v>0</v>
      </c>
      <c r="F59" s="87">
        <v>0</v>
      </c>
      <c r="G59" s="87">
        <v>6874002.4307692312</v>
      </c>
      <c r="H59" s="87">
        <v>672924.32000000007</v>
      </c>
      <c r="I59" s="93">
        <v>10190013.990769232</v>
      </c>
      <c r="J59" s="16">
        <v>1619350.44</v>
      </c>
      <c r="K59" s="17">
        <v>348516</v>
      </c>
      <c r="L59" s="17">
        <v>0</v>
      </c>
      <c r="M59" s="17">
        <v>0</v>
      </c>
      <c r="N59" s="17">
        <v>0</v>
      </c>
      <c r="O59" s="17">
        <v>6832863.3100000005</v>
      </c>
      <c r="P59" s="17">
        <v>0</v>
      </c>
      <c r="Q59" s="12">
        <v>8800729.75</v>
      </c>
      <c r="R59" s="16">
        <v>533377.86</v>
      </c>
      <c r="S59" s="17">
        <v>0</v>
      </c>
      <c r="T59" s="17">
        <v>0</v>
      </c>
      <c r="U59" s="17">
        <v>0</v>
      </c>
      <c r="V59" s="17">
        <v>0</v>
      </c>
      <c r="W59" s="17">
        <v>0</v>
      </c>
      <c r="X59" s="17">
        <v>672424.32000000007</v>
      </c>
      <c r="Y59" s="12">
        <v>1205802.1800000002</v>
      </c>
      <c r="Z59" s="16">
        <v>5706.9000000000005</v>
      </c>
      <c r="AA59" s="17">
        <v>0</v>
      </c>
      <c r="AB59" s="17">
        <v>0</v>
      </c>
      <c r="AC59" s="17">
        <v>0</v>
      </c>
      <c r="AD59" s="17">
        <v>0</v>
      </c>
      <c r="AE59" s="17">
        <v>0</v>
      </c>
      <c r="AF59" s="17">
        <v>0</v>
      </c>
      <c r="AG59" s="12">
        <v>5706.9000000000005</v>
      </c>
      <c r="AH59" s="16">
        <v>0</v>
      </c>
      <c r="AI59" s="17">
        <v>0</v>
      </c>
      <c r="AJ59" s="17">
        <v>0</v>
      </c>
      <c r="AK59" s="17">
        <v>0</v>
      </c>
      <c r="AL59" s="17">
        <v>0</v>
      </c>
      <c r="AM59" s="17">
        <v>0</v>
      </c>
      <c r="AN59" s="17">
        <v>0</v>
      </c>
      <c r="AO59" s="12">
        <v>0</v>
      </c>
      <c r="AP59" s="16">
        <v>0</v>
      </c>
      <c r="AQ59" s="17">
        <v>0</v>
      </c>
      <c r="AR59" s="17">
        <v>0</v>
      </c>
      <c r="AS59" s="17">
        <v>0</v>
      </c>
      <c r="AT59" s="17">
        <v>0</v>
      </c>
      <c r="AU59" s="17">
        <v>0</v>
      </c>
      <c r="AV59" s="17">
        <v>0</v>
      </c>
      <c r="AW59" s="12">
        <v>0</v>
      </c>
      <c r="AX59" s="16">
        <v>0</v>
      </c>
      <c r="AY59" s="17">
        <v>0</v>
      </c>
      <c r="AZ59" s="17">
        <v>0</v>
      </c>
      <c r="BA59" s="17">
        <v>0</v>
      </c>
      <c r="BB59" s="17">
        <v>0</v>
      </c>
      <c r="BC59" s="17">
        <v>0</v>
      </c>
      <c r="BD59" s="17">
        <v>0</v>
      </c>
      <c r="BE59" s="12">
        <v>0</v>
      </c>
      <c r="BF59" s="16">
        <v>0</v>
      </c>
      <c r="BG59" s="17">
        <v>0</v>
      </c>
      <c r="BH59" s="17">
        <v>0</v>
      </c>
      <c r="BI59" s="17">
        <v>0</v>
      </c>
      <c r="BJ59" s="17">
        <v>0</v>
      </c>
      <c r="BK59" s="17">
        <v>0</v>
      </c>
      <c r="BL59" s="17">
        <v>0</v>
      </c>
      <c r="BM59" s="12">
        <v>0</v>
      </c>
      <c r="BN59" s="16">
        <v>0</v>
      </c>
      <c r="BO59" s="17">
        <v>0</v>
      </c>
      <c r="BP59" s="17">
        <v>0</v>
      </c>
      <c r="BQ59" s="17">
        <v>0</v>
      </c>
      <c r="BR59" s="17">
        <v>0</v>
      </c>
      <c r="BS59" s="17">
        <v>0</v>
      </c>
      <c r="BT59" s="17">
        <v>0</v>
      </c>
      <c r="BU59" s="12">
        <v>0</v>
      </c>
      <c r="BV59" s="16">
        <v>136136.03999999998</v>
      </c>
      <c r="BW59" s="17">
        <v>0</v>
      </c>
      <c r="BX59" s="17">
        <v>0</v>
      </c>
      <c r="BY59" s="17">
        <v>0</v>
      </c>
      <c r="BZ59" s="17">
        <v>0</v>
      </c>
      <c r="CA59" s="17">
        <v>41139.120769230773</v>
      </c>
      <c r="CB59" s="17">
        <v>500</v>
      </c>
      <c r="CC59" s="12">
        <v>177775.16076923074</v>
      </c>
    </row>
    <row r="60" spans="1:81" x14ac:dyDescent="0.3">
      <c r="A60" s="4" t="s">
        <v>49</v>
      </c>
      <c r="B60" s="92">
        <v>1248901</v>
      </c>
      <c r="C60" s="87">
        <v>78131</v>
      </c>
      <c r="D60" s="87">
        <v>10909</v>
      </c>
      <c r="E60" s="87">
        <v>0</v>
      </c>
      <c r="F60" s="87">
        <v>0</v>
      </c>
      <c r="G60" s="87">
        <v>11925466</v>
      </c>
      <c r="H60" s="87">
        <v>520762</v>
      </c>
      <c r="I60" s="93">
        <v>13784169</v>
      </c>
      <c r="J60" s="16">
        <v>840106</v>
      </c>
      <c r="K60" s="17">
        <v>78131</v>
      </c>
      <c r="L60" s="17">
        <v>10909</v>
      </c>
      <c r="M60" s="17">
        <v>0</v>
      </c>
      <c r="N60" s="17">
        <v>0</v>
      </c>
      <c r="O60" s="17">
        <v>11924198</v>
      </c>
      <c r="P60" s="17">
        <v>304433</v>
      </c>
      <c r="Q60" s="12">
        <v>13157777</v>
      </c>
      <c r="R60" s="16">
        <v>241366</v>
      </c>
      <c r="S60" s="17">
        <v>0</v>
      </c>
      <c r="T60" s="17">
        <v>0</v>
      </c>
      <c r="U60" s="17">
        <v>0</v>
      </c>
      <c r="V60" s="17">
        <v>0</v>
      </c>
      <c r="W60" s="17">
        <v>0</v>
      </c>
      <c r="X60" s="17">
        <v>-170</v>
      </c>
      <c r="Y60" s="12">
        <v>241196</v>
      </c>
      <c r="Z60" s="16">
        <v>0</v>
      </c>
      <c r="AA60" s="17">
        <v>0</v>
      </c>
      <c r="AB60" s="17">
        <v>0</v>
      </c>
      <c r="AC60" s="17">
        <v>0</v>
      </c>
      <c r="AD60" s="17">
        <v>0</v>
      </c>
      <c r="AE60" s="17">
        <v>0</v>
      </c>
      <c r="AF60" s="17">
        <v>0</v>
      </c>
      <c r="AG60" s="12">
        <v>0</v>
      </c>
      <c r="AH60" s="16">
        <v>0</v>
      </c>
      <c r="AI60" s="17">
        <v>0</v>
      </c>
      <c r="AJ60" s="17">
        <v>0</v>
      </c>
      <c r="AK60" s="17">
        <v>0</v>
      </c>
      <c r="AL60" s="17">
        <v>0</v>
      </c>
      <c r="AM60" s="17">
        <v>1268</v>
      </c>
      <c r="AN60" s="17">
        <v>0</v>
      </c>
      <c r="AO60" s="12">
        <v>1268</v>
      </c>
      <c r="AP60" s="16">
        <v>0</v>
      </c>
      <c r="AQ60" s="17">
        <v>0</v>
      </c>
      <c r="AR60" s="17">
        <v>0</v>
      </c>
      <c r="AS60" s="17">
        <v>0</v>
      </c>
      <c r="AT60" s="17">
        <v>0</v>
      </c>
      <c r="AU60" s="17">
        <v>0</v>
      </c>
      <c r="AV60" s="17">
        <v>0</v>
      </c>
      <c r="AW60" s="12">
        <v>0</v>
      </c>
      <c r="AX60" s="16">
        <v>0</v>
      </c>
      <c r="AY60" s="17">
        <v>0</v>
      </c>
      <c r="AZ60" s="17">
        <v>0</v>
      </c>
      <c r="BA60" s="17">
        <v>0</v>
      </c>
      <c r="BB60" s="17">
        <v>0</v>
      </c>
      <c r="BC60" s="17">
        <v>0</v>
      </c>
      <c r="BD60" s="17">
        <v>0</v>
      </c>
      <c r="BE60" s="12">
        <v>0</v>
      </c>
      <c r="BF60" s="16">
        <v>16534</v>
      </c>
      <c r="BG60" s="17">
        <v>0</v>
      </c>
      <c r="BH60" s="17">
        <v>0</v>
      </c>
      <c r="BI60" s="17">
        <v>0</v>
      </c>
      <c r="BJ60" s="17">
        <v>0</v>
      </c>
      <c r="BK60" s="17">
        <v>0</v>
      </c>
      <c r="BL60" s="17">
        <v>71582</v>
      </c>
      <c r="BM60" s="12">
        <v>88116</v>
      </c>
      <c r="BN60" s="16">
        <v>0</v>
      </c>
      <c r="BO60" s="17">
        <v>0</v>
      </c>
      <c r="BP60" s="17">
        <v>0</v>
      </c>
      <c r="BQ60" s="17">
        <v>0</v>
      </c>
      <c r="BR60" s="17">
        <v>0</v>
      </c>
      <c r="BS60" s="17">
        <v>0</v>
      </c>
      <c r="BT60" s="17">
        <v>69667</v>
      </c>
      <c r="BU60" s="12">
        <v>69667</v>
      </c>
      <c r="BV60" s="16">
        <v>150895</v>
      </c>
      <c r="BW60" s="17">
        <v>0</v>
      </c>
      <c r="BX60" s="17">
        <v>0</v>
      </c>
      <c r="BY60" s="17">
        <v>0</v>
      </c>
      <c r="BZ60" s="17">
        <v>0</v>
      </c>
      <c r="CA60" s="17">
        <v>0</v>
      </c>
      <c r="CB60" s="17">
        <v>75250</v>
      </c>
      <c r="CC60" s="12">
        <v>226145</v>
      </c>
    </row>
    <row r="61" spans="1:81" x14ac:dyDescent="0.3">
      <c r="A61" s="4" t="s">
        <v>50</v>
      </c>
      <c r="B61" s="92">
        <v>16922547.82</v>
      </c>
      <c r="C61" s="87">
        <v>0</v>
      </c>
      <c r="D61" s="87">
        <v>0</v>
      </c>
      <c r="E61" s="87">
        <v>0</v>
      </c>
      <c r="F61" s="87">
        <v>0</v>
      </c>
      <c r="G61" s="87">
        <v>127816.35</v>
      </c>
      <c r="H61" s="87">
        <v>1311299.55</v>
      </c>
      <c r="I61" s="93">
        <v>18361663.720000003</v>
      </c>
      <c r="J61" s="16">
        <v>16113001.800000001</v>
      </c>
      <c r="K61" s="17">
        <v>0</v>
      </c>
      <c r="L61" s="17">
        <v>0</v>
      </c>
      <c r="M61" s="17">
        <v>0</v>
      </c>
      <c r="N61" s="17">
        <v>0</v>
      </c>
      <c r="O61" s="17">
        <v>101207.85</v>
      </c>
      <c r="P61" s="17">
        <v>0</v>
      </c>
      <c r="Q61" s="12">
        <v>16214209.65</v>
      </c>
      <c r="R61" s="16">
        <v>809546.02</v>
      </c>
      <c r="S61" s="17">
        <v>0</v>
      </c>
      <c r="T61" s="17">
        <v>0</v>
      </c>
      <c r="U61" s="17">
        <v>0</v>
      </c>
      <c r="V61" s="17">
        <v>0</v>
      </c>
      <c r="W61" s="17">
        <v>7550</v>
      </c>
      <c r="X61" s="17">
        <v>0</v>
      </c>
      <c r="Y61" s="12">
        <v>817096.02</v>
      </c>
      <c r="Z61" s="16">
        <v>0</v>
      </c>
      <c r="AA61" s="17">
        <v>0</v>
      </c>
      <c r="AB61" s="17">
        <v>0</v>
      </c>
      <c r="AC61" s="17">
        <v>0</v>
      </c>
      <c r="AD61" s="17">
        <v>0</v>
      </c>
      <c r="AE61" s="17">
        <v>0</v>
      </c>
      <c r="AF61" s="17">
        <v>0</v>
      </c>
      <c r="AG61" s="12">
        <v>0</v>
      </c>
      <c r="AH61" s="16">
        <v>0</v>
      </c>
      <c r="AI61" s="17">
        <v>0</v>
      </c>
      <c r="AJ61" s="17">
        <v>0</v>
      </c>
      <c r="AK61" s="17">
        <v>0</v>
      </c>
      <c r="AL61" s="17">
        <v>0</v>
      </c>
      <c r="AM61" s="17">
        <v>0</v>
      </c>
      <c r="AN61" s="17">
        <v>0</v>
      </c>
      <c r="AO61" s="12">
        <v>0</v>
      </c>
      <c r="AP61" s="16">
        <v>0</v>
      </c>
      <c r="AQ61" s="17">
        <v>0</v>
      </c>
      <c r="AR61" s="17">
        <v>0</v>
      </c>
      <c r="AS61" s="17">
        <v>0</v>
      </c>
      <c r="AT61" s="17">
        <v>0</v>
      </c>
      <c r="AU61" s="17">
        <v>0</v>
      </c>
      <c r="AV61" s="17">
        <v>0</v>
      </c>
      <c r="AW61" s="12">
        <v>0</v>
      </c>
      <c r="AX61" s="16">
        <v>0</v>
      </c>
      <c r="AY61" s="17">
        <v>0</v>
      </c>
      <c r="AZ61" s="17">
        <v>0</v>
      </c>
      <c r="BA61" s="17">
        <v>0</v>
      </c>
      <c r="BB61" s="17">
        <v>0</v>
      </c>
      <c r="BC61" s="17">
        <v>0</v>
      </c>
      <c r="BD61" s="17">
        <v>0</v>
      </c>
      <c r="BE61" s="12">
        <v>0</v>
      </c>
      <c r="BF61" s="16">
        <v>0</v>
      </c>
      <c r="BG61" s="17">
        <v>0</v>
      </c>
      <c r="BH61" s="17">
        <v>0</v>
      </c>
      <c r="BI61" s="17">
        <v>0</v>
      </c>
      <c r="BJ61" s="17">
        <v>0</v>
      </c>
      <c r="BK61" s="17">
        <v>0</v>
      </c>
      <c r="BL61" s="17">
        <v>0</v>
      </c>
      <c r="BM61" s="12">
        <v>0</v>
      </c>
      <c r="BN61" s="16">
        <v>0</v>
      </c>
      <c r="BO61" s="17">
        <v>0</v>
      </c>
      <c r="BP61" s="17">
        <v>0</v>
      </c>
      <c r="BQ61" s="17">
        <v>0</v>
      </c>
      <c r="BR61" s="17">
        <v>0</v>
      </c>
      <c r="BS61" s="17">
        <v>0</v>
      </c>
      <c r="BT61" s="17">
        <v>1267826.28</v>
      </c>
      <c r="BU61" s="12">
        <v>1267826.28</v>
      </c>
      <c r="BV61" s="16">
        <v>0</v>
      </c>
      <c r="BW61" s="17">
        <v>0</v>
      </c>
      <c r="BX61" s="17">
        <v>0</v>
      </c>
      <c r="BY61" s="17">
        <v>0</v>
      </c>
      <c r="BZ61" s="17">
        <v>0</v>
      </c>
      <c r="CA61" s="17">
        <v>19058.5</v>
      </c>
      <c r="CB61" s="17">
        <v>43473.27</v>
      </c>
      <c r="CC61" s="12">
        <v>62531.77</v>
      </c>
    </row>
    <row r="62" spans="1:81" x14ac:dyDescent="0.3">
      <c r="A62" s="4" t="s">
        <v>51</v>
      </c>
      <c r="B62" s="92">
        <v>8423543.4100000001</v>
      </c>
      <c r="C62" s="87">
        <v>0</v>
      </c>
      <c r="D62" s="87">
        <v>5000</v>
      </c>
      <c r="E62" s="87">
        <v>0</v>
      </c>
      <c r="F62" s="87">
        <v>0</v>
      </c>
      <c r="G62" s="87">
        <v>333310.58</v>
      </c>
      <c r="H62" s="87">
        <v>2057215.33</v>
      </c>
      <c r="I62" s="93">
        <v>10819069.32</v>
      </c>
      <c r="J62" s="16">
        <v>3232606.19</v>
      </c>
      <c r="K62" s="17">
        <v>0</v>
      </c>
      <c r="L62" s="17">
        <v>0</v>
      </c>
      <c r="M62" s="17">
        <v>0</v>
      </c>
      <c r="N62" s="17">
        <v>0</v>
      </c>
      <c r="O62" s="17">
        <v>0</v>
      </c>
      <c r="P62" s="17">
        <v>0</v>
      </c>
      <c r="Q62" s="12">
        <v>3232606.19</v>
      </c>
      <c r="R62" s="16">
        <v>1938659.34</v>
      </c>
      <c r="S62" s="17">
        <v>0</v>
      </c>
      <c r="T62" s="17">
        <v>0</v>
      </c>
      <c r="U62" s="17">
        <v>0</v>
      </c>
      <c r="V62" s="17">
        <v>0</v>
      </c>
      <c r="W62" s="17">
        <v>0</v>
      </c>
      <c r="X62" s="17">
        <v>0</v>
      </c>
      <c r="Y62" s="12">
        <v>1938659.34</v>
      </c>
      <c r="Z62" s="16">
        <v>3072196.99</v>
      </c>
      <c r="AA62" s="17">
        <v>0</v>
      </c>
      <c r="AB62" s="17">
        <v>0</v>
      </c>
      <c r="AC62" s="17">
        <v>0</v>
      </c>
      <c r="AD62" s="17">
        <v>0</v>
      </c>
      <c r="AE62" s="17">
        <v>7836.44</v>
      </c>
      <c r="AF62" s="17">
        <v>0</v>
      </c>
      <c r="AG62" s="12">
        <v>3080033.43</v>
      </c>
      <c r="AH62" s="16">
        <v>0</v>
      </c>
      <c r="AI62" s="17">
        <v>0</v>
      </c>
      <c r="AJ62" s="17">
        <v>0</v>
      </c>
      <c r="AK62" s="17">
        <v>0</v>
      </c>
      <c r="AL62" s="17">
        <v>0</v>
      </c>
      <c r="AM62" s="17">
        <v>0</v>
      </c>
      <c r="AN62" s="17">
        <v>0</v>
      </c>
      <c r="AO62" s="12">
        <v>0</v>
      </c>
      <c r="AP62" s="16">
        <v>0</v>
      </c>
      <c r="AQ62" s="17">
        <v>0</v>
      </c>
      <c r="AR62" s="17">
        <v>0</v>
      </c>
      <c r="AS62" s="17">
        <v>0</v>
      </c>
      <c r="AT62" s="17">
        <v>0</v>
      </c>
      <c r="AU62" s="17">
        <v>0</v>
      </c>
      <c r="AV62" s="17">
        <v>0</v>
      </c>
      <c r="AW62" s="12">
        <v>0</v>
      </c>
      <c r="AX62" s="16">
        <v>0</v>
      </c>
      <c r="AY62" s="17">
        <v>0</v>
      </c>
      <c r="AZ62" s="17">
        <v>0</v>
      </c>
      <c r="BA62" s="17">
        <v>0</v>
      </c>
      <c r="BB62" s="17">
        <v>0</v>
      </c>
      <c r="BC62" s="17">
        <v>0</v>
      </c>
      <c r="BD62" s="17">
        <v>0</v>
      </c>
      <c r="BE62" s="12">
        <v>0</v>
      </c>
      <c r="BF62" s="16">
        <v>180080.89</v>
      </c>
      <c r="BG62" s="17">
        <v>0</v>
      </c>
      <c r="BH62" s="17">
        <v>5000</v>
      </c>
      <c r="BI62" s="17">
        <v>0</v>
      </c>
      <c r="BJ62" s="17">
        <v>0</v>
      </c>
      <c r="BK62" s="17">
        <v>325474.14</v>
      </c>
      <c r="BL62" s="17">
        <v>2057215.33</v>
      </c>
      <c r="BM62" s="12">
        <v>2567770.3600000003</v>
      </c>
      <c r="BN62" s="16">
        <v>0</v>
      </c>
      <c r="BO62" s="17">
        <v>0</v>
      </c>
      <c r="BP62" s="17">
        <v>0</v>
      </c>
      <c r="BQ62" s="17">
        <v>0</v>
      </c>
      <c r="BR62" s="17">
        <v>0</v>
      </c>
      <c r="BS62" s="17">
        <v>0</v>
      </c>
      <c r="BT62" s="17">
        <v>0</v>
      </c>
      <c r="BU62" s="12">
        <v>0</v>
      </c>
      <c r="BV62" s="16">
        <v>0</v>
      </c>
      <c r="BW62" s="17">
        <v>0</v>
      </c>
      <c r="BX62" s="17">
        <v>0</v>
      </c>
      <c r="BY62" s="17">
        <v>0</v>
      </c>
      <c r="BZ62" s="17">
        <v>0</v>
      </c>
      <c r="CA62" s="17">
        <v>0</v>
      </c>
      <c r="CB62" s="17">
        <v>0</v>
      </c>
      <c r="CC62" s="12">
        <v>0</v>
      </c>
    </row>
    <row r="63" spans="1:81" x14ac:dyDescent="0.3">
      <c r="A63" s="4" t="s">
        <v>52</v>
      </c>
      <c r="B63" s="92">
        <v>718087</v>
      </c>
      <c r="C63" s="87">
        <v>0</v>
      </c>
      <c r="D63" s="87">
        <v>59160</v>
      </c>
      <c r="E63" s="87">
        <v>0</v>
      </c>
      <c r="F63" s="87">
        <v>0</v>
      </c>
      <c r="G63" s="87">
        <v>301505</v>
      </c>
      <c r="H63" s="87">
        <v>188936</v>
      </c>
      <c r="I63" s="93">
        <v>1267688</v>
      </c>
      <c r="J63" s="16">
        <v>466880</v>
      </c>
      <c r="K63" s="17">
        <v>0</v>
      </c>
      <c r="L63" s="17">
        <v>10700</v>
      </c>
      <c r="M63" s="17">
        <v>0</v>
      </c>
      <c r="N63" s="17">
        <v>0</v>
      </c>
      <c r="O63" s="17">
        <v>277049</v>
      </c>
      <c r="P63" s="17">
        <v>0</v>
      </c>
      <c r="Q63" s="12">
        <v>754629</v>
      </c>
      <c r="R63" s="16">
        <v>123554</v>
      </c>
      <c r="S63" s="17">
        <v>0</v>
      </c>
      <c r="T63" s="17">
        <v>0</v>
      </c>
      <c r="U63" s="17">
        <v>0</v>
      </c>
      <c r="V63" s="17">
        <v>0</v>
      </c>
      <c r="W63" s="17">
        <v>0</v>
      </c>
      <c r="X63" s="17">
        <v>0</v>
      </c>
      <c r="Y63" s="12">
        <v>123554</v>
      </c>
      <c r="Z63" s="16">
        <v>54218</v>
      </c>
      <c r="AA63" s="17">
        <v>0</v>
      </c>
      <c r="AB63" s="17">
        <v>40000</v>
      </c>
      <c r="AC63" s="17">
        <v>0</v>
      </c>
      <c r="AD63" s="17">
        <v>0</v>
      </c>
      <c r="AE63" s="17">
        <v>24456</v>
      </c>
      <c r="AF63" s="17">
        <v>90209</v>
      </c>
      <c r="AG63" s="12">
        <v>208883</v>
      </c>
      <c r="AH63" s="16">
        <v>0</v>
      </c>
      <c r="AI63" s="17">
        <v>0</v>
      </c>
      <c r="AJ63" s="17">
        <v>8460</v>
      </c>
      <c r="AK63" s="17">
        <v>0</v>
      </c>
      <c r="AL63" s="17">
        <v>0</v>
      </c>
      <c r="AM63" s="17">
        <v>0</v>
      </c>
      <c r="AN63" s="17">
        <v>0</v>
      </c>
      <c r="AO63" s="12">
        <v>8460</v>
      </c>
      <c r="AP63" s="16">
        <v>0</v>
      </c>
      <c r="AQ63" s="17">
        <v>0</v>
      </c>
      <c r="AR63" s="17">
        <v>0</v>
      </c>
      <c r="AS63" s="17">
        <v>0</v>
      </c>
      <c r="AT63" s="17">
        <v>0</v>
      </c>
      <c r="AU63" s="17">
        <v>0</v>
      </c>
      <c r="AV63" s="17">
        <v>0</v>
      </c>
      <c r="AW63" s="12">
        <v>0</v>
      </c>
      <c r="AX63" s="16">
        <v>0</v>
      </c>
      <c r="AY63" s="17">
        <v>0</v>
      </c>
      <c r="AZ63" s="17">
        <v>0</v>
      </c>
      <c r="BA63" s="17">
        <v>0</v>
      </c>
      <c r="BB63" s="17">
        <v>0</v>
      </c>
      <c r="BC63" s="17">
        <v>0</v>
      </c>
      <c r="BD63" s="17">
        <v>0</v>
      </c>
      <c r="BE63" s="12">
        <v>0</v>
      </c>
      <c r="BF63" s="16">
        <v>73435</v>
      </c>
      <c r="BG63" s="17">
        <v>0</v>
      </c>
      <c r="BH63" s="17">
        <v>0</v>
      </c>
      <c r="BI63" s="17">
        <v>0</v>
      </c>
      <c r="BJ63" s="17">
        <v>0</v>
      </c>
      <c r="BK63" s="17">
        <v>0</v>
      </c>
      <c r="BL63" s="17">
        <v>0</v>
      </c>
      <c r="BM63" s="12">
        <v>73435</v>
      </c>
      <c r="BN63" s="16">
        <v>0</v>
      </c>
      <c r="BO63" s="17">
        <v>0</v>
      </c>
      <c r="BP63" s="17">
        <v>0</v>
      </c>
      <c r="BQ63" s="17">
        <v>0</v>
      </c>
      <c r="BR63" s="17">
        <v>0</v>
      </c>
      <c r="BS63" s="17">
        <v>0</v>
      </c>
      <c r="BT63" s="17">
        <v>94434</v>
      </c>
      <c r="BU63" s="12">
        <v>94434</v>
      </c>
      <c r="BV63" s="16">
        <v>0</v>
      </c>
      <c r="BW63" s="17">
        <v>0</v>
      </c>
      <c r="BX63" s="17">
        <v>0</v>
      </c>
      <c r="BY63" s="17">
        <v>0</v>
      </c>
      <c r="BZ63" s="17">
        <v>0</v>
      </c>
      <c r="CA63" s="17">
        <v>0</v>
      </c>
      <c r="CB63" s="17">
        <v>4293</v>
      </c>
      <c r="CC63" s="12">
        <v>4293</v>
      </c>
    </row>
    <row r="64" spans="1:81" x14ac:dyDescent="0.3">
      <c r="A64" s="4" t="s">
        <v>53</v>
      </c>
      <c r="B64" s="92">
        <v>4003181</v>
      </c>
      <c r="C64" s="87">
        <v>1140149</v>
      </c>
      <c r="D64" s="87">
        <v>0</v>
      </c>
      <c r="E64" s="87">
        <v>37900</v>
      </c>
      <c r="F64" s="87">
        <v>0</v>
      </c>
      <c r="G64" s="87">
        <v>185053</v>
      </c>
      <c r="H64" s="87">
        <v>2247726</v>
      </c>
      <c r="I64" s="93">
        <v>7614009</v>
      </c>
      <c r="J64" s="16">
        <v>250470</v>
      </c>
      <c r="K64" s="17">
        <v>205000</v>
      </c>
      <c r="L64" s="17">
        <v>0</v>
      </c>
      <c r="M64" s="17">
        <v>0</v>
      </c>
      <c r="N64" s="17">
        <v>0</v>
      </c>
      <c r="O64" s="17">
        <v>63000</v>
      </c>
      <c r="P64" s="17">
        <v>0</v>
      </c>
      <c r="Q64" s="12">
        <v>518470</v>
      </c>
      <c r="R64" s="16">
        <v>74025</v>
      </c>
      <c r="S64" s="17">
        <v>0</v>
      </c>
      <c r="T64" s="17">
        <v>0</v>
      </c>
      <c r="U64" s="17">
        <v>0</v>
      </c>
      <c r="V64" s="17">
        <v>0</v>
      </c>
      <c r="W64" s="17">
        <v>0</v>
      </c>
      <c r="X64" s="17">
        <v>0</v>
      </c>
      <c r="Y64" s="12">
        <v>74025</v>
      </c>
      <c r="Z64" s="16">
        <v>3466583</v>
      </c>
      <c r="AA64" s="17">
        <v>0</v>
      </c>
      <c r="AB64" s="17">
        <v>0</v>
      </c>
      <c r="AC64" s="17">
        <v>0</v>
      </c>
      <c r="AD64" s="17">
        <v>0</v>
      </c>
      <c r="AE64" s="17">
        <v>27758</v>
      </c>
      <c r="AF64" s="17">
        <v>57040</v>
      </c>
      <c r="AG64" s="12">
        <v>3551381</v>
      </c>
      <c r="AH64" s="16">
        <v>0</v>
      </c>
      <c r="AI64" s="17">
        <v>0</v>
      </c>
      <c r="AJ64" s="17">
        <v>0</v>
      </c>
      <c r="AK64" s="17">
        <v>0</v>
      </c>
      <c r="AL64" s="17">
        <v>0</v>
      </c>
      <c r="AM64" s="17">
        <v>0</v>
      </c>
      <c r="AN64" s="17">
        <v>0</v>
      </c>
      <c r="AO64" s="12">
        <v>0</v>
      </c>
      <c r="AP64" s="16">
        <v>141932</v>
      </c>
      <c r="AQ64" s="17">
        <v>455743</v>
      </c>
      <c r="AR64" s="17">
        <v>0</v>
      </c>
      <c r="AS64" s="17">
        <v>0</v>
      </c>
      <c r="AT64" s="17">
        <v>0</v>
      </c>
      <c r="AU64" s="17">
        <v>232</v>
      </c>
      <c r="AV64" s="17">
        <v>74375</v>
      </c>
      <c r="AW64" s="12">
        <v>672282</v>
      </c>
      <c r="AX64" s="16">
        <v>0</v>
      </c>
      <c r="AY64" s="17">
        <v>0</v>
      </c>
      <c r="AZ64" s="17">
        <v>0</v>
      </c>
      <c r="BA64" s="17">
        <v>0</v>
      </c>
      <c r="BB64" s="17">
        <v>0</v>
      </c>
      <c r="BC64" s="17">
        <v>0</v>
      </c>
      <c r="BD64" s="17">
        <v>0</v>
      </c>
      <c r="BE64" s="12">
        <v>0</v>
      </c>
      <c r="BF64" s="16">
        <v>14917</v>
      </c>
      <c r="BG64" s="17">
        <v>0</v>
      </c>
      <c r="BH64" s="17">
        <v>0</v>
      </c>
      <c r="BI64" s="17">
        <v>0</v>
      </c>
      <c r="BJ64" s="17">
        <v>0</v>
      </c>
      <c r="BK64" s="17">
        <v>9113</v>
      </c>
      <c r="BL64" s="17">
        <v>2115866</v>
      </c>
      <c r="BM64" s="12">
        <v>2139896</v>
      </c>
      <c r="BN64" s="16">
        <v>0</v>
      </c>
      <c r="BO64" s="17">
        <v>0</v>
      </c>
      <c r="BP64" s="17">
        <v>0</v>
      </c>
      <c r="BQ64" s="17">
        <v>0</v>
      </c>
      <c r="BR64" s="17">
        <v>0</v>
      </c>
      <c r="BS64" s="17">
        <v>0</v>
      </c>
      <c r="BT64" s="17">
        <v>0</v>
      </c>
      <c r="BU64" s="12">
        <v>0</v>
      </c>
      <c r="BV64" s="16">
        <v>55254</v>
      </c>
      <c r="BW64" s="17">
        <v>479406</v>
      </c>
      <c r="BX64" s="17">
        <v>0</v>
      </c>
      <c r="BY64" s="17">
        <v>37900</v>
      </c>
      <c r="BZ64" s="17">
        <v>0</v>
      </c>
      <c r="CA64" s="17">
        <v>84950</v>
      </c>
      <c r="CB64" s="17">
        <v>445</v>
      </c>
      <c r="CC64" s="12">
        <v>657955</v>
      </c>
    </row>
    <row r="65" spans="1:81" x14ac:dyDescent="0.3">
      <c r="A65" s="4" t="s">
        <v>54</v>
      </c>
      <c r="B65" s="92">
        <v>1122887</v>
      </c>
      <c r="C65" s="87">
        <v>0</v>
      </c>
      <c r="D65" s="87">
        <v>171250</v>
      </c>
      <c r="E65" s="87">
        <v>0</v>
      </c>
      <c r="F65" s="87">
        <v>0</v>
      </c>
      <c r="G65" s="87">
        <v>127973</v>
      </c>
      <c r="H65" s="87">
        <v>406044</v>
      </c>
      <c r="I65" s="93">
        <v>1828154</v>
      </c>
      <c r="J65" s="16">
        <v>312363</v>
      </c>
      <c r="K65" s="17">
        <v>0</v>
      </c>
      <c r="L65" s="17">
        <v>0</v>
      </c>
      <c r="M65" s="17">
        <v>0</v>
      </c>
      <c r="N65" s="17">
        <v>0</v>
      </c>
      <c r="O65" s="17">
        <v>31500</v>
      </c>
      <c r="P65" s="17">
        <v>0</v>
      </c>
      <c r="Q65" s="12">
        <v>343863</v>
      </c>
      <c r="R65" s="16">
        <v>336404</v>
      </c>
      <c r="S65" s="17">
        <v>0</v>
      </c>
      <c r="T65" s="17">
        <v>0</v>
      </c>
      <c r="U65" s="17">
        <v>0</v>
      </c>
      <c r="V65" s="17">
        <v>0</v>
      </c>
      <c r="W65" s="17">
        <v>89928</v>
      </c>
      <c r="X65" s="17">
        <v>0</v>
      </c>
      <c r="Y65" s="12">
        <v>426332</v>
      </c>
      <c r="Z65" s="16">
        <v>1434</v>
      </c>
      <c r="AA65" s="17">
        <v>0</v>
      </c>
      <c r="AB65" s="17">
        <v>171250</v>
      </c>
      <c r="AC65" s="17">
        <v>0</v>
      </c>
      <c r="AD65" s="17">
        <v>0</v>
      </c>
      <c r="AE65" s="17">
        <v>0</v>
      </c>
      <c r="AF65" s="17">
        <v>291522</v>
      </c>
      <c r="AG65" s="12">
        <v>464206</v>
      </c>
      <c r="AH65" s="16">
        <v>0</v>
      </c>
      <c r="AI65" s="17">
        <v>0</v>
      </c>
      <c r="AJ65" s="17">
        <v>0</v>
      </c>
      <c r="AK65" s="17">
        <v>0</v>
      </c>
      <c r="AL65" s="17">
        <v>0</v>
      </c>
      <c r="AM65" s="17">
        <v>0</v>
      </c>
      <c r="AN65" s="17">
        <v>0</v>
      </c>
      <c r="AO65" s="12">
        <v>0</v>
      </c>
      <c r="AP65" s="16">
        <v>0</v>
      </c>
      <c r="AQ65" s="17">
        <v>0</v>
      </c>
      <c r="AR65" s="17">
        <v>0</v>
      </c>
      <c r="AS65" s="17">
        <v>0</v>
      </c>
      <c r="AT65" s="17">
        <v>0</v>
      </c>
      <c r="AU65" s="17">
        <v>0</v>
      </c>
      <c r="AV65" s="17">
        <v>0</v>
      </c>
      <c r="AW65" s="12">
        <v>0</v>
      </c>
      <c r="AX65" s="16">
        <v>472686</v>
      </c>
      <c r="AY65" s="17">
        <v>0</v>
      </c>
      <c r="AZ65" s="17">
        <v>0</v>
      </c>
      <c r="BA65" s="17">
        <v>0</v>
      </c>
      <c r="BB65" s="17">
        <v>0</v>
      </c>
      <c r="BC65" s="17">
        <v>6545</v>
      </c>
      <c r="BD65" s="17">
        <v>14159</v>
      </c>
      <c r="BE65" s="12">
        <v>493390</v>
      </c>
      <c r="BF65" s="16">
        <v>0</v>
      </c>
      <c r="BG65" s="17">
        <v>0</v>
      </c>
      <c r="BH65" s="17">
        <v>0</v>
      </c>
      <c r="BI65" s="17">
        <v>0</v>
      </c>
      <c r="BJ65" s="17">
        <v>0</v>
      </c>
      <c r="BK65" s="17">
        <v>0</v>
      </c>
      <c r="BL65" s="17">
        <v>0</v>
      </c>
      <c r="BM65" s="12">
        <v>0</v>
      </c>
      <c r="BN65" s="16">
        <v>0</v>
      </c>
      <c r="BO65" s="17">
        <v>0</v>
      </c>
      <c r="BP65" s="17">
        <v>0</v>
      </c>
      <c r="BQ65" s="17">
        <v>0</v>
      </c>
      <c r="BR65" s="17">
        <v>0</v>
      </c>
      <c r="BS65" s="17">
        <v>0</v>
      </c>
      <c r="BT65" s="17">
        <v>100363</v>
      </c>
      <c r="BU65" s="12">
        <v>100363</v>
      </c>
      <c r="BV65" s="16">
        <v>0</v>
      </c>
      <c r="BW65" s="17">
        <v>0</v>
      </c>
      <c r="BX65" s="17">
        <v>0</v>
      </c>
      <c r="BY65" s="17">
        <v>0</v>
      </c>
      <c r="BZ65" s="17">
        <v>0</v>
      </c>
      <c r="CA65" s="17">
        <v>0</v>
      </c>
      <c r="CB65" s="17">
        <v>0</v>
      </c>
      <c r="CC65" s="12">
        <v>0</v>
      </c>
    </row>
    <row r="66" spans="1:81" x14ac:dyDescent="0.3">
      <c r="A66" s="4" t="s">
        <v>55</v>
      </c>
      <c r="B66" s="92">
        <v>1248000</v>
      </c>
      <c r="C66" s="87">
        <v>0</v>
      </c>
      <c r="D66" s="87">
        <v>0</v>
      </c>
      <c r="E66" s="87">
        <v>0</v>
      </c>
      <c r="F66" s="87">
        <v>0</v>
      </c>
      <c r="G66" s="87">
        <v>0</v>
      </c>
      <c r="H66" s="87">
        <v>321000</v>
      </c>
      <c r="I66" s="93">
        <v>1569000</v>
      </c>
      <c r="J66" s="16">
        <v>0</v>
      </c>
      <c r="K66" s="17">
        <v>0</v>
      </c>
      <c r="L66" s="17">
        <v>0</v>
      </c>
      <c r="M66" s="17">
        <v>0</v>
      </c>
      <c r="N66" s="17">
        <v>0</v>
      </c>
      <c r="O66" s="17">
        <v>0</v>
      </c>
      <c r="P66" s="17">
        <v>0</v>
      </c>
      <c r="Q66" s="12">
        <v>0</v>
      </c>
      <c r="R66" s="16">
        <v>1202000</v>
      </c>
      <c r="S66" s="17">
        <v>0</v>
      </c>
      <c r="T66" s="17">
        <v>0</v>
      </c>
      <c r="U66" s="17">
        <v>0</v>
      </c>
      <c r="V66" s="17">
        <v>0</v>
      </c>
      <c r="W66" s="17">
        <v>0</v>
      </c>
      <c r="X66" s="17">
        <v>16000</v>
      </c>
      <c r="Y66" s="12">
        <v>1218000</v>
      </c>
      <c r="Z66" s="16">
        <v>6000</v>
      </c>
      <c r="AA66" s="17">
        <v>0</v>
      </c>
      <c r="AB66" s="17">
        <v>0</v>
      </c>
      <c r="AC66" s="17">
        <v>0</v>
      </c>
      <c r="AD66" s="17">
        <v>0</v>
      </c>
      <c r="AE66" s="17">
        <v>0</v>
      </c>
      <c r="AF66" s="17">
        <v>4000</v>
      </c>
      <c r="AG66" s="12">
        <v>10000</v>
      </c>
      <c r="AH66" s="16">
        <v>0</v>
      </c>
      <c r="AI66" s="17">
        <v>0</v>
      </c>
      <c r="AJ66" s="17">
        <v>0</v>
      </c>
      <c r="AK66" s="17">
        <v>0</v>
      </c>
      <c r="AL66" s="17">
        <v>0</v>
      </c>
      <c r="AM66" s="17">
        <v>0</v>
      </c>
      <c r="AN66" s="17">
        <v>0</v>
      </c>
      <c r="AO66" s="12">
        <v>0</v>
      </c>
      <c r="AP66" s="16">
        <v>0</v>
      </c>
      <c r="AQ66" s="17">
        <v>0</v>
      </c>
      <c r="AR66" s="17">
        <v>0</v>
      </c>
      <c r="AS66" s="17">
        <v>0</v>
      </c>
      <c r="AT66" s="17">
        <v>0</v>
      </c>
      <c r="AU66" s="17">
        <v>0</v>
      </c>
      <c r="AV66" s="17">
        <v>0</v>
      </c>
      <c r="AW66" s="12">
        <v>0</v>
      </c>
      <c r="AX66" s="16">
        <v>0</v>
      </c>
      <c r="AY66" s="17">
        <v>0</v>
      </c>
      <c r="AZ66" s="17">
        <v>0</v>
      </c>
      <c r="BA66" s="17">
        <v>0</v>
      </c>
      <c r="BB66" s="17">
        <v>0</v>
      </c>
      <c r="BC66" s="17">
        <v>0</v>
      </c>
      <c r="BD66" s="17">
        <v>0</v>
      </c>
      <c r="BE66" s="12">
        <v>0</v>
      </c>
      <c r="BF66" s="16">
        <v>0</v>
      </c>
      <c r="BG66" s="17">
        <v>0</v>
      </c>
      <c r="BH66" s="17">
        <v>0</v>
      </c>
      <c r="BI66" s="17">
        <v>0</v>
      </c>
      <c r="BJ66" s="17">
        <v>0</v>
      </c>
      <c r="BK66" s="17">
        <v>0</v>
      </c>
      <c r="BL66" s="17">
        <v>0</v>
      </c>
      <c r="BM66" s="12">
        <v>0</v>
      </c>
      <c r="BN66" s="16">
        <v>0</v>
      </c>
      <c r="BO66" s="17">
        <v>0</v>
      </c>
      <c r="BP66" s="17">
        <v>0</v>
      </c>
      <c r="BQ66" s="17">
        <v>0</v>
      </c>
      <c r="BR66" s="17">
        <v>0</v>
      </c>
      <c r="BS66" s="17">
        <v>0</v>
      </c>
      <c r="BT66" s="17">
        <v>0</v>
      </c>
      <c r="BU66" s="12">
        <v>0</v>
      </c>
      <c r="BV66" s="16">
        <v>40000</v>
      </c>
      <c r="BW66" s="17">
        <v>0</v>
      </c>
      <c r="BX66" s="17">
        <v>0</v>
      </c>
      <c r="BY66" s="17">
        <v>0</v>
      </c>
      <c r="BZ66" s="17">
        <v>0</v>
      </c>
      <c r="CA66" s="17">
        <v>0</v>
      </c>
      <c r="CB66" s="17">
        <v>301000</v>
      </c>
      <c r="CC66" s="12">
        <v>341000</v>
      </c>
    </row>
    <row r="67" spans="1:81" x14ac:dyDescent="0.3">
      <c r="A67" s="4" t="s">
        <v>56</v>
      </c>
      <c r="B67" s="92">
        <v>514634</v>
      </c>
      <c r="C67" s="87">
        <v>200000</v>
      </c>
      <c r="D67" s="87">
        <v>733727</v>
      </c>
      <c r="E67" s="87">
        <v>0</v>
      </c>
      <c r="F67" s="87">
        <v>221997</v>
      </c>
      <c r="G67" s="87">
        <v>1733</v>
      </c>
      <c r="H67" s="87">
        <v>15910</v>
      </c>
      <c r="I67" s="93">
        <v>1688001</v>
      </c>
      <c r="J67" s="16">
        <v>125204</v>
      </c>
      <c r="K67" s="17">
        <v>0</v>
      </c>
      <c r="L67" s="17">
        <v>694277</v>
      </c>
      <c r="M67" s="17">
        <v>0</v>
      </c>
      <c r="N67" s="17">
        <v>221997</v>
      </c>
      <c r="O67" s="17">
        <v>1733</v>
      </c>
      <c r="P67" s="17">
        <v>2727</v>
      </c>
      <c r="Q67" s="12">
        <v>1045938</v>
      </c>
      <c r="R67" s="16">
        <v>214892</v>
      </c>
      <c r="S67" s="17">
        <v>0</v>
      </c>
      <c r="T67" s="17">
        <v>0</v>
      </c>
      <c r="U67" s="17">
        <v>0</v>
      </c>
      <c r="V67" s="17">
        <v>0</v>
      </c>
      <c r="W67" s="17">
        <v>0</v>
      </c>
      <c r="X67" s="17">
        <v>621</v>
      </c>
      <c r="Y67" s="12">
        <v>215513</v>
      </c>
      <c r="Z67" s="16">
        <v>24426</v>
      </c>
      <c r="AA67" s="17">
        <v>200000</v>
      </c>
      <c r="AB67" s="17">
        <v>0</v>
      </c>
      <c r="AC67" s="17">
        <v>0</v>
      </c>
      <c r="AD67" s="17">
        <v>0</v>
      </c>
      <c r="AE67" s="17">
        <v>0</v>
      </c>
      <c r="AF67" s="17">
        <v>0</v>
      </c>
      <c r="AG67" s="12">
        <v>224426</v>
      </c>
      <c r="AH67" s="16">
        <v>61113</v>
      </c>
      <c r="AI67" s="17">
        <v>0</v>
      </c>
      <c r="AJ67" s="17">
        <v>0</v>
      </c>
      <c r="AK67" s="17">
        <v>0</v>
      </c>
      <c r="AL67" s="17">
        <v>0</v>
      </c>
      <c r="AM67" s="17">
        <v>0</v>
      </c>
      <c r="AN67" s="17">
        <v>0</v>
      </c>
      <c r="AO67" s="12">
        <v>61113</v>
      </c>
      <c r="AP67" s="16">
        <v>36190</v>
      </c>
      <c r="AQ67" s="17">
        <v>0</v>
      </c>
      <c r="AR67" s="17">
        <v>0</v>
      </c>
      <c r="AS67" s="17">
        <v>0</v>
      </c>
      <c r="AT67" s="17">
        <v>0</v>
      </c>
      <c r="AU67" s="17">
        <v>0</v>
      </c>
      <c r="AV67" s="17">
        <v>0</v>
      </c>
      <c r="AW67" s="12">
        <v>36190</v>
      </c>
      <c r="AX67" s="16">
        <v>0</v>
      </c>
      <c r="AY67" s="17">
        <v>0</v>
      </c>
      <c r="AZ67" s="17">
        <v>0</v>
      </c>
      <c r="BA67" s="17">
        <v>0</v>
      </c>
      <c r="BB67" s="17">
        <v>0</v>
      </c>
      <c r="BC67" s="17">
        <v>0</v>
      </c>
      <c r="BD67" s="17">
        <v>0</v>
      </c>
      <c r="BE67" s="12">
        <v>0</v>
      </c>
      <c r="BF67" s="16">
        <v>0</v>
      </c>
      <c r="BG67" s="17">
        <v>0</v>
      </c>
      <c r="BH67" s="17">
        <v>0</v>
      </c>
      <c r="BI67" s="17">
        <v>0</v>
      </c>
      <c r="BJ67" s="17">
        <v>0</v>
      </c>
      <c r="BK67" s="17">
        <v>0</v>
      </c>
      <c r="BL67" s="17">
        <v>0</v>
      </c>
      <c r="BM67" s="12">
        <v>0</v>
      </c>
      <c r="BN67" s="16">
        <v>52809</v>
      </c>
      <c r="BO67" s="17">
        <v>0</v>
      </c>
      <c r="BP67" s="17">
        <v>0</v>
      </c>
      <c r="BQ67" s="17">
        <v>0</v>
      </c>
      <c r="BR67" s="17">
        <v>0</v>
      </c>
      <c r="BS67" s="17">
        <v>0</v>
      </c>
      <c r="BT67" s="17">
        <v>12562</v>
      </c>
      <c r="BU67" s="12">
        <v>65371</v>
      </c>
      <c r="BV67" s="16">
        <v>0</v>
      </c>
      <c r="BW67" s="17">
        <v>0</v>
      </c>
      <c r="BX67" s="17">
        <v>39450</v>
      </c>
      <c r="BY67" s="17">
        <v>0</v>
      </c>
      <c r="BZ67" s="17">
        <v>0</v>
      </c>
      <c r="CA67" s="17">
        <v>0</v>
      </c>
      <c r="CB67" s="17">
        <v>0</v>
      </c>
      <c r="CC67" s="12">
        <v>39450</v>
      </c>
    </row>
    <row r="68" spans="1:81" x14ac:dyDescent="0.3">
      <c r="A68" s="4" t="s">
        <v>57</v>
      </c>
      <c r="B68" s="92">
        <v>10807001.4</v>
      </c>
      <c r="C68" s="87">
        <v>374121.38</v>
      </c>
      <c r="D68" s="87">
        <v>1875.42</v>
      </c>
      <c r="E68" s="87">
        <v>0</v>
      </c>
      <c r="F68" s="87">
        <v>0</v>
      </c>
      <c r="G68" s="87">
        <v>0</v>
      </c>
      <c r="H68" s="87">
        <v>6506541.54</v>
      </c>
      <c r="I68" s="93">
        <v>17689539.740000002</v>
      </c>
      <c r="J68" s="16">
        <v>8357690.7599999998</v>
      </c>
      <c r="K68" s="17">
        <v>374121.38</v>
      </c>
      <c r="L68" s="17">
        <v>1875.42</v>
      </c>
      <c r="M68" s="17">
        <v>0</v>
      </c>
      <c r="N68" s="17">
        <v>0</v>
      </c>
      <c r="O68" s="17">
        <v>0</v>
      </c>
      <c r="P68" s="17">
        <v>35624.730000000003</v>
      </c>
      <c r="Q68" s="12">
        <v>8769312.290000001</v>
      </c>
      <c r="R68" s="16">
        <v>545238.17000000004</v>
      </c>
      <c r="S68" s="17">
        <v>0</v>
      </c>
      <c r="T68" s="17">
        <v>0</v>
      </c>
      <c r="U68" s="17">
        <v>0</v>
      </c>
      <c r="V68" s="17">
        <v>0</v>
      </c>
      <c r="W68" s="17">
        <v>0</v>
      </c>
      <c r="X68" s="17">
        <v>90773.05</v>
      </c>
      <c r="Y68" s="12">
        <v>636011.22000000009</v>
      </c>
      <c r="Z68" s="16">
        <v>43249.48</v>
      </c>
      <c r="AA68" s="17">
        <v>0</v>
      </c>
      <c r="AB68" s="17">
        <v>0</v>
      </c>
      <c r="AC68" s="17">
        <v>0</v>
      </c>
      <c r="AD68" s="17">
        <v>0</v>
      </c>
      <c r="AE68" s="17">
        <v>0</v>
      </c>
      <c r="AF68" s="17">
        <v>16997</v>
      </c>
      <c r="AG68" s="12">
        <v>60246.48</v>
      </c>
      <c r="AH68" s="16">
        <v>104740.48</v>
      </c>
      <c r="AI68" s="17">
        <v>0</v>
      </c>
      <c r="AJ68" s="17">
        <v>0</v>
      </c>
      <c r="AK68" s="17">
        <v>0</v>
      </c>
      <c r="AL68" s="17">
        <v>0</v>
      </c>
      <c r="AM68" s="17">
        <v>0</v>
      </c>
      <c r="AN68" s="17">
        <v>0</v>
      </c>
      <c r="AO68" s="12">
        <v>104740.48</v>
      </c>
      <c r="AP68" s="16">
        <v>0</v>
      </c>
      <c r="AQ68" s="17">
        <v>0</v>
      </c>
      <c r="AR68" s="17">
        <v>0</v>
      </c>
      <c r="AS68" s="17">
        <v>0</v>
      </c>
      <c r="AT68" s="17">
        <v>0</v>
      </c>
      <c r="AU68" s="17">
        <v>0</v>
      </c>
      <c r="AV68" s="17">
        <v>0</v>
      </c>
      <c r="AW68" s="12">
        <v>0</v>
      </c>
      <c r="AX68" s="16">
        <v>1355535.31</v>
      </c>
      <c r="AY68" s="17">
        <v>0</v>
      </c>
      <c r="AZ68" s="17">
        <v>0</v>
      </c>
      <c r="BA68" s="17">
        <v>0</v>
      </c>
      <c r="BB68" s="17">
        <v>0</v>
      </c>
      <c r="BC68" s="17">
        <v>0</v>
      </c>
      <c r="BD68" s="17">
        <v>6363133.1200000001</v>
      </c>
      <c r="BE68" s="12">
        <v>7718668.4299999997</v>
      </c>
      <c r="BF68" s="16">
        <v>0</v>
      </c>
      <c r="BG68" s="17">
        <v>0</v>
      </c>
      <c r="BH68" s="17">
        <v>0</v>
      </c>
      <c r="BI68" s="17">
        <v>0</v>
      </c>
      <c r="BJ68" s="17">
        <v>0</v>
      </c>
      <c r="BK68" s="17">
        <v>0</v>
      </c>
      <c r="BL68" s="17">
        <v>0</v>
      </c>
      <c r="BM68" s="12">
        <v>0</v>
      </c>
      <c r="BN68" s="16">
        <v>0</v>
      </c>
      <c r="BO68" s="17">
        <v>0</v>
      </c>
      <c r="BP68" s="17">
        <v>0</v>
      </c>
      <c r="BQ68" s="17">
        <v>0</v>
      </c>
      <c r="BR68" s="17">
        <v>0</v>
      </c>
      <c r="BS68" s="17">
        <v>0</v>
      </c>
      <c r="BT68" s="17">
        <v>0</v>
      </c>
      <c r="BU68" s="12">
        <v>0</v>
      </c>
      <c r="BV68" s="16">
        <v>400547.2</v>
      </c>
      <c r="BW68" s="17">
        <v>0</v>
      </c>
      <c r="BX68" s="17">
        <v>0</v>
      </c>
      <c r="BY68" s="17">
        <v>0</v>
      </c>
      <c r="BZ68" s="17">
        <v>0</v>
      </c>
      <c r="CA68" s="17">
        <v>0</v>
      </c>
      <c r="CB68" s="17">
        <v>13.64</v>
      </c>
      <c r="CC68" s="12">
        <v>400560.84</v>
      </c>
    </row>
    <row r="69" spans="1:81" x14ac:dyDescent="0.3">
      <c r="A69" s="4" t="s">
        <v>58</v>
      </c>
      <c r="B69" s="92">
        <v>448944.37999999995</v>
      </c>
      <c r="C69" s="87">
        <v>0</v>
      </c>
      <c r="D69" s="87">
        <v>133208.13999999998</v>
      </c>
      <c r="E69" s="87">
        <v>0</v>
      </c>
      <c r="F69" s="87">
        <v>0</v>
      </c>
      <c r="G69" s="87">
        <v>181600</v>
      </c>
      <c r="H69" s="87">
        <v>214670.9</v>
      </c>
      <c r="I69" s="93">
        <v>978423.42</v>
      </c>
      <c r="J69" s="16">
        <v>122096.68</v>
      </c>
      <c r="K69" s="17">
        <v>0</v>
      </c>
      <c r="L69" s="17">
        <v>0</v>
      </c>
      <c r="M69" s="17">
        <v>0</v>
      </c>
      <c r="N69" s="17">
        <v>0</v>
      </c>
      <c r="O69" s="17">
        <v>0</v>
      </c>
      <c r="P69" s="17">
        <v>-5</v>
      </c>
      <c r="Q69" s="12">
        <v>122091.68</v>
      </c>
      <c r="R69" s="16">
        <v>43748.679999999993</v>
      </c>
      <c r="S69" s="17">
        <v>0</v>
      </c>
      <c r="T69" s="17">
        <v>0</v>
      </c>
      <c r="U69" s="17">
        <v>0</v>
      </c>
      <c r="V69" s="17">
        <v>0</v>
      </c>
      <c r="W69" s="17">
        <v>0</v>
      </c>
      <c r="X69" s="17">
        <v>0</v>
      </c>
      <c r="Y69" s="12">
        <v>43748.679999999993</v>
      </c>
      <c r="Z69" s="16">
        <v>270433.83999999997</v>
      </c>
      <c r="AA69" s="17">
        <v>0</v>
      </c>
      <c r="AB69" s="17">
        <v>0</v>
      </c>
      <c r="AC69" s="17">
        <v>0</v>
      </c>
      <c r="AD69" s="17">
        <v>0</v>
      </c>
      <c r="AE69" s="17">
        <v>0</v>
      </c>
      <c r="AF69" s="17">
        <v>0</v>
      </c>
      <c r="AG69" s="12">
        <v>270433.83999999997</v>
      </c>
      <c r="AH69" s="16">
        <v>0</v>
      </c>
      <c r="AI69" s="17">
        <v>0</v>
      </c>
      <c r="AJ69" s="17">
        <v>0</v>
      </c>
      <c r="AK69" s="17">
        <v>0</v>
      </c>
      <c r="AL69" s="17">
        <v>0</v>
      </c>
      <c r="AM69" s="17">
        <v>0</v>
      </c>
      <c r="AN69" s="17">
        <v>0</v>
      </c>
      <c r="AO69" s="12">
        <v>0</v>
      </c>
      <c r="AP69" s="16">
        <v>0</v>
      </c>
      <c r="AQ69" s="17">
        <v>0</v>
      </c>
      <c r="AR69" s="17">
        <v>0</v>
      </c>
      <c r="AS69" s="17">
        <v>0</v>
      </c>
      <c r="AT69" s="17">
        <v>0</v>
      </c>
      <c r="AU69" s="17">
        <v>0</v>
      </c>
      <c r="AV69" s="17">
        <v>0</v>
      </c>
      <c r="AW69" s="12">
        <v>0</v>
      </c>
      <c r="AX69" s="16">
        <v>0</v>
      </c>
      <c r="AY69" s="17">
        <v>0</v>
      </c>
      <c r="AZ69" s="17">
        <v>0</v>
      </c>
      <c r="BA69" s="17">
        <v>0</v>
      </c>
      <c r="BB69" s="17">
        <v>0</v>
      </c>
      <c r="BC69" s="17">
        <v>0</v>
      </c>
      <c r="BD69" s="17">
        <v>0</v>
      </c>
      <c r="BE69" s="12">
        <v>0</v>
      </c>
      <c r="BF69" s="16">
        <v>0</v>
      </c>
      <c r="BG69" s="17">
        <v>0</v>
      </c>
      <c r="BH69" s="17">
        <v>133208.13999999998</v>
      </c>
      <c r="BI69" s="17">
        <v>0</v>
      </c>
      <c r="BJ69" s="17">
        <v>0</v>
      </c>
      <c r="BK69" s="17">
        <v>181600</v>
      </c>
      <c r="BL69" s="17">
        <v>39305.18</v>
      </c>
      <c r="BM69" s="12">
        <v>354113.32</v>
      </c>
      <c r="BN69" s="16">
        <v>12665.18</v>
      </c>
      <c r="BO69" s="17">
        <v>0</v>
      </c>
      <c r="BP69" s="17">
        <v>0</v>
      </c>
      <c r="BQ69" s="17">
        <v>0</v>
      </c>
      <c r="BR69" s="17">
        <v>0</v>
      </c>
      <c r="BS69" s="17">
        <v>0</v>
      </c>
      <c r="BT69" s="17">
        <v>0</v>
      </c>
      <c r="BU69" s="12">
        <v>12665.18</v>
      </c>
      <c r="BV69" s="16">
        <v>0</v>
      </c>
      <c r="BW69" s="17">
        <v>0</v>
      </c>
      <c r="BX69" s="17">
        <v>0</v>
      </c>
      <c r="BY69" s="17">
        <v>0</v>
      </c>
      <c r="BZ69" s="17">
        <v>0</v>
      </c>
      <c r="CA69" s="17">
        <v>0</v>
      </c>
      <c r="CB69" s="17">
        <v>175370.72</v>
      </c>
      <c r="CC69" s="12">
        <v>175370.72</v>
      </c>
    </row>
    <row r="70" spans="1:81" x14ac:dyDescent="0.3">
      <c r="A70" s="4" t="s">
        <v>59</v>
      </c>
      <c r="B70" s="92">
        <v>1606528.1733999997</v>
      </c>
      <c r="C70" s="87">
        <v>2600</v>
      </c>
      <c r="D70" s="87">
        <v>96666.666666666672</v>
      </c>
      <c r="E70" s="87">
        <v>0</v>
      </c>
      <c r="F70" s="87">
        <v>0</v>
      </c>
      <c r="G70" s="87">
        <v>9802.93</v>
      </c>
      <c r="H70" s="87">
        <v>76704.47</v>
      </c>
      <c r="I70" s="93">
        <v>1792302.2400666666</v>
      </c>
      <c r="J70" s="16">
        <v>84104.150599999994</v>
      </c>
      <c r="K70" s="17">
        <v>0</v>
      </c>
      <c r="L70" s="17">
        <v>0</v>
      </c>
      <c r="M70" s="17">
        <v>0</v>
      </c>
      <c r="N70" s="17">
        <v>0</v>
      </c>
      <c r="O70" s="17">
        <v>0</v>
      </c>
      <c r="P70" s="17">
        <v>0</v>
      </c>
      <c r="Q70" s="12">
        <v>84104.150599999994</v>
      </c>
      <c r="R70" s="16">
        <v>29779.395800000002</v>
      </c>
      <c r="S70" s="17">
        <v>0</v>
      </c>
      <c r="T70" s="17">
        <v>0</v>
      </c>
      <c r="U70" s="17">
        <v>0</v>
      </c>
      <c r="V70" s="17">
        <v>0</v>
      </c>
      <c r="W70" s="17">
        <v>0</v>
      </c>
      <c r="X70" s="17">
        <v>0</v>
      </c>
      <c r="Y70" s="12">
        <v>29779.395800000002</v>
      </c>
      <c r="Z70" s="16">
        <v>1492627.2695999998</v>
      </c>
      <c r="AA70" s="17">
        <v>2600</v>
      </c>
      <c r="AB70" s="17">
        <v>96666.666666666672</v>
      </c>
      <c r="AC70" s="17">
        <v>0</v>
      </c>
      <c r="AD70" s="17">
        <v>0</v>
      </c>
      <c r="AE70" s="17">
        <v>9802.93</v>
      </c>
      <c r="AF70" s="17">
        <v>76704.47</v>
      </c>
      <c r="AG70" s="12">
        <v>1678401.3362666664</v>
      </c>
      <c r="AH70" s="16">
        <v>17.357400000000002</v>
      </c>
      <c r="AI70" s="17">
        <v>0</v>
      </c>
      <c r="AJ70" s="17">
        <v>0</v>
      </c>
      <c r="AK70" s="17">
        <v>0</v>
      </c>
      <c r="AL70" s="17">
        <v>0</v>
      </c>
      <c r="AM70" s="17">
        <v>0</v>
      </c>
      <c r="AN70" s="17">
        <v>0</v>
      </c>
      <c r="AO70" s="12">
        <v>17.357400000000002</v>
      </c>
      <c r="AP70" s="16">
        <v>0</v>
      </c>
      <c r="AQ70" s="17">
        <v>0</v>
      </c>
      <c r="AR70" s="17">
        <v>0</v>
      </c>
      <c r="AS70" s="17">
        <v>0</v>
      </c>
      <c r="AT70" s="17">
        <v>0</v>
      </c>
      <c r="AU70" s="17">
        <v>0</v>
      </c>
      <c r="AV70" s="17">
        <v>0</v>
      </c>
      <c r="AW70" s="12">
        <v>0</v>
      </c>
      <c r="AX70" s="16">
        <v>0</v>
      </c>
      <c r="AY70" s="17">
        <v>0</v>
      </c>
      <c r="AZ70" s="17">
        <v>0</v>
      </c>
      <c r="BA70" s="17">
        <v>0</v>
      </c>
      <c r="BB70" s="17">
        <v>0</v>
      </c>
      <c r="BC70" s="17">
        <v>0</v>
      </c>
      <c r="BD70" s="17">
        <v>0</v>
      </c>
      <c r="BE70" s="12">
        <v>0</v>
      </c>
      <c r="BF70" s="16">
        <v>0</v>
      </c>
      <c r="BG70" s="17">
        <v>0</v>
      </c>
      <c r="BH70" s="17">
        <v>0</v>
      </c>
      <c r="BI70" s="17">
        <v>0</v>
      </c>
      <c r="BJ70" s="17">
        <v>0</v>
      </c>
      <c r="BK70" s="17">
        <v>0</v>
      </c>
      <c r="BL70" s="17">
        <v>0</v>
      </c>
      <c r="BM70" s="12">
        <v>0</v>
      </c>
      <c r="BN70" s="16">
        <v>0</v>
      </c>
      <c r="BO70" s="17">
        <v>0</v>
      </c>
      <c r="BP70" s="17">
        <v>0</v>
      </c>
      <c r="BQ70" s="17">
        <v>0</v>
      </c>
      <c r="BR70" s="17">
        <v>0</v>
      </c>
      <c r="BS70" s="17">
        <v>0</v>
      </c>
      <c r="BT70" s="17">
        <v>0</v>
      </c>
      <c r="BU70" s="12">
        <v>0</v>
      </c>
      <c r="BV70" s="16">
        <v>0</v>
      </c>
      <c r="BW70" s="17">
        <v>0</v>
      </c>
      <c r="BX70" s="17">
        <v>0</v>
      </c>
      <c r="BY70" s="17">
        <v>0</v>
      </c>
      <c r="BZ70" s="17">
        <v>0</v>
      </c>
      <c r="CA70" s="17">
        <v>0</v>
      </c>
      <c r="CB70" s="17">
        <v>0</v>
      </c>
      <c r="CC70" s="12">
        <v>0</v>
      </c>
    </row>
    <row r="71" spans="1:81" x14ac:dyDescent="0.3">
      <c r="A71" s="4" t="s">
        <v>60</v>
      </c>
      <c r="B71" s="92">
        <v>1519601</v>
      </c>
      <c r="C71" s="87">
        <v>0</v>
      </c>
      <c r="D71" s="87">
        <v>296006.44999999995</v>
      </c>
      <c r="E71" s="87">
        <v>0</v>
      </c>
      <c r="F71" s="87">
        <v>971620</v>
      </c>
      <c r="G71" s="87">
        <v>0</v>
      </c>
      <c r="H71" s="87">
        <v>269712</v>
      </c>
      <c r="I71" s="93">
        <v>3056939.45</v>
      </c>
      <c r="J71" s="16">
        <v>510406</v>
      </c>
      <c r="K71" s="17">
        <v>0</v>
      </c>
      <c r="L71" s="17">
        <v>216006.44999999998</v>
      </c>
      <c r="M71" s="17">
        <v>0</v>
      </c>
      <c r="N71" s="17">
        <v>0</v>
      </c>
      <c r="O71" s="17">
        <v>0</v>
      </c>
      <c r="P71" s="17">
        <v>0</v>
      </c>
      <c r="Q71" s="12">
        <v>726412.45</v>
      </c>
      <c r="R71" s="16">
        <v>181769</v>
      </c>
      <c r="S71" s="17">
        <v>0</v>
      </c>
      <c r="T71" s="17">
        <v>0</v>
      </c>
      <c r="U71" s="17">
        <v>0</v>
      </c>
      <c r="V71" s="17">
        <v>0</v>
      </c>
      <c r="W71" s="17">
        <v>0</v>
      </c>
      <c r="X71" s="17">
        <v>0</v>
      </c>
      <c r="Y71" s="12">
        <v>181769</v>
      </c>
      <c r="Z71" s="16">
        <v>825569</v>
      </c>
      <c r="AA71" s="17">
        <v>0</v>
      </c>
      <c r="AB71" s="17">
        <v>0</v>
      </c>
      <c r="AC71" s="17">
        <v>0</v>
      </c>
      <c r="AD71" s="17">
        <v>971620</v>
      </c>
      <c r="AE71" s="17">
        <v>0</v>
      </c>
      <c r="AF71" s="17">
        <v>39846</v>
      </c>
      <c r="AG71" s="12">
        <v>1837035</v>
      </c>
      <c r="AH71" s="16">
        <v>1857</v>
      </c>
      <c r="AI71" s="17">
        <v>0</v>
      </c>
      <c r="AJ71" s="17">
        <v>60000</v>
      </c>
      <c r="AK71" s="17">
        <v>0</v>
      </c>
      <c r="AL71" s="17">
        <v>0</v>
      </c>
      <c r="AM71" s="17">
        <v>0</v>
      </c>
      <c r="AN71" s="17">
        <v>0</v>
      </c>
      <c r="AO71" s="12">
        <v>61857</v>
      </c>
      <c r="AP71" s="16">
        <v>0</v>
      </c>
      <c r="AQ71" s="17">
        <v>0</v>
      </c>
      <c r="AR71" s="17">
        <v>0</v>
      </c>
      <c r="AS71" s="17">
        <v>0</v>
      </c>
      <c r="AT71" s="17">
        <v>0</v>
      </c>
      <c r="AU71" s="17">
        <v>0</v>
      </c>
      <c r="AV71" s="17">
        <v>0</v>
      </c>
      <c r="AW71" s="12">
        <v>0</v>
      </c>
      <c r="AX71" s="16">
        <v>0</v>
      </c>
      <c r="AY71" s="17">
        <v>0</v>
      </c>
      <c r="AZ71" s="17">
        <v>0</v>
      </c>
      <c r="BA71" s="17">
        <v>0</v>
      </c>
      <c r="BB71" s="17">
        <v>0</v>
      </c>
      <c r="BC71" s="17">
        <v>0</v>
      </c>
      <c r="BD71" s="17">
        <v>0</v>
      </c>
      <c r="BE71" s="12">
        <v>0</v>
      </c>
      <c r="BF71" s="16">
        <v>0</v>
      </c>
      <c r="BG71" s="17">
        <v>0</v>
      </c>
      <c r="BH71" s="17">
        <v>20000</v>
      </c>
      <c r="BI71" s="17">
        <v>0</v>
      </c>
      <c r="BJ71" s="17">
        <v>0</v>
      </c>
      <c r="BK71" s="17">
        <v>0</v>
      </c>
      <c r="BL71" s="17">
        <v>3425</v>
      </c>
      <c r="BM71" s="12">
        <v>23425</v>
      </c>
      <c r="BN71" s="16">
        <v>0</v>
      </c>
      <c r="BO71" s="17">
        <v>0</v>
      </c>
      <c r="BP71" s="17">
        <v>0</v>
      </c>
      <c r="BQ71" s="17">
        <v>0</v>
      </c>
      <c r="BR71" s="17">
        <v>0</v>
      </c>
      <c r="BS71" s="17">
        <v>0</v>
      </c>
      <c r="BT71" s="17">
        <v>226441</v>
      </c>
      <c r="BU71" s="12">
        <v>226441</v>
      </c>
      <c r="BV71" s="16">
        <v>0</v>
      </c>
      <c r="BW71" s="17">
        <v>0</v>
      </c>
      <c r="BX71" s="17">
        <v>0</v>
      </c>
      <c r="BY71" s="17">
        <v>0</v>
      </c>
      <c r="BZ71" s="17">
        <v>0</v>
      </c>
      <c r="CA71" s="17">
        <v>0</v>
      </c>
      <c r="CB71" s="17">
        <v>0</v>
      </c>
      <c r="CC71" s="12">
        <v>0</v>
      </c>
    </row>
    <row r="72" spans="1:81" x14ac:dyDescent="0.3">
      <c r="A72" s="4" t="s">
        <v>61</v>
      </c>
      <c r="B72" s="92">
        <v>2224280</v>
      </c>
      <c r="C72" s="87">
        <v>364400</v>
      </c>
      <c r="D72" s="87">
        <v>0</v>
      </c>
      <c r="E72" s="87">
        <v>0</v>
      </c>
      <c r="F72" s="87">
        <v>641590</v>
      </c>
      <c r="G72" s="87">
        <v>108619</v>
      </c>
      <c r="H72" s="87">
        <v>10041</v>
      </c>
      <c r="I72" s="93">
        <v>3348930</v>
      </c>
      <c r="J72" s="16">
        <v>148997</v>
      </c>
      <c r="K72" s="17">
        <v>59400</v>
      </c>
      <c r="L72" s="17">
        <v>0</v>
      </c>
      <c r="M72" s="17">
        <v>0</v>
      </c>
      <c r="N72" s="17">
        <v>0</v>
      </c>
      <c r="O72" s="17">
        <v>0</v>
      </c>
      <c r="P72" s="17">
        <v>360</v>
      </c>
      <c r="Q72" s="12">
        <v>208757</v>
      </c>
      <c r="R72" s="16">
        <v>113770</v>
      </c>
      <c r="S72" s="17">
        <v>0</v>
      </c>
      <c r="T72" s="17">
        <v>0</v>
      </c>
      <c r="U72" s="17">
        <v>0</v>
      </c>
      <c r="V72" s="17">
        <v>0</v>
      </c>
      <c r="W72" s="17">
        <v>0</v>
      </c>
      <c r="X72" s="17">
        <v>0</v>
      </c>
      <c r="Y72" s="12">
        <v>113770</v>
      </c>
      <c r="Z72" s="16">
        <v>50641</v>
      </c>
      <c r="AA72" s="17">
        <v>0</v>
      </c>
      <c r="AB72" s="17">
        <v>0</v>
      </c>
      <c r="AC72" s="17">
        <v>0</v>
      </c>
      <c r="AD72" s="17">
        <v>0</v>
      </c>
      <c r="AE72" s="17">
        <v>108619</v>
      </c>
      <c r="AF72" s="17">
        <v>0</v>
      </c>
      <c r="AG72" s="12">
        <v>159260</v>
      </c>
      <c r="AH72" s="16">
        <v>0</v>
      </c>
      <c r="AI72" s="17">
        <v>0</v>
      </c>
      <c r="AJ72" s="17">
        <v>0</v>
      </c>
      <c r="AK72" s="17">
        <v>0</v>
      </c>
      <c r="AL72" s="17">
        <v>0</v>
      </c>
      <c r="AM72" s="17">
        <v>0</v>
      </c>
      <c r="AN72" s="17">
        <v>1096</v>
      </c>
      <c r="AO72" s="12">
        <v>1096</v>
      </c>
      <c r="AP72" s="16">
        <v>27207</v>
      </c>
      <c r="AQ72" s="17">
        <v>0</v>
      </c>
      <c r="AR72" s="17">
        <v>0</v>
      </c>
      <c r="AS72" s="17">
        <v>0</v>
      </c>
      <c r="AT72" s="17">
        <v>0</v>
      </c>
      <c r="AU72" s="17">
        <v>0</v>
      </c>
      <c r="AV72" s="17">
        <v>0</v>
      </c>
      <c r="AW72" s="12">
        <v>27207</v>
      </c>
      <c r="AX72" s="16">
        <v>1614535</v>
      </c>
      <c r="AY72" s="17">
        <v>0</v>
      </c>
      <c r="AZ72" s="17">
        <v>0</v>
      </c>
      <c r="BA72" s="17">
        <v>0</v>
      </c>
      <c r="BB72" s="17">
        <v>484442</v>
      </c>
      <c r="BC72" s="17">
        <v>0</v>
      </c>
      <c r="BD72" s="17">
        <v>3618</v>
      </c>
      <c r="BE72" s="12">
        <v>2102595</v>
      </c>
      <c r="BF72" s="16">
        <v>209382</v>
      </c>
      <c r="BG72" s="17">
        <v>0</v>
      </c>
      <c r="BH72" s="17">
        <v>0</v>
      </c>
      <c r="BI72" s="17">
        <v>0</v>
      </c>
      <c r="BJ72" s="17">
        <v>0</v>
      </c>
      <c r="BK72" s="17">
        <v>0</v>
      </c>
      <c r="BL72" s="17">
        <v>0</v>
      </c>
      <c r="BM72" s="12">
        <v>209382</v>
      </c>
      <c r="BN72" s="16">
        <v>34913</v>
      </c>
      <c r="BO72" s="17">
        <v>0</v>
      </c>
      <c r="BP72" s="17">
        <v>0</v>
      </c>
      <c r="BQ72" s="17">
        <v>0</v>
      </c>
      <c r="BR72" s="17">
        <v>150000</v>
      </c>
      <c r="BS72" s="17">
        <v>0</v>
      </c>
      <c r="BT72" s="17">
        <v>3149</v>
      </c>
      <c r="BU72" s="12">
        <v>188062</v>
      </c>
      <c r="BV72" s="16">
        <v>24835</v>
      </c>
      <c r="BW72" s="17">
        <v>305000</v>
      </c>
      <c r="BX72" s="17">
        <v>0</v>
      </c>
      <c r="BY72" s="17">
        <v>0</v>
      </c>
      <c r="BZ72" s="17">
        <v>7148</v>
      </c>
      <c r="CA72" s="17">
        <v>0</v>
      </c>
      <c r="CB72" s="17">
        <v>1818</v>
      </c>
      <c r="CC72" s="12">
        <v>338801</v>
      </c>
    </row>
    <row r="73" spans="1:81" x14ac:dyDescent="0.3">
      <c r="A73" s="4" t="s">
        <v>62</v>
      </c>
      <c r="B73" s="92">
        <v>3346510</v>
      </c>
      <c r="C73" s="87">
        <v>0</v>
      </c>
      <c r="D73" s="87">
        <v>0</v>
      </c>
      <c r="E73" s="87">
        <v>0</v>
      </c>
      <c r="F73" s="87">
        <v>0</v>
      </c>
      <c r="G73" s="87">
        <v>13058761.290000001</v>
      </c>
      <c r="H73" s="87">
        <v>2234944.11</v>
      </c>
      <c r="I73" s="93">
        <v>18640215.400000002</v>
      </c>
      <c r="J73" s="16">
        <v>2479276</v>
      </c>
      <c r="K73" s="17">
        <v>0</v>
      </c>
      <c r="L73" s="17">
        <v>0</v>
      </c>
      <c r="M73" s="17">
        <v>0</v>
      </c>
      <c r="N73" s="17">
        <v>0</v>
      </c>
      <c r="O73" s="17">
        <v>12878576.9</v>
      </c>
      <c r="P73" s="17">
        <v>0</v>
      </c>
      <c r="Q73" s="12">
        <v>15357852.9</v>
      </c>
      <c r="R73" s="16">
        <v>867234</v>
      </c>
      <c r="S73" s="17">
        <v>0</v>
      </c>
      <c r="T73" s="17">
        <v>0</v>
      </c>
      <c r="U73" s="17">
        <v>0</v>
      </c>
      <c r="V73" s="17">
        <v>0</v>
      </c>
      <c r="W73" s="17">
        <v>12184.39</v>
      </c>
      <c r="X73" s="17">
        <v>0</v>
      </c>
      <c r="Y73" s="12">
        <v>879418.39</v>
      </c>
      <c r="Z73" s="16">
        <v>0</v>
      </c>
      <c r="AA73" s="17">
        <v>0</v>
      </c>
      <c r="AB73" s="17">
        <v>0</v>
      </c>
      <c r="AC73" s="17">
        <v>0</v>
      </c>
      <c r="AD73" s="17">
        <v>0</v>
      </c>
      <c r="AE73" s="17">
        <v>168000</v>
      </c>
      <c r="AF73" s="17">
        <v>1597.73</v>
      </c>
      <c r="AG73" s="12">
        <v>169597.73</v>
      </c>
      <c r="AH73" s="16">
        <v>0</v>
      </c>
      <c r="AI73" s="17">
        <v>0</v>
      </c>
      <c r="AJ73" s="17">
        <v>0</v>
      </c>
      <c r="AK73" s="17">
        <v>0</v>
      </c>
      <c r="AL73" s="17">
        <v>0</v>
      </c>
      <c r="AM73" s="17">
        <v>0</v>
      </c>
      <c r="AN73" s="17">
        <v>0</v>
      </c>
      <c r="AO73" s="12">
        <v>0</v>
      </c>
      <c r="AP73" s="16">
        <v>0</v>
      </c>
      <c r="AQ73" s="17">
        <v>0</v>
      </c>
      <c r="AR73" s="17">
        <v>0</v>
      </c>
      <c r="AS73" s="17">
        <v>0</v>
      </c>
      <c r="AT73" s="17">
        <v>0</v>
      </c>
      <c r="AU73" s="17">
        <v>0</v>
      </c>
      <c r="AV73" s="17">
        <v>0</v>
      </c>
      <c r="AW73" s="12">
        <v>0</v>
      </c>
      <c r="AX73" s="16">
        <v>0</v>
      </c>
      <c r="AY73" s="17">
        <v>0</v>
      </c>
      <c r="AZ73" s="17">
        <v>0</v>
      </c>
      <c r="BA73" s="17">
        <v>0</v>
      </c>
      <c r="BB73" s="17">
        <v>0</v>
      </c>
      <c r="BC73" s="17">
        <v>0</v>
      </c>
      <c r="BD73" s="17">
        <v>1228190.3999999999</v>
      </c>
      <c r="BE73" s="12">
        <v>1228190.3999999999</v>
      </c>
      <c r="BF73" s="16">
        <v>0</v>
      </c>
      <c r="BG73" s="17">
        <v>0</v>
      </c>
      <c r="BH73" s="17">
        <v>0</v>
      </c>
      <c r="BI73" s="17">
        <v>0</v>
      </c>
      <c r="BJ73" s="17">
        <v>0</v>
      </c>
      <c r="BK73" s="17">
        <v>0</v>
      </c>
      <c r="BL73" s="17">
        <v>0</v>
      </c>
      <c r="BM73" s="12">
        <v>0</v>
      </c>
      <c r="BN73" s="16">
        <v>0</v>
      </c>
      <c r="BO73" s="17">
        <v>0</v>
      </c>
      <c r="BP73" s="17">
        <v>0</v>
      </c>
      <c r="BQ73" s="17">
        <v>0</v>
      </c>
      <c r="BR73" s="17">
        <v>0</v>
      </c>
      <c r="BS73" s="17">
        <v>0</v>
      </c>
      <c r="BT73" s="17">
        <v>1005155.98</v>
      </c>
      <c r="BU73" s="12">
        <v>1005155.98</v>
      </c>
      <c r="BV73" s="16">
        <v>0</v>
      </c>
      <c r="BW73" s="17">
        <v>0</v>
      </c>
      <c r="BX73" s="17">
        <v>0</v>
      </c>
      <c r="BY73" s="17">
        <v>0</v>
      </c>
      <c r="BZ73" s="17">
        <v>0</v>
      </c>
      <c r="CA73" s="17">
        <v>0</v>
      </c>
      <c r="CB73" s="17">
        <v>0</v>
      </c>
      <c r="CC73" s="12">
        <v>0</v>
      </c>
    </row>
    <row r="74" spans="1:81" x14ac:dyDescent="0.3">
      <c r="A74" s="4" t="s">
        <v>63</v>
      </c>
      <c r="B74" s="92">
        <v>527039.88</v>
      </c>
      <c r="C74" s="87">
        <v>0</v>
      </c>
      <c r="D74" s="87">
        <v>120000</v>
      </c>
      <c r="E74" s="87">
        <v>0</v>
      </c>
      <c r="F74" s="87">
        <v>0</v>
      </c>
      <c r="G74" s="87">
        <v>11350</v>
      </c>
      <c r="H74" s="87">
        <v>0</v>
      </c>
      <c r="I74" s="93">
        <v>658389.88</v>
      </c>
      <c r="J74" s="16">
        <v>217366.46000000002</v>
      </c>
      <c r="K74" s="17">
        <v>0</v>
      </c>
      <c r="L74" s="17">
        <v>80000</v>
      </c>
      <c r="M74" s="17">
        <v>0</v>
      </c>
      <c r="N74" s="17">
        <v>0</v>
      </c>
      <c r="O74" s="17">
        <v>11350</v>
      </c>
      <c r="P74" s="17">
        <v>0</v>
      </c>
      <c r="Q74" s="12">
        <v>308716.46000000002</v>
      </c>
      <c r="R74" s="16">
        <v>60763.94</v>
      </c>
      <c r="S74" s="17">
        <v>0</v>
      </c>
      <c r="T74" s="17">
        <v>0</v>
      </c>
      <c r="U74" s="17">
        <v>0</v>
      </c>
      <c r="V74" s="17">
        <v>0</v>
      </c>
      <c r="W74" s="17">
        <v>0</v>
      </c>
      <c r="X74" s="17">
        <v>0</v>
      </c>
      <c r="Y74" s="12">
        <v>60763.94</v>
      </c>
      <c r="Z74" s="16">
        <v>4715.72</v>
      </c>
      <c r="AA74" s="17">
        <v>0</v>
      </c>
      <c r="AB74" s="17">
        <v>40000</v>
      </c>
      <c r="AC74" s="17">
        <v>0</v>
      </c>
      <c r="AD74" s="17">
        <v>0</v>
      </c>
      <c r="AE74" s="17">
        <v>0</v>
      </c>
      <c r="AF74" s="17">
        <v>0</v>
      </c>
      <c r="AG74" s="12">
        <v>44715.72</v>
      </c>
      <c r="AH74" s="16">
        <v>0</v>
      </c>
      <c r="AI74" s="17">
        <v>0</v>
      </c>
      <c r="AJ74" s="17">
        <v>0</v>
      </c>
      <c r="AK74" s="17">
        <v>0</v>
      </c>
      <c r="AL74" s="17">
        <v>0</v>
      </c>
      <c r="AM74" s="17">
        <v>0</v>
      </c>
      <c r="AN74" s="17">
        <v>0</v>
      </c>
      <c r="AO74" s="12">
        <v>0</v>
      </c>
      <c r="AP74" s="16">
        <v>0</v>
      </c>
      <c r="AQ74" s="17">
        <v>0</v>
      </c>
      <c r="AR74" s="17">
        <v>0</v>
      </c>
      <c r="AS74" s="17">
        <v>0</v>
      </c>
      <c r="AT74" s="17">
        <v>0</v>
      </c>
      <c r="AU74" s="17">
        <v>0</v>
      </c>
      <c r="AV74" s="17">
        <v>0</v>
      </c>
      <c r="AW74" s="12">
        <v>0</v>
      </c>
      <c r="AX74" s="16">
        <v>244193.76</v>
      </c>
      <c r="AY74" s="17">
        <v>0</v>
      </c>
      <c r="AZ74" s="17">
        <v>0</v>
      </c>
      <c r="BA74" s="17">
        <v>0</v>
      </c>
      <c r="BB74" s="17">
        <v>0</v>
      </c>
      <c r="BC74" s="17">
        <v>0</v>
      </c>
      <c r="BD74" s="17">
        <v>0</v>
      </c>
      <c r="BE74" s="12">
        <v>244193.76</v>
      </c>
      <c r="BF74" s="16">
        <v>0</v>
      </c>
      <c r="BG74" s="17">
        <v>0</v>
      </c>
      <c r="BH74" s="17">
        <v>0</v>
      </c>
      <c r="BI74" s="17">
        <v>0</v>
      </c>
      <c r="BJ74" s="17">
        <v>0</v>
      </c>
      <c r="BK74" s="17">
        <v>0</v>
      </c>
      <c r="BL74" s="17">
        <v>0</v>
      </c>
      <c r="BM74" s="12">
        <v>0</v>
      </c>
      <c r="BN74" s="16">
        <v>0</v>
      </c>
      <c r="BO74" s="17">
        <v>0</v>
      </c>
      <c r="BP74" s="17">
        <v>0</v>
      </c>
      <c r="BQ74" s="17">
        <v>0</v>
      </c>
      <c r="BR74" s="17">
        <v>0</v>
      </c>
      <c r="BS74" s="17">
        <v>0</v>
      </c>
      <c r="BT74" s="17">
        <v>0</v>
      </c>
      <c r="BU74" s="12">
        <v>0</v>
      </c>
      <c r="BV74" s="16">
        <v>0</v>
      </c>
      <c r="BW74" s="17">
        <v>0</v>
      </c>
      <c r="BX74" s="17">
        <v>0</v>
      </c>
      <c r="BY74" s="17">
        <v>0</v>
      </c>
      <c r="BZ74" s="17">
        <v>0</v>
      </c>
      <c r="CA74" s="17">
        <v>0</v>
      </c>
      <c r="CB74" s="17">
        <v>0</v>
      </c>
      <c r="CC74" s="12">
        <v>0</v>
      </c>
    </row>
    <row r="75" spans="1:81" x14ac:dyDescent="0.3">
      <c r="A75" s="4" t="s">
        <v>64</v>
      </c>
      <c r="B75" s="92">
        <v>3069436.29</v>
      </c>
      <c r="C75" s="87">
        <v>-3000</v>
      </c>
      <c r="D75" s="87">
        <v>-7030</v>
      </c>
      <c r="E75" s="87">
        <v>0</v>
      </c>
      <c r="F75" s="87">
        <v>0</v>
      </c>
      <c r="G75" s="87">
        <v>2238547.0099999998</v>
      </c>
      <c r="H75" s="87">
        <v>137885.28</v>
      </c>
      <c r="I75" s="93">
        <v>5435838.5799999991</v>
      </c>
      <c r="J75" s="16">
        <v>1356145.45</v>
      </c>
      <c r="K75" s="17">
        <v>0</v>
      </c>
      <c r="L75" s="17">
        <v>1470</v>
      </c>
      <c r="M75" s="17">
        <v>0</v>
      </c>
      <c r="N75" s="17">
        <v>0</v>
      </c>
      <c r="O75" s="17">
        <v>2199434.31</v>
      </c>
      <c r="P75" s="17">
        <v>0</v>
      </c>
      <c r="Q75" s="12">
        <v>3557049.76</v>
      </c>
      <c r="R75" s="16">
        <v>349368.9</v>
      </c>
      <c r="S75" s="17">
        <v>0</v>
      </c>
      <c r="T75" s="17">
        <v>0</v>
      </c>
      <c r="U75" s="17">
        <v>0</v>
      </c>
      <c r="V75" s="17">
        <v>0</v>
      </c>
      <c r="W75" s="17">
        <v>31838.639999999999</v>
      </c>
      <c r="X75" s="17">
        <v>0</v>
      </c>
      <c r="Y75" s="12">
        <v>381207.54000000004</v>
      </c>
      <c r="Z75" s="16">
        <v>358712.51</v>
      </c>
      <c r="AA75" s="17">
        <v>0</v>
      </c>
      <c r="AB75" s="17">
        <v>-10000</v>
      </c>
      <c r="AC75" s="17">
        <v>0</v>
      </c>
      <c r="AD75" s="17">
        <v>0</v>
      </c>
      <c r="AE75" s="17">
        <v>6248.55</v>
      </c>
      <c r="AF75" s="17">
        <v>137885.28</v>
      </c>
      <c r="AG75" s="12">
        <v>492846.33999999997</v>
      </c>
      <c r="AH75" s="16">
        <v>0</v>
      </c>
      <c r="AI75" s="17">
        <v>0</v>
      </c>
      <c r="AJ75" s="17">
        <v>0</v>
      </c>
      <c r="AK75" s="17">
        <v>0</v>
      </c>
      <c r="AL75" s="17">
        <v>0</v>
      </c>
      <c r="AM75" s="17">
        <v>0</v>
      </c>
      <c r="AN75" s="17">
        <v>0</v>
      </c>
      <c r="AO75" s="12">
        <v>0</v>
      </c>
      <c r="AP75" s="16">
        <v>0</v>
      </c>
      <c r="AQ75" s="17">
        <v>0</v>
      </c>
      <c r="AR75" s="17">
        <v>0</v>
      </c>
      <c r="AS75" s="17">
        <v>0</v>
      </c>
      <c r="AT75" s="17">
        <v>0</v>
      </c>
      <c r="AU75" s="17">
        <v>0</v>
      </c>
      <c r="AV75" s="17">
        <v>0</v>
      </c>
      <c r="AW75" s="12">
        <v>0</v>
      </c>
      <c r="AX75" s="16">
        <v>0</v>
      </c>
      <c r="AY75" s="17">
        <v>0</v>
      </c>
      <c r="AZ75" s="17">
        <v>0</v>
      </c>
      <c r="BA75" s="17">
        <v>0</v>
      </c>
      <c r="BB75" s="17">
        <v>0</v>
      </c>
      <c r="BC75" s="17">
        <v>0</v>
      </c>
      <c r="BD75" s="17">
        <v>0</v>
      </c>
      <c r="BE75" s="12">
        <v>0</v>
      </c>
      <c r="BF75" s="16">
        <v>1005209.43</v>
      </c>
      <c r="BG75" s="17">
        <v>-3000</v>
      </c>
      <c r="BH75" s="17">
        <v>1500</v>
      </c>
      <c r="BI75" s="17">
        <v>0</v>
      </c>
      <c r="BJ75" s="17">
        <v>0</v>
      </c>
      <c r="BK75" s="17">
        <v>0</v>
      </c>
      <c r="BL75" s="17">
        <v>0</v>
      </c>
      <c r="BM75" s="12">
        <v>1003709.43</v>
      </c>
      <c r="BN75" s="16">
        <v>0</v>
      </c>
      <c r="BO75" s="17">
        <v>0</v>
      </c>
      <c r="BP75" s="17">
        <v>0</v>
      </c>
      <c r="BQ75" s="17">
        <v>0</v>
      </c>
      <c r="BR75" s="17">
        <v>0</v>
      </c>
      <c r="BS75" s="17">
        <v>0</v>
      </c>
      <c r="BT75" s="17">
        <v>0</v>
      </c>
      <c r="BU75" s="12">
        <v>0</v>
      </c>
      <c r="BV75" s="16">
        <v>0</v>
      </c>
      <c r="BW75" s="17">
        <v>0</v>
      </c>
      <c r="BX75" s="17">
        <v>0</v>
      </c>
      <c r="BY75" s="17">
        <v>0</v>
      </c>
      <c r="BZ75" s="17">
        <v>0</v>
      </c>
      <c r="CA75" s="17">
        <v>1025.51</v>
      </c>
      <c r="CB75" s="17">
        <v>0</v>
      </c>
      <c r="CC75" s="12">
        <v>1025.51</v>
      </c>
    </row>
    <row r="76" spans="1:81" x14ac:dyDescent="0.3">
      <c r="A76" s="4" t="s">
        <v>65</v>
      </c>
      <c r="B76" s="92">
        <v>1535151</v>
      </c>
      <c r="C76" s="87">
        <v>0</v>
      </c>
      <c r="D76" s="87">
        <v>484782</v>
      </c>
      <c r="E76" s="87">
        <v>0</v>
      </c>
      <c r="F76" s="87">
        <v>0</v>
      </c>
      <c r="G76" s="87">
        <v>10496</v>
      </c>
      <c r="H76" s="87">
        <v>1296876</v>
      </c>
      <c r="I76" s="93">
        <v>3327305</v>
      </c>
      <c r="J76" s="16">
        <v>259545</v>
      </c>
      <c r="K76" s="17">
        <v>0</v>
      </c>
      <c r="L76" s="17">
        <v>0</v>
      </c>
      <c r="M76" s="17">
        <v>0</v>
      </c>
      <c r="N76" s="17">
        <v>0</v>
      </c>
      <c r="O76" s="17">
        <v>909</v>
      </c>
      <c r="P76" s="17">
        <v>1156803</v>
      </c>
      <c r="Q76" s="12">
        <v>1417257</v>
      </c>
      <c r="R76" s="16">
        <v>245601</v>
      </c>
      <c r="S76" s="17">
        <v>0</v>
      </c>
      <c r="T76" s="17">
        <v>0</v>
      </c>
      <c r="U76" s="17">
        <v>0</v>
      </c>
      <c r="V76" s="17">
        <v>0</v>
      </c>
      <c r="W76" s="17">
        <v>0</v>
      </c>
      <c r="X76" s="17">
        <v>10000</v>
      </c>
      <c r="Y76" s="12">
        <v>255601</v>
      </c>
      <c r="Z76" s="16">
        <v>286064</v>
      </c>
      <c r="AA76" s="17">
        <v>0</v>
      </c>
      <c r="AB76" s="17">
        <v>0</v>
      </c>
      <c r="AC76" s="17">
        <v>0</v>
      </c>
      <c r="AD76" s="17">
        <v>0</v>
      </c>
      <c r="AE76" s="17">
        <v>3065</v>
      </c>
      <c r="AF76" s="17">
        <v>7537</v>
      </c>
      <c r="AG76" s="12">
        <v>296666</v>
      </c>
      <c r="AH76" s="16">
        <v>422</v>
      </c>
      <c r="AI76" s="17">
        <v>0</v>
      </c>
      <c r="AJ76" s="17">
        <v>0</v>
      </c>
      <c r="AK76" s="17">
        <v>0</v>
      </c>
      <c r="AL76" s="17">
        <v>0</v>
      </c>
      <c r="AM76" s="17">
        <v>0</v>
      </c>
      <c r="AN76" s="17">
        <v>0</v>
      </c>
      <c r="AO76" s="12">
        <v>422</v>
      </c>
      <c r="AP76" s="16">
        <v>26296</v>
      </c>
      <c r="AQ76" s="17">
        <v>0</v>
      </c>
      <c r="AR76" s="17">
        <v>0</v>
      </c>
      <c r="AS76" s="17">
        <v>0</v>
      </c>
      <c r="AT76" s="17">
        <v>0</v>
      </c>
      <c r="AU76" s="17">
        <v>0</v>
      </c>
      <c r="AV76" s="17">
        <v>0</v>
      </c>
      <c r="AW76" s="12">
        <v>26296</v>
      </c>
      <c r="AX76" s="16">
        <v>655720</v>
      </c>
      <c r="AY76" s="17">
        <v>0</v>
      </c>
      <c r="AZ76" s="17">
        <v>463075</v>
      </c>
      <c r="BA76" s="17">
        <v>0</v>
      </c>
      <c r="BB76" s="17">
        <v>0</v>
      </c>
      <c r="BC76" s="17">
        <v>0</v>
      </c>
      <c r="BD76" s="17">
        <v>127070</v>
      </c>
      <c r="BE76" s="12">
        <v>1245865</v>
      </c>
      <c r="BF76" s="16">
        <v>0</v>
      </c>
      <c r="BG76" s="17">
        <v>0</v>
      </c>
      <c r="BH76" s="17">
        <v>0</v>
      </c>
      <c r="BI76" s="17">
        <v>0</v>
      </c>
      <c r="BJ76" s="17">
        <v>0</v>
      </c>
      <c r="BK76" s="17">
        <v>0</v>
      </c>
      <c r="BL76" s="17">
        <v>0</v>
      </c>
      <c r="BM76" s="12">
        <v>0</v>
      </c>
      <c r="BN76" s="16">
        <v>59945</v>
      </c>
      <c r="BO76" s="17">
        <v>0</v>
      </c>
      <c r="BP76" s="17">
        <v>21707</v>
      </c>
      <c r="BQ76" s="17">
        <v>0</v>
      </c>
      <c r="BR76" s="17">
        <v>0</v>
      </c>
      <c r="BS76" s="17">
        <v>0</v>
      </c>
      <c r="BT76" s="17">
        <v>-1298</v>
      </c>
      <c r="BU76" s="12">
        <v>80354</v>
      </c>
      <c r="BV76" s="16">
        <v>1558</v>
      </c>
      <c r="BW76" s="17">
        <v>0</v>
      </c>
      <c r="BX76" s="17">
        <v>0</v>
      </c>
      <c r="BY76" s="17">
        <v>0</v>
      </c>
      <c r="BZ76" s="17">
        <v>0</v>
      </c>
      <c r="CA76" s="17">
        <v>6522</v>
      </c>
      <c r="CB76" s="17">
        <v>-3236</v>
      </c>
      <c r="CC76" s="12">
        <v>4844</v>
      </c>
    </row>
    <row r="77" spans="1:81" x14ac:dyDescent="0.3">
      <c r="A77" s="4" t="s">
        <v>66</v>
      </c>
      <c r="B77" s="92">
        <v>196293</v>
      </c>
      <c r="C77" s="87">
        <v>0</v>
      </c>
      <c r="D77" s="87">
        <v>28000</v>
      </c>
      <c r="E77" s="87">
        <v>0</v>
      </c>
      <c r="F77" s="87">
        <v>0</v>
      </c>
      <c r="G77" s="87">
        <v>0</v>
      </c>
      <c r="H77" s="87">
        <v>77293</v>
      </c>
      <c r="I77" s="93">
        <v>301586</v>
      </c>
      <c r="J77" s="16">
        <v>76259</v>
      </c>
      <c r="K77" s="17">
        <v>0</v>
      </c>
      <c r="L77" s="17">
        <v>0</v>
      </c>
      <c r="M77" s="17">
        <v>0</v>
      </c>
      <c r="N77" s="17">
        <v>0</v>
      </c>
      <c r="O77" s="17">
        <v>0</v>
      </c>
      <c r="P77" s="17">
        <v>1868</v>
      </c>
      <c r="Q77" s="12">
        <v>78127</v>
      </c>
      <c r="R77" s="16">
        <v>56297</v>
      </c>
      <c r="S77" s="17">
        <v>0</v>
      </c>
      <c r="T77" s="17">
        <v>0</v>
      </c>
      <c r="U77" s="17">
        <v>0</v>
      </c>
      <c r="V77" s="17">
        <v>0</v>
      </c>
      <c r="W77" s="17">
        <v>0</v>
      </c>
      <c r="X77" s="17">
        <v>0</v>
      </c>
      <c r="Y77" s="12">
        <v>56297</v>
      </c>
      <c r="Z77" s="16">
        <v>150</v>
      </c>
      <c r="AA77" s="17">
        <v>0</v>
      </c>
      <c r="AB77" s="17">
        <v>0</v>
      </c>
      <c r="AC77" s="17">
        <v>0</v>
      </c>
      <c r="AD77" s="17">
        <v>0</v>
      </c>
      <c r="AE77" s="17">
        <v>0</v>
      </c>
      <c r="AF77" s="17">
        <v>5000</v>
      </c>
      <c r="AG77" s="12">
        <v>5150</v>
      </c>
      <c r="AH77" s="16">
        <v>30194</v>
      </c>
      <c r="AI77" s="17">
        <v>0</v>
      </c>
      <c r="AJ77" s="17">
        <v>0</v>
      </c>
      <c r="AK77" s="17">
        <v>0</v>
      </c>
      <c r="AL77" s="17">
        <v>0</v>
      </c>
      <c r="AM77" s="17">
        <v>0</v>
      </c>
      <c r="AN77" s="17">
        <v>0</v>
      </c>
      <c r="AO77" s="12">
        <v>30194</v>
      </c>
      <c r="AP77" s="16">
        <v>0</v>
      </c>
      <c r="AQ77" s="17">
        <v>0</v>
      </c>
      <c r="AR77" s="17">
        <v>0</v>
      </c>
      <c r="AS77" s="17">
        <v>0</v>
      </c>
      <c r="AT77" s="17">
        <v>0</v>
      </c>
      <c r="AU77" s="17">
        <v>0</v>
      </c>
      <c r="AV77" s="17">
        <v>0</v>
      </c>
      <c r="AW77" s="12">
        <v>0</v>
      </c>
      <c r="AX77" s="16">
        <v>32302</v>
      </c>
      <c r="AY77" s="17">
        <v>0</v>
      </c>
      <c r="AZ77" s="17">
        <v>0</v>
      </c>
      <c r="BA77" s="17">
        <v>0</v>
      </c>
      <c r="BB77" s="17">
        <v>0</v>
      </c>
      <c r="BC77" s="17">
        <v>0</v>
      </c>
      <c r="BD77" s="17">
        <v>0</v>
      </c>
      <c r="BE77" s="12">
        <v>32302</v>
      </c>
      <c r="BF77" s="16">
        <v>1091</v>
      </c>
      <c r="BG77" s="17">
        <v>0</v>
      </c>
      <c r="BH77" s="17">
        <v>28000</v>
      </c>
      <c r="BI77" s="17">
        <v>0</v>
      </c>
      <c r="BJ77" s="17">
        <v>0</v>
      </c>
      <c r="BK77" s="17">
        <v>0</v>
      </c>
      <c r="BL77" s="17">
        <v>70425</v>
      </c>
      <c r="BM77" s="12">
        <v>99516</v>
      </c>
      <c r="BN77" s="16">
        <v>0</v>
      </c>
      <c r="BO77" s="17">
        <v>0</v>
      </c>
      <c r="BP77" s="17">
        <v>0</v>
      </c>
      <c r="BQ77" s="17">
        <v>0</v>
      </c>
      <c r="BR77" s="17">
        <v>0</v>
      </c>
      <c r="BS77" s="17">
        <v>0</v>
      </c>
      <c r="BT77" s="17">
        <v>0</v>
      </c>
      <c r="BU77" s="12">
        <v>0</v>
      </c>
      <c r="BV77" s="16">
        <v>0</v>
      </c>
      <c r="BW77" s="17">
        <v>0</v>
      </c>
      <c r="BX77" s="17">
        <v>0</v>
      </c>
      <c r="BY77" s="17">
        <v>0</v>
      </c>
      <c r="BZ77" s="17">
        <v>0</v>
      </c>
      <c r="CA77" s="17">
        <v>0</v>
      </c>
      <c r="CB77" s="17">
        <v>0</v>
      </c>
      <c r="CC77" s="12">
        <v>0</v>
      </c>
    </row>
    <row r="78" spans="1:81" x14ac:dyDescent="0.3">
      <c r="A78" s="4" t="s">
        <v>67</v>
      </c>
      <c r="B78" s="92">
        <v>658999.15999999992</v>
      </c>
      <c r="C78" s="87">
        <v>60000</v>
      </c>
      <c r="D78" s="87">
        <v>88186</v>
      </c>
      <c r="E78" s="87">
        <v>0</v>
      </c>
      <c r="F78" s="87">
        <v>0</v>
      </c>
      <c r="G78" s="87">
        <v>9905</v>
      </c>
      <c r="H78" s="87">
        <v>833.19</v>
      </c>
      <c r="I78" s="93">
        <v>817923.35</v>
      </c>
      <c r="J78" s="16">
        <v>54347.68</v>
      </c>
      <c r="K78" s="17">
        <v>0</v>
      </c>
      <c r="L78" s="17">
        <v>42578</v>
      </c>
      <c r="M78" s="17">
        <v>0</v>
      </c>
      <c r="N78" s="17">
        <v>0</v>
      </c>
      <c r="O78" s="17">
        <v>10620</v>
      </c>
      <c r="P78" s="17">
        <v>833.19</v>
      </c>
      <c r="Q78" s="12">
        <v>108378.87</v>
      </c>
      <c r="R78" s="16">
        <v>296464.65999999997</v>
      </c>
      <c r="S78" s="17">
        <v>0</v>
      </c>
      <c r="T78" s="17">
        <v>0</v>
      </c>
      <c r="U78" s="17">
        <v>0</v>
      </c>
      <c r="V78" s="17">
        <v>0</v>
      </c>
      <c r="W78" s="17">
        <v>0</v>
      </c>
      <c r="X78" s="17">
        <v>0</v>
      </c>
      <c r="Y78" s="12">
        <v>296464.65999999997</v>
      </c>
      <c r="Z78" s="16">
        <v>17849</v>
      </c>
      <c r="AA78" s="17">
        <v>60000</v>
      </c>
      <c r="AB78" s="17">
        <v>0</v>
      </c>
      <c r="AC78" s="17">
        <v>0</v>
      </c>
      <c r="AD78" s="17">
        <v>0</v>
      </c>
      <c r="AE78" s="17">
        <v>-715</v>
      </c>
      <c r="AF78" s="17">
        <v>0</v>
      </c>
      <c r="AG78" s="12">
        <v>77134</v>
      </c>
      <c r="AH78" s="16">
        <v>283219.49</v>
      </c>
      <c r="AI78" s="17">
        <v>0</v>
      </c>
      <c r="AJ78" s="17">
        <v>0</v>
      </c>
      <c r="AK78" s="17">
        <v>0</v>
      </c>
      <c r="AL78" s="17">
        <v>0</v>
      </c>
      <c r="AM78" s="17">
        <v>0</v>
      </c>
      <c r="AN78" s="17">
        <v>0</v>
      </c>
      <c r="AO78" s="12">
        <v>283219.49</v>
      </c>
      <c r="AP78" s="16">
        <v>6369.09</v>
      </c>
      <c r="AQ78" s="17">
        <v>0</v>
      </c>
      <c r="AR78" s="17">
        <v>45608</v>
      </c>
      <c r="AS78" s="17">
        <v>0</v>
      </c>
      <c r="AT78" s="17">
        <v>0</v>
      </c>
      <c r="AU78" s="17">
        <v>0</v>
      </c>
      <c r="AV78" s="17">
        <v>0</v>
      </c>
      <c r="AW78" s="12">
        <v>51977.09</v>
      </c>
      <c r="AX78" s="16">
        <v>749.24</v>
      </c>
      <c r="AY78" s="17">
        <v>0</v>
      </c>
      <c r="AZ78" s="17">
        <v>0</v>
      </c>
      <c r="BA78" s="17">
        <v>0</v>
      </c>
      <c r="BB78" s="17">
        <v>0</v>
      </c>
      <c r="BC78" s="17">
        <v>0</v>
      </c>
      <c r="BD78" s="17">
        <v>0</v>
      </c>
      <c r="BE78" s="12">
        <v>749.24</v>
      </c>
      <c r="BF78" s="16">
        <v>0</v>
      </c>
      <c r="BG78" s="17">
        <v>0</v>
      </c>
      <c r="BH78" s="17">
        <v>0</v>
      </c>
      <c r="BI78" s="17">
        <v>0</v>
      </c>
      <c r="BJ78" s="17">
        <v>0</v>
      </c>
      <c r="BK78" s="17">
        <v>0</v>
      </c>
      <c r="BL78" s="17">
        <v>0</v>
      </c>
      <c r="BM78" s="12">
        <v>0</v>
      </c>
      <c r="BN78" s="16">
        <v>0</v>
      </c>
      <c r="BO78" s="17">
        <v>0</v>
      </c>
      <c r="BP78" s="17">
        <v>0</v>
      </c>
      <c r="BQ78" s="17">
        <v>0</v>
      </c>
      <c r="BR78" s="17">
        <v>0</v>
      </c>
      <c r="BS78" s="17">
        <v>0</v>
      </c>
      <c r="BT78" s="17">
        <v>0</v>
      </c>
      <c r="BU78" s="12">
        <v>0</v>
      </c>
      <c r="BV78" s="16">
        <v>0</v>
      </c>
      <c r="BW78" s="17">
        <v>0</v>
      </c>
      <c r="BX78" s="17">
        <v>0</v>
      </c>
      <c r="BY78" s="17">
        <v>0</v>
      </c>
      <c r="BZ78" s="17">
        <v>0</v>
      </c>
      <c r="CA78" s="17">
        <v>0</v>
      </c>
      <c r="CB78" s="17">
        <v>0</v>
      </c>
      <c r="CC78" s="12">
        <v>0</v>
      </c>
    </row>
    <row r="79" spans="1:81" x14ac:dyDescent="0.3">
      <c r="A79" s="4" t="s">
        <v>68</v>
      </c>
      <c r="B79" s="92">
        <v>4813677.8699999992</v>
      </c>
      <c r="C79" s="87">
        <v>560997.27</v>
      </c>
      <c r="D79" s="87">
        <v>826000</v>
      </c>
      <c r="E79" s="87">
        <v>88000</v>
      </c>
      <c r="F79" s="87">
        <v>1674000</v>
      </c>
      <c r="G79" s="87">
        <v>814954.96</v>
      </c>
      <c r="H79" s="87">
        <v>9939.02</v>
      </c>
      <c r="I79" s="93">
        <v>8787569.120000001</v>
      </c>
      <c r="J79" s="16">
        <v>345285.38</v>
      </c>
      <c r="K79" s="17">
        <v>76077.26999999999</v>
      </c>
      <c r="L79" s="17">
        <v>826000</v>
      </c>
      <c r="M79" s="17">
        <v>88000</v>
      </c>
      <c r="N79" s="17">
        <v>1674000</v>
      </c>
      <c r="O79" s="17">
        <v>665338</v>
      </c>
      <c r="P79" s="17">
        <v>0</v>
      </c>
      <c r="Q79" s="12">
        <v>3674700.65</v>
      </c>
      <c r="R79" s="16">
        <v>169156.17</v>
      </c>
      <c r="S79" s="17">
        <v>0</v>
      </c>
      <c r="T79" s="17">
        <v>0</v>
      </c>
      <c r="U79" s="17">
        <v>0</v>
      </c>
      <c r="V79" s="17">
        <v>0</v>
      </c>
      <c r="W79" s="17">
        <v>15026.07</v>
      </c>
      <c r="X79" s="17">
        <v>0</v>
      </c>
      <c r="Y79" s="12">
        <v>184182.24000000002</v>
      </c>
      <c r="Z79" s="16">
        <v>2821247.49</v>
      </c>
      <c r="AA79" s="17">
        <v>0</v>
      </c>
      <c r="AB79" s="17">
        <v>0</v>
      </c>
      <c r="AC79" s="17">
        <v>0</v>
      </c>
      <c r="AD79" s="17">
        <v>0</v>
      </c>
      <c r="AE79" s="17">
        <v>0</v>
      </c>
      <c r="AF79" s="17">
        <v>0</v>
      </c>
      <c r="AG79" s="12">
        <v>2821247.49</v>
      </c>
      <c r="AH79" s="16">
        <v>0</v>
      </c>
      <c r="AI79" s="17">
        <v>0</v>
      </c>
      <c r="AJ79" s="17">
        <v>0</v>
      </c>
      <c r="AK79" s="17">
        <v>0</v>
      </c>
      <c r="AL79" s="17">
        <v>0</v>
      </c>
      <c r="AM79" s="17">
        <v>0</v>
      </c>
      <c r="AN79" s="17">
        <v>0</v>
      </c>
      <c r="AO79" s="12">
        <v>0</v>
      </c>
      <c r="AP79" s="16">
        <v>100057.76</v>
      </c>
      <c r="AQ79" s="17">
        <v>0</v>
      </c>
      <c r="AR79" s="17">
        <v>0</v>
      </c>
      <c r="AS79" s="17">
        <v>0</v>
      </c>
      <c r="AT79" s="17">
        <v>0</v>
      </c>
      <c r="AU79" s="17">
        <v>31996.35</v>
      </c>
      <c r="AV79" s="17">
        <v>2874.19</v>
      </c>
      <c r="AW79" s="12">
        <v>134928.29999999999</v>
      </c>
      <c r="AX79" s="16">
        <v>1318641.8</v>
      </c>
      <c r="AY79" s="17">
        <v>0</v>
      </c>
      <c r="AZ79" s="17">
        <v>0</v>
      </c>
      <c r="BA79" s="17">
        <v>0</v>
      </c>
      <c r="BB79" s="17">
        <v>0</v>
      </c>
      <c r="BC79" s="17">
        <v>0</v>
      </c>
      <c r="BD79" s="17">
        <v>0</v>
      </c>
      <c r="BE79" s="12">
        <v>1318641.8</v>
      </c>
      <c r="BF79" s="16">
        <v>59289.27</v>
      </c>
      <c r="BG79" s="17">
        <v>484920</v>
      </c>
      <c r="BH79" s="17">
        <v>0</v>
      </c>
      <c r="BI79" s="17">
        <v>0</v>
      </c>
      <c r="BJ79" s="17">
        <v>0</v>
      </c>
      <c r="BK79" s="17">
        <v>102594.54</v>
      </c>
      <c r="BL79" s="17">
        <v>7064.83</v>
      </c>
      <c r="BM79" s="12">
        <v>653868.64</v>
      </c>
      <c r="BN79" s="16">
        <v>0</v>
      </c>
      <c r="BO79" s="17">
        <v>0</v>
      </c>
      <c r="BP79" s="17">
        <v>0</v>
      </c>
      <c r="BQ79" s="17">
        <v>0</v>
      </c>
      <c r="BR79" s="17">
        <v>0</v>
      </c>
      <c r="BS79" s="17">
        <v>0</v>
      </c>
      <c r="BT79" s="17">
        <v>0</v>
      </c>
      <c r="BU79" s="12">
        <v>0</v>
      </c>
      <c r="BV79" s="16">
        <v>0</v>
      </c>
      <c r="BW79" s="17">
        <v>0</v>
      </c>
      <c r="BX79" s="17">
        <v>0</v>
      </c>
      <c r="BY79" s="17">
        <v>0</v>
      </c>
      <c r="BZ79" s="17">
        <v>0</v>
      </c>
      <c r="CA79" s="17">
        <v>0</v>
      </c>
      <c r="CB79" s="17">
        <v>0</v>
      </c>
      <c r="CC79" s="12">
        <v>0</v>
      </c>
    </row>
    <row r="80" spans="1:81" x14ac:dyDescent="0.3">
      <c r="A80" s="4" t="s">
        <v>69</v>
      </c>
      <c r="B80" s="92">
        <v>1190137.8800000001</v>
      </c>
      <c r="C80" s="87">
        <v>0</v>
      </c>
      <c r="D80" s="87">
        <v>132429.52000000002</v>
      </c>
      <c r="E80" s="87">
        <v>0</v>
      </c>
      <c r="F80" s="87">
        <v>0</v>
      </c>
      <c r="G80" s="87">
        <v>524456.24</v>
      </c>
      <c r="H80" s="87">
        <v>721051.19099999999</v>
      </c>
      <c r="I80" s="93">
        <v>2568074.8309999998</v>
      </c>
      <c r="J80" s="16">
        <v>396873.13</v>
      </c>
      <c r="K80" s="17">
        <v>0</v>
      </c>
      <c r="L80" s="17">
        <v>32219.22</v>
      </c>
      <c r="M80" s="17">
        <v>0</v>
      </c>
      <c r="N80" s="17">
        <v>0</v>
      </c>
      <c r="O80" s="17">
        <v>490989.24</v>
      </c>
      <c r="P80" s="17">
        <v>15000</v>
      </c>
      <c r="Q80" s="12">
        <v>935081.59</v>
      </c>
      <c r="R80" s="16">
        <v>312448.52</v>
      </c>
      <c r="S80" s="17">
        <v>0</v>
      </c>
      <c r="T80" s="17">
        <v>0</v>
      </c>
      <c r="U80" s="17">
        <v>0</v>
      </c>
      <c r="V80" s="17">
        <v>0</v>
      </c>
      <c r="W80" s="17">
        <v>0</v>
      </c>
      <c r="X80" s="17">
        <v>0</v>
      </c>
      <c r="Y80" s="12">
        <v>312448.52</v>
      </c>
      <c r="Z80" s="16">
        <v>9946.77</v>
      </c>
      <c r="AA80" s="17">
        <v>0</v>
      </c>
      <c r="AB80" s="17">
        <v>100210.3</v>
      </c>
      <c r="AC80" s="17">
        <v>0</v>
      </c>
      <c r="AD80" s="17">
        <v>0</v>
      </c>
      <c r="AE80" s="17">
        <v>0</v>
      </c>
      <c r="AF80" s="17">
        <v>229609.62999999998</v>
      </c>
      <c r="AG80" s="12">
        <v>339766.69999999995</v>
      </c>
      <c r="AH80" s="16">
        <v>0</v>
      </c>
      <c r="AI80" s="17">
        <v>0</v>
      </c>
      <c r="AJ80" s="17">
        <v>0</v>
      </c>
      <c r="AK80" s="17">
        <v>0</v>
      </c>
      <c r="AL80" s="17">
        <v>0</v>
      </c>
      <c r="AM80" s="17">
        <v>0</v>
      </c>
      <c r="AN80" s="17">
        <v>0</v>
      </c>
      <c r="AO80" s="12">
        <v>0</v>
      </c>
      <c r="AP80" s="16">
        <v>13788.67</v>
      </c>
      <c r="AQ80" s="17">
        <v>0</v>
      </c>
      <c r="AR80" s="17">
        <v>0</v>
      </c>
      <c r="AS80" s="17">
        <v>0</v>
      </c>
      <c r="AT80" s="17">
        <v>0</v>
      </c>
      <c r="AU80" s="17">
        <v>33467</v>
      </c>
      <c r="AV80" s="17">
        <v>240106.23</v>
      </c>
      <c r="AW80" s="12">
        <v>287361.90000000002</v>
      </c>
      <c r="AX80" s="16">
        <v>424703.07</v>
      </c>
      <c r="AY80" s="17">
        <v>0</v>
      </c>
      <c r="AZ80" s="17">
        <v>0</v>
      </c>
      <c r="BA80" s="17">
        <v>0</v>
      </c>
      <c r="BB80" s="17">
        <v>0</v>
      </c>
      <c r="BC80" s="17">
        <v>0</v>
      </c>
      <c r="BD80" s="17">
        <v>28490</v>
      </c>
      <c r="BE80" s="12">
        <v>453193.07</v>
      </c>
      <c r="BF80" s="16">
        <v>0</v>
      </c>
      <c r="BG80" s="17">
        <v>0</v>
      </c>
      <c r="BH80" s="17">
        <v>0</v>
      </c>
      <c r="BI80" s="17">
        <v>0</v>
      </c>
      <c r="BJ80" s="17">
        <v>0</v>
      </c>
      <c r="BK80" s="17">
        <v>0</v>
      </c>
      <c r="BL80" s="17">
        <v>0</v>
      </c>
      <c r="BM80" s="12">
        <v>0</v>
      </c>
      <c r="BN80" s="16">
        <v>31786.720000000001</v>
      </c>
      <c r="BO80" s="17">
        <v>0</v>
      </c>
      <c r="BP80" s="17">
        <v>0</v>
      </c>
      <c r="BQ80" s="17">
        <v>0</v>
      </c>
      <c r="BR80" s="17">
        <v>0</v>
      </c>
      <c r="BS80" s="17">
        <v>0</v>
      </c>
      <c r="BT80" s="17">
        <v>206996.14</v>
      </c>
      <c r="BU80" s="12">
        <v>238782.86000000002</v>
      </c>
      <c r="BV80" s="16">
        <v>591</v>
      </c>
      <c r="BW80" s="17">
        <v>0</v>
      </c>
      <c r="BX80" s="17">
        <v>0</v>
      </c>
      <c r="BY80" s="17">
        <v>0</v>
      </c>
      <c r="BZ80" s="17">
        <v>0</v>
      </c>
      <c r="CA80" s="17">
        <v>0</v>
      </c>
      <c r="CB80" s="17">
        <v>849.19100000000003</v>
      </c>
      <c r="CC80" s="12">
        <v>1440.191</v>
      </c>
    </row>
    <row r="81" spans="1:81" x14ac:dyDescent="0.3">
      <c r="A81" s="4" t="s">
        <v>70</v>
      </c>
      <c r="B81" s="92">
        <v>306497</v>
      </c>
      <c r="C81" s="87">
        <v>0</v>
      </c>
      <c r="D81" s="87">
        <v>57004</v>
      </c>
      <c r="E81" s="87">
        <v>0</v>
      </c>
      <c r="F81" s="87">
        <v>0</v>
      </c>
      <c r="G81" s="87">
        <v>103439</v>
      </c>
      <c r="H81" s="87">
        <v>456606</v>
      </c>
      <c r="I81" s="93">
        <v>923546</v>
      </c>
      <c r="J81" s="16">
        <v>46077</v>
      </c>
      <c r="K81" s="17">
        <v>0</v>
      </c>
      <c r="L81" s="17">
        <v>0</v>
      </c>
      <c r="M81" s="17">
        <v>0</v>
      </c>
      <c r="N81" s="17">
        <v>0</v>
      </c>
      <c r="O81" s="17">
        <v>13118</v>
      </c>
      <c r="P81" s="17">
        <v>0</v>
      </c>
      <c r="Q81" s="12">
        <v>59195</v>
      </c>
      <c r="R81" s="16">
        <v>46226</v>
      </c>
      <c r="S81" s="17">
        <v>0</v>
      </c>
      <c r="T81" s="17">
        <v>0</v>
      </c>
      <c r="U81" s="17">
        <v>0</v>
      </c>
      <c r="V81" s="17">
        <v>0</v>
      </c>
      <c r="W81" s="17">
        <v>242</v>
      </c>
      <c r="X81" s="17">
        <v>0</v>
      </c>
      <c r="Y81" s="12">
        <v>46468</v>
      </c>
      <c r="Z81" s="16">
        <v>21678</v>
      </c>
      <c r="AA81" s="17">
        <v>0</v>
      </c>
      <c r="AB81" s="17">
        <v>0</v>
      </c>
      <c r="AC81" s="17">
        <v>0</v>
      </c>
      <c r="AD81" s="17">
        <v>0</v>
      </c>
      <c r="AE81" s="17">
        <v>0</v>
      </c>
      <c r="AF81" s="17">
        <v>9000</v>
      </c>
      <c r="AG81" s="12">
        <v>30678</v>
      </c>
      <c r="AH81" s="16">
        <v>69764</v>
      </c>
      <c r="AI81" s="17">
        <v>0</v>
      </c>
      <c r="AJ81" s="17">
        <v>0</v>
      </c>
      <c r="AK81" s="17">
        <v>0</v>
      </c>
      <c r="AL81" s="17">
        <v>0</v>
      </c>
      <c r="AM81" s="17">
        <v>0</v>
      </c>
      <c r="AN81" s="17">
        <v>2289</v>
      </c>
      <c r="AO81" s="12">
        <v>72053</v>
      </c>
      <c r="AP81" s="16">
        <v>0</v>
      </c>
      <c r="AQ81" s="17">
        <v>0</v>
      </c>
      <c r="AR81" s="17">
        <v>0</v>
      </c>
      <c r="AS81" s="17">
        <v>0</v>
      </c>
      <c r="AT81" s="17">
        <v>0</v>
      </c>
      <c r="AU81" s="17">
        <v>0</v>
      </c>
      <c r="AV81" s="17">
        <v>616</v>
      </c>
      <c r="AW81" s="12">
        <v>616</v>
      </c>
      <c r="AX81" s="16">
        <v>0</v>
      </c>
      <c r="AY81" s="17">
        <v>0</v>
      </c>
      <c r="AZ81" s="17">
        <v>0</v>
      </c>
      <c r="BA81" s="17">
        <v>0</v>
      </c>
      <c r="BB81" s="17">
        <v>0</v>
      </c>
      <c r="BC81" s="17">
        <v>0</v>
      </c>
      <c r="BD81" s="17">
        <v>0</v>
      </c>
      <c r="BE81" s="12">
        <v>0</v>
      </c>
      <c r="BF81" s="16">
        <v>122752</v>
      </c>
      <c r="BG81" s="17">
        <v>0</v>
      </c>
      <c r="BH81" s="17">
        <v>57004</v>
      </c>
      <c r="BI81" s="17">
        <v>0</v>
      </c>
      <c r="BJ81" s="17">
        <v>0</v>
      </c>
      <c r="BK81" s="17">
        <v>72398</v>
      </c>
      <c r="BL81" s="17">
        <v>444701</v>
      </c>
      <c r="BM81" s="12">
        <v>696855</v>
      </c>
      <c r="BN81" s="16">
        <v>0</v>
      </c>
      <c r="BO81" s="17">
        <v>0</v>
      </c>
      <c r="BP81" s="17">
        <v>0</v>
      </c>
      <c r="BQ81" s="17">
        <v>0</v>
      </c>
      <c r="BR81" s="17">
        <v>0</v>
      </c>
      <c r="BS81" s="17">
        <v>0</v>
      </c>
      <c r="BT81" s="17">
        <v>0</v>
      </c>
      <c r="BU81" s="12">
        <v>0</v>
      </c>
      <c r="BV81" s="16">
        <v>0</v>
      </c>
      <c r="BW81" s="17">
        <v>0</v>
      </c>
      <c r="BX81" s="17">
        <v>0</v>
      </c>
      <c r="BY81" s="17">
        <v>0</v>
      </c>
      <c r="BZ81" s="17">
        <v>0</v>
      </c>
      <c r="CA81" s="17">
        <v>17681</v>
      </c>
      <c r="CB81" s="17">
        <v>0</v>
      </c>
      <c r="CC81" s="12">
        <v>17681</v>
      </c>
    </row>
    <row r="82" spans="1:81" x14ac:dyDescent="0.3">
      <c r="A82" s="4" t="s">
        <v>71</v>
      </c>
      <c r="B82" s="92">
        <v>4009223.521390487</v>
      </c>
      <c r="C82" s="87">
        <v>0</v>
      </c>
      <c r="D82" s="87">
        <v>113286.08</v>
      </c>
      <c r="E82" s="87">
        <v>0</v>
      </c>
      <c r="F82" s="87">
        <v>400000</v>
      </c>
      <c r="G82" s="87">
        <v>6368385.903034294</v>
      </c>
      <c r="H82" s="87">
        <v>502969.7411206697</v>
      </c>
      <c r="I82" s="93">
        <v>11393865.245545452</v>
      </c>
      <c r="J82" s="16">
        <v>2815936</v>
      </c>
      <c r="K82" s="17">
        <v>0</v>
      </c>
      <c r="L82" s="17">
        <v>113286.08</v>
      </c>
      <c r="M82" s="17">
        <v>0</v>
      </c>
      <c r="N82" s="17">
        <v>400000</v>
      </c>
      <c r="O82" s="17">
        <v>6368070</v>
      </c>
      <c r="P82" s="17">
        <v>16936</v>
      </c>
      <c r="Q82" s="12">
        <v>9714228.0800000001</v>
      </c>
      <c r="R82" s="16">
        <v>1186757</v>
      </c>
      <c r="S82" s="17">
        <v>0</v>
      </c>
      <c r="T82" s="17">
        <v>0</v>
      </c>
      <c r="U82" s="17">
        <v>0</v>
      </c>
      <c r="V82" s="17">
        <v>0</v>
      </c>
      <c r="W82" s="17">
        <v>0</v>
      </c>
      <c r="X82" s="17">
        <v>47793</v>
      </c>
      <c r="Y82" s="12">
        <v>1234550</v>
      </c>
      <c r="Z82" s="16">
        <v>0</v>
      </c>
      <c r="AA82" s="17">
        <v>0</v>
      </c>
      <c r="AB82" s="17">
        <v>0</v>
      </c>
      <c r="AC82" s="17">
        <v>0</v>
      </c>
      <c r="AD82" s="17">
        <v>0</v>
      </c>
      <c r="AE82" s="17">
        <v>0</v>
      </c>
      <c r="AF82" s="17">
        <v>0</v>
      </c>
      <c r="AG82" s="12">
        <v>0</v>
      </c>
      <c r="AH82" s="16">
        <v>0</v>
      </c>
      <c r="AI82" s="17">
        <v>0</v>
      </c>
      <c r="AJ82" s="17">
        <v>0</v>
      </c>
      <c r="AK82" s="17">
        <v>0</v>
      </c>
      <c r="AL82" s="17">
        <v>0</v>
      </c>
      <c r="AM82" s="17">
        <v>0</v>
      </c>
      <c r="AN82" s="17">
        <v>0</v>
      </c>
      <c r="AO82" s="12">
        <v>0</v>
      </c>
      <c r="AP82" s="16">
        <v>0</v>
      </c>
      <c r="AQ82" s="17">
        <v>0</v>
      </c>
      <c r="AR82" s="17">
        <v>0</v>
      </c>
      <c r="AS82" s="17">
        <v>0</v>
      </c>
      <c r="AT82" s="17">
        <v>0</v>
      </c>
      <c r="AU82" s="17">
        <v>0</v>
      </c>
      <c r="AV82" s="17">
        <v>0</v>
      </c>
      <c r="AW82" s="12">
        <v>0</v>
      </c>
      <c r="AX82" s="16">
        <v>0</v>
      </c>
      <c r="AY82" s="17">
        <v>0</v>
      </c>
      <c r="AZ82" s="17">
        <v>0</v>
      </c>
      <c r="BA82" s="17">
        <v>0</v>
      </c>
      <c r="BB82" s="17">
        <v>0</v>
      </c>
      <c r="BC82" s="17">
        <v>0</v>
      </c>
      <c r="BD82" s="17">
        <v>0</v>
      </c>
      <c r="BE82" s="12">
        <v>0</v>
      </c>
      <c r="BF82" s="16">
        <v>6531</v>
      </c>
      <c r="BG82" s="17">
        <v>0</v>
      </c>
      <c r="BH82" s="17">
        <v>0</v>
      </c>
      <c r="BI82" s="17">
        <v>0</v>
      </c>
      <c r="BJ82" s="17">
        <v>0</v>
      </c>
      <c r="BK82" s="17">
        <v>0</v>
      </c>
      <c r="BL82" s="17">
        <v>109640</v>
      </c>
      <c r="BM82" s="12">
        <v>116171</v>
      </c>
      <c r="BN82" s="16">
        <v>-0.44000000000232831</v>
      </c>
      <c r="BO82" s="17">
        <v>0</v>
      </c>
      <c r="BP82" s="17">
        <v>0</v>
      </c>
      <c r="BQ82" s="17">
        <v>0</v>
      </c>
      <c r="BR82" s="17">
        <v>0</v>
      </c>
      <c r="BS82" s="17">
        <v>0</v>
      </c>
      <c r="BT82" s="17">
        <v>320982</v>
      </c>
      <c r="BU82" s="12">
        <v>320981.56</v>
      </c>
      <c r="BV82" s="16">
        <v>-3.8609512869012368E-2</v>
      </c>
      <c r="BW82" s="17">
        <v>0</v>
      </c>
      <c r="BX82" s="17">
        <v>0</v>
      </c>
      <c r="BY82" s="17">
        <v>0</v>
      </c>
      <c r="BZ82" s="17">
        <v>0</v>
      </c>
      <c r="CA82" s="17">
        <v>315.90303429425921</v>
      </c>
      <c r="CB82" s="17">
        <v>7618.7411206697207</v>
      </c>
      <c r="CC82" s="12">
        <v>7934.6055454511106</v>
      </c>
    </row>
    <row r="83" spans="1:81" x14ac:dyDescent="0.3">
      <c r="A83" s="4" t="s">
        <v>72</v>
      </c>
      <c r="B83" s="92">
        <v>6539262.4999999991</v>
      </c>
      <c r="C83" s="87">
        <v>41672.78943047706</v>
      </c>
      <c r="D83" s="87">
        <v>0</v>
      </c>
      <c r="E83" s="87">
        <v>0</v>
      </c>
      <c r="F83" s="87">
        <v>0</v>
      </c>
      <c r="G83" s="87">
        <v>1973733.8542968011</v>
      </c>
      <c r="H83" s="87">
        <v>79590.253223404725</v>
      </c>
      <c r="I83" s="93">
        <v>8634259.3969506826</v>
      </c>
      <c r="J83" s="16">
        <v>5297820.67</v>
      </c>
      <c r="K83" s="17">
        <v>0</v>
      </c>
      <c r="L83" s="17">
        <v>0</v>
      </c>
      <c r="M83" s="17">
        <v>0</v>
      </c>
      <c r="N83" s="17">
        <v>0</v>
      </c>
      <c r="O83" s="17">
        <v>1491819.59</v>
      </c>
      <c r="P83" s="17">
        <v>78415.679999999993</v>
      </c>
      <c r="Q83" s="12">
        <v>6868055.9399999995</v>
      </c>
      <c r="R83" s="16">
        <v>1213661.8799999999</v>
      </c>
      <c r="S83" s="17">
        <v>0</v>
      </c>
      <c r="T83" s="17">
        <v>0</v>
      </c>
      <c r="U83" s="17">
        <v>0</v>
      </c>
      <c r="V83" s="17">
        <v>0</v>
      </c>
      <c r="W83" s="17">
        <v>452776.82</v>
      </c>
      <c r="X83" s="17">
        <v>0</v>
      </c>
      <c r="Y83" s="12">
        <v>1666438.7</v>
      </c>
      <c r="Z83" s="16">
        <v>0</v>
      </c>
      <c r="AA83" s="17">
        <v>0</v>
      </c>
      <c r="AB83" s="17">
        <v>0</v>
      </c>
      <c r="AC83" s="17">
        <v>0</v>
      </c>
      <c r="AD83" s="17">
        <v>0</v>
      </c>
      <c r="AE83" s="17">
        <v>0</v>
      </c>
      <c r="AF83" s="17">
        <v>0</v>
      </c>
      <c r="AG83" s="12">
        <v>0</v>
      </c>
      <c r="AH83" s="16">
        <v>0</v>
      </c>
      <c r="AI83" s="17">
        <v>0</v>
      </c>
      <c r="AJ83" s="17">
        <v>0</v>
      </c>
      <c r="AK83" s="17">
        <v>0</v>
      </c>
      <c r="AL83" s="17">
        <v>0</v>
      </c>
      <c r="AM83" s="17">
        <v>0</v>
      </c>
      <c r="AN83" s="17">
        <v>0</v>
      </c>
      <c r="AO83" s="12">
        <v>0</v>
      </c>
      <c r="AP83" s="16">
        <v>0</v>
      </c>
      <c r="AQ83" s="17">
        <v>0</v>
      </c>
      <c r="AR83" s="17">
        <v>0</v>
      </c>
      <c r="AS83" s="17">
        <v>0</v>
      </c>
      <c r="AT83" s="17">
        <v>0</v>
      </c>
      <c r="AU83" s="17">
        <v>0</v>
      </c>
      <c r="AV83" s="17">
        <v>0</v>
      </c>
      <c r="AW83" s="12">
        <v>0</v>
      </c>
      <c r="AX83" s="16">
        <v>0</v>
      </c>
      <c r="AY83" s="17">
        <v>0</v>
      </c>
      <c r="AZ83" s="17">
        <v>0</v>
      </c>
      <c r="BA83" s="17">
        <v>0</v>
      </c>
      <c r="BB83" s="17">
        <v>0</v>
      </c>
      <c r="BC83" s="17">
        <v>0</v>
      </c>
      <c r="BD83" s="17">
        <v>0</v>
      </c>
      <c r="BE83" s="12">
        <v>0</v>
      </c>
      <c r="BF83" s="16">
        <v>0</v>
      </c>
      <c r="BG83" s="17">
        <v>0</v>
      </c>
      <c r="BH83" s="17">
        <v>0</v>
      </c>
      <c r="BI83" s="17">
        <v>0</v>
      </c>
      <c r="BJ83" s="17">
        <v>0</v>
      </c>
      <c r="BK83" s="17">
        <v>0</v>
      </c>
      <c r="BL83" s="17">
        <v>0</v>
      </c>
      <c r="BM83" s="12">
        <v>0</v>
      </c>
      <c r="BN83" s="16">
        <v>9166.64</v>
      </c>
      <c r="BO83" s="17">
        <v>0</v>
      </c>
      <c r="BP83" s="17">
        <v>0</v>
      </c>
      <c r="BQ83" s="17">
        <v>0</v>
      </c>
      <c r="BR83" s="17">
        <v>0</v>
      </c>
      <c r="BS83" s="17">
        <v>0</v>
      </c>
      <c r="BT83" s="17">
        <v>0</v>
      </c>
      <c r="BU83" s="12">
        <v>9166.64</v>
      </c>
      <c r="BV83" s="16">
        <v>18613.310000000001</v>
      </c>
      <c r="BW83" s="17">
        <v>41672.78943047706</v>
      </c>
      <c r="BX83" s="17">
        <v>0</v>
      </c>
      <c r="BY83" s="17">
        <v>0</v>
      </c>
      <c r="BZ83" s="17">
        <v>0</v>
      </c>
      <c r="CA83" s="17">
        <v>29137.444296801077</v>
      </c>
      <c r="CB83" s="17">
        <v>1174.5732234047284</v>
      </c>
      <c r="CC83" s="12">
        <v>90598.116950682859</v>
      </c>
    </row>
    <row r="84" spans="1:81" x14ac:dyDescent="0.3">
      <c r="A84" s="4" t="s">
        <v>73</v>
      </c>
      <c r="B84" s="92">
        <v>2287494</v>
      </c>
      <c r="C84" s="87">
        <v>373000</v>
      </c>
      <c r="D84" s="87">
        <v>14750</v>
      </c>
      <c r="E84" s="87">
        <v>0</v>
      </c>
      <c r="F84" s="87">
        <v>0</v>
      </c>
      <c r="G84" s="87">
        <v>749899</v>
      </c>
      <c r="H84" s="87">
        <v>0</v>
      </c>
      <c r="I84" s="93">
        <v>3425143</v>
      </c>
      <c r="J84" s="16">
        <v>1417873</v>
      </c>
      <c r="K84" s="17">
        <v>193000</v>
      </c>
      <c r="L84" s="17">
        <v>14750</v>
      </c>
      <c r="M84" s="17">
        <v>0</v>
      </c>
      <c r="N84" s="17">
        <v>0</v>
      </c>
      <c r="O84" s="17">
        <v>680779</v>
      </c>
      <c r="P84" s="17">
        <v>0</v>
      </c>
      <c r="Q84" s="12">
        <v>2306402</v>
      </c>
      <c r="R84" s="16">
        <v>175918</v>
      </c>
      <c r="S84" s="17">
        <v>0</v>
      </c>
      <c r="T84" s="17">
        <v>0</v>
      </c>
      <c r="U84" s="17">
        <v>0</v>
      </c>
      <c r="V84" s="17">
        <v>0</v>
      </c>
      <c r="W84" s="17">
        <v>0</v>
      </c>
      <c r="X84" s="17">
        <v>0</v>
      </c>
      <c r="Y84" s="12">
        <v>175918</v>
      </c>
      <c r="Z84" s="16">
        <v>296</v>
      </c>
      <c r="AA84" s="17">
        <v>0</v>
      </c>
      <c r="AB84" s="17">
        <v>0</v>
      </c>
      <c r="AC84" s="17">
        <v>0</v>
      </c>
      <c r="AD84" s="17">
        <v>0</v>
      </c>
      <c r="AE84" s="17">
        <v>0</v>
      </c>
      <c r="AF84" s="17">
        <v>0</v>
      </c>
      <c r="AG84" s="12">
        <v>296</v>
      </c>
      <c r="AH84" s="16">
        <v>0</v>
      </c>
      <c r="AI84" s="17">
        <v>0</v>
      </c>
      <c r="AJ84" s="17">
        <v>0</v>
      </c>
      <c r="AK84" s="17">
        <v>0</v>
      </c>
      <c r="AL84" s="17">
        <v>0</v>
      </c>
      <c r="AM84" s="17">
        <v>0</v>
      </c>
      <c r="AN84" s="17">
        <v>0</v>
      </c>
      <c r="AO84" s="12">
        <v>0</v>
      </c>
      <c r="AP84" s="16">
        <v>0</v>
      </c>
      <c r="AQ84" s="17">
        <v>0</v>
      </c>
      <c r="AR84" s="17">
        <v>0</v>
      </c>
      <c r="AS84" s="17">
        <v>0</v>
      </c>
      <c r="AT84" s="17">
        <v>0</v>
      </c>
      <c r="AU84" s="17">
        <v>0</v>
      </c>
      <c r="AV84" s="17">
        <v>0</v>
      </c>
      <c r="AW84" s="12">
        <v>0</v>
      </c>
      <c r="AX84" s="16">
        <v>0</v>
      </c>
      <c r="AY84" s="17">
        <v>0</v>
      </c>
      <c r="AZ84" s="17">
        <v>0</v>
      </c>
      <c r="BA84" s="17">
        <v>0</v>
      </c>
      <c r="BB84" s="17">
        <v>0</v>
      </c>
      <c r="BC84" s="17">
        <v>0</v>
      </c>
      <c r="BD84" s="17">
        <v>0</v>
      </c>
      <c r="BE84" s="12">
        <v>0</v>
      </c>
      <c r="BF84" s="16">
        <v>0</v>
      </c>
      <c r="BG84" s="17">
        <v>0</v>
      </c>
      <c r="BH84" s="17">
        <v>0</v>
      </c>
      <c r="BI84" s="17">
        <v>0</v>
      </c>
      <c r="BJ84" s="17">
        <v>0</v>
      </c>
      <c r="BK84" s="17">
        <v>0</v>
      </c>
      <c r="BL84" s="17">
        <v>0</v>
      </c>
      <c r="BM84" s="12">
        <v>0</v>
      </c>
      <c r="BN84" s="16">
        <v>693407</v>
      </c>
      <c r="BO84" s="17">
        <v>0</v>
      </c>
      <c r="BP84" s="17">
        <v>0</v>
      </c>
      <c r="BQ84" s="17">
        <v>0</v>
      </c>
      <c r="BR84" s="17">
        <v>0</v>
      </c>
      <c r="BS84" s="17">
        <v>69120</v>
      </c>
      <c r="BT84" s="17">
        <v>0</v>
      </c>
      <c r="BU84" s="12">
        <v>762527</v>
      </c>
      <c r="BV84" s="16">
        <v>0</v>
      </c>
      <c r="BW84" s="17">
        <v>180000</v>
      </c>
      <c r="BX84" s="17">
        <v>0</v>
      </c>
      <c r="BY84" s="17">
        <v>0</v>
      </c>
      <c r="BZ84" s="17">
        <v>0</v>
      </c>
      <c r="CA84" s="17">
        <v>0</v>
      </c>
      <c r="CB84" s="17">
        <v>0</v>
      </c>
      <c r="CC84" s="12">
        <v>180000</v>
      </c>
    </row>
    <row r="85" spans="1:81" x14ac:dyDescent="0.3">
      <c r="A85" s="4" t="s">
        <v>74</v>
      </c>
      <c r="B85" s="92">
        <v>8925991.6998608075</v>
      </c>
      <c r="C85" s="87">
        <v>87233.95</v>
      </c>
      <c r="D85" s="87">
        <v>5000</v>
      </c>
      <c r="E85" s="87">
        <v>0</v>
      </c>
      <c r="F85" s="87">
        <v>0</v>
      </c>
      <c r="G85" s="87">
        <v>28873728.124218997</v>
      </c>
      <c r="H85" s="87">
        <v>0</v>
      </c>
      <c r="I85" s="93">
        <v>37891953.7740798</v>
      </c>
      <c r="J85" s="16">
        <v>5466283.4323708341</v>
      </c>
      <c r="K85" s="17">
        <v>82233.95</v>
      </c>
      <c r="L85" s="17">
        <v>5000</v>
      </c>
      <c r="M85" s="17">
        <v>0</v>
      </c>
      <c r="N85" s="17">
        <v>0</v>
      </c>
      <c r="O85" s="17">
        <v>0</v>
      </c>
      <c r="P85" s="17">
        <v>0</v>
      </c>
      <c r="Q85" s="12">
        <v>5553517.3823708342</v>
      </c>
      <c r="R85" s="16">
        <v>2673787.6332559325</v>
      </c>
      <c r="S85" s="17">
        <v>0</v>
      </c>
      <c r="T85" s="17">
        <v>0</v>
      </c>
      <c r="U85" s="17">
        <v>0</v>
      </c>
      <c r="V85" s="17">
        <v>0</v>
      </c>
      <c r="W85" s="17">
        <v>0</v>
      </c>
      <c r="X85" s="17">
        <v>0</v>
      </c>
      <c r="Y85" s="12">
        <v>2673787.6332559325</v>
      </c>
      <c r="Z85" s="16">
        <v>799046.04431546945</v>
      </c>
      <c r="AA85" s="17">
        <v>0</v>
      </c>
      <c r="AB85" s="17">
        <v>0</v>
      </c>
      <c r="AC85" s="17">
        <v>0</v>
      </c>
      <c r="AD85" s="17">
        <v>0</v>
      </c>
      <c r="AE85" s="17">
        <v>17234705.934611339</v>
      </c>
      <c r="AF85" s="17">
        <v>0</v>
      </c>
      <c r="AG85" s="12">
        <v>18033751.978926808</v>
      </c>
      <c r="AH85" s="16">
        <v>2170.7253273024585</v>
      </c>
      <c r="AI85" s="17">
        <v>0</v>
      </c>
      <c r="AJ85" s="17">
        <v>0</v>
      </c>
      <c r="AK85" s="17">
        <v>0</v>
      </c>
      <c r="AL85" s="17">
        <v>0</v>
      </c>
      <c r="AM85" s="17">
        <v>0</v>
      </c>
      <c r="AN85" s="17">
        <v>0</v>
      </c>
      <c r="AO85" s="12">
        <v>2170.7253273024585</v>
      </c>
      <c r="AP85" s="16">
        <v>0</v>
      </c>
      <c r="AQ85" s="17">
        <v>0</v>
      </c>
      <c r="AR85" s="17">
        <v>0</v>
      </c>
      <c r="AS85" s="17">
        <v>0</v>
      </c>
      <c r="AT85" s="17">
        <v>0</v>
      </c>
      <c r="AU85" s="17">
        <v>0</v>
      </c>
      <c r="AV85" s="17">
        <v>0</v>
      </c>
      <c r="AW85" s="12">
        <v>0</v>
      </c>
      <c r="AX85" s="16">
        <v>0</v>
      </c>
      <c r="AY85" s="17">
        <v>0</v>
      </c>
      <c r="AZ85" s="17">
        <v>0</v>
      </c>
      <c r="BA85" s="17">
        <v>0</v>
      </c>
      <c r="BB85" s="17">
        <v>0</v>
      </c>
      <c r="BC85" s="17">
        <v>0</v>
      </c>
      <c r="BD85" s="17">
        <v>0</v>
      </c>
      <c r="BE85" s="12">
        <v>0</v>
      </c>
      <c r="BF85" s="16">
        <v>-15296.135408729777</v>
      </c>
      <c r="BG85" s="17">
        <v>0</v>
      </c>
      <c r="BH85" s="17">
        <v>0</v>
      </c>
      <c r="BI85" s="17">
        <v>0</v>
      </c>
      <c r="BJ85" s="17">
        <v>0</v>
      </c>
      <c r="BK85" s="17">
        <v>11639022.189607657</v>
      </c>
      <c r="BL85" s="17">
        <v>0</v>
      </c>
      <c r="BM85" s="12">
        <v>11623726.054198928</v>
      </c>
      <c r="BN85" s="16">
        <v>0</v>
      </c>
      <c r="BO85" s="17">
        <v>0</v>
      </c>
      <c r="BP85" s="17">
        <v>0</v>
      </c>
      <c r="BQ85" s="17">
        <v>0</v>
      </c>
      <c r="BR85" s="17">
        <v>0</v>
      </c>
      <c r="BS85" s="17">
        <v>0</v>
      </c>
      <c r="BT85" s="17">
        <v>0</v>
      </c>
      <c r="BU85" s="12">
        <v>0</v>
      </c>
      <c r="BV85" s="16">
        <v>0</v>
      </c>
      <c r="BW85" s="17">
        <v>5000</v>
      </c>
      <c r="BX85" s="17">
        <v>0</v>
      </c>
      <c r="BY85" s="17">
        <v>0</v>
      </c>
      <c r="BZ85" s="17">
        <v>0</v>
      </c>
      <c r="CA85" s="17">
        <v>0</v>
      </c>
      <c r="CB85" s="17">
        <v>0</v>
      </c>
      <c r="CC85" s="12">
        <v>5000</v>
      </c>
    </row>
    <row r="86" spans="1:81" x14ac:dyDescent="0.3">
      <c r="A86" s="4" t="s">
        <v>75</v>
      </c>
      <c r="B86" s="92">
        <v>5618000</v>
      </c>
      <c r="C86" s="87">
        <v>0</v>
      </c>
      <c r="D86" s="87">
        <v>0</v>
      </c>
      <c r="E86" s="87">
        <v>0</v>
      </c>
      <c r="F86" s="87">
        <v>0</v>
      </c>
      <c r="G86" s="87">
        <v>0</v>
      </c>
      <c r="H86" s="87">
        <v>0</v>
      </c>
      <c r="I86" s="93">
        <v>5618000</v>
      </c>
      <c r="J86" s="16">
        <v>4147000</v>
      </c>
      <c r="K86" s="17">
        <v>0</v>
      </c>
      <c r="L86" s="17">
        <v>0</v>
      </c>
      <c r="M86" s="17">
        <v>0</v>
      </c>
      <c r="N86" s="17">
        <v>0</v>
      </c>
      <c r="O86" s="17">
        <v>0</v>
      </c>
      <c r="P86" s="17">
        <v>0</v>
      </c>
      <c r="Q86" s="12">
        <v>4147000</v>
      </c>
      <c r="R86" s="16">
        <v>213000</v>
      </c>
      <c r="S86" s="17">
        <v>0</v>
      </c>
      <c r="T86" s="17">
        <v>0</v>
      </c>
      <c r="U86" s="17">
        <v>0</v>
      </c>
      <c r="V86" s="17">
        <v>0</v>
      </c>
      <c r="W86" s="17">
        <v>0</v>
      </c>
      <c r="X86" s="17">
        <v>0</v>
      </c>
      <c r="Y86" s="12">
        <v>213000</v>
      </c>
      <c r="Z86" s="16">
        <v>0</v>
      </c>
      <c r="AA86" s="17">
        <v>0</v>
      </c>
      <c r="AB86" s="17">
        <v>0</v>
      </c>
      <c r="AC86" s="17">
        <v>0</v>
      </c>
      <c r="AD86" s="17">
        <v>0</v>
      </c>
      <c r="AE86" s="17">
        <v>0</v>
      </c>
      <c r="AF86" s="17">
        <v>0</v>
      </c>
      <c r="AG86" s="12">
        <v>0</v>
      </c>
      <c r="AH86" s="16">
        <v>0</v>
      </c>
      <c r="AI86" s="17">
        <v>0</v>
      </c>
      <c r="AJ86" s="17">
        <v>0</v>
      </c>
      <c r="AK86" s="17">
        <v>0</v>
      </c>
      <c r="AL86" s="17">
        <v>0</v>
      </c>
      <c r="AM86" s="17">
        <v>0</v>
      </c>
      <c r="AN86" s="17">
        <v>0</v>
      </c>
      <c r="AO86" s="12">
        <v>0</v>
      </c>
      <c r="AP86" s="16">
        <v>0</v>
      </c>
      <c r="AQ86" s="17">
        <v>0</v>
      </c>
      <c r="AR86" s="17">
        <v>0</v>
      </c>
      <c r="AS86" s="17">
        <v>0</v>
      </c>
      <c r="AT86" s="17">
        <v>0</v>
      </c>
      <c r="AU86" s="17">
        <v>0</v>
      </c>
      <c r="AV86" s="17">
        <v>0</v>
      </c>
      <c r="AW86" s="12">
        <v>0</v>
      </c>
      <c r="AX86" s="16">
        <v>0</v>
      </c>
      <c r="AY86" s="17">
        <v>0</v>
      </c>
      <c r="AZ86" s="17">
        <v>0</v>
      </c>
      <c r="BA86" s="17">
        <v>0</v>
      </c>
      <c r="BB86" s="17">
        <v>0</v>
      </c>
      <c r="BC86" s="17">
        <v>0</v>
      </c>
      <c r="BD86" s="17">
        <v>0</v>
      </c>
      <c r="BE86" s="12">
        <v>0</v>
      </c>
      <c r="BF86" s="16">
        <v>0</v>
      </c>
      <c r="BG86" s="17">
        <v>0</v>
      </c>
      <c r="BH86" s="17">
        <v>0</v>
      </c>
      <c r="BI86" s="17">
        <v>0</v>
      </c>
      <c r="BJ86" s="17">
        <v>0</v>
      </c>
      <c r="BK86" s="17">
        <v>0</v>
      </c>
      <c r="BL86" s="17">
        <v>0</v>
      </c>
      <c r="BM86" s="12">
        <v>0</v>
      </c>
      <c r="BN86" s="16">
        <v>1258000</v>
      </c>
      <c r="BO86" s="17">
        <v>0</v>
      </c>
      <c r="BP86" s="17">
        <v>0</v>
      </c>
      <c r="BQ86" s="17">
        <v>0</v>
      </c>
      <c r="BR86" s="17">
        <v>0</v>
      </c>
      <c r="BS86" s="17">
        <v>0</v>
      </c>
      <c r="BT86" s="17">
        <v>0</v>
      </c>
      <c r="BU86" s="12">
        <v>1258000</v>
      </c>
      <c r="BV86" s="16">
        <v>0</v>
      </c>
      <c r="BW86" s="17">
        <v>0</v>
      </c>
      <c r="BX86" s="17">
        <v>0</v>
      </c>
      <c r="BY86" s="17">
        <v>0</v>
      </c>
      <c r="BZ86" s="17">
        <v>0</v>
      </c>
      <c r="CA86" s="17">
        <v>0</v>
      </c>
      <c r="CB86" s="17">
        <v>0</v>
      </c>
      <c r="CC86" s="12">
        <v>0</v>
      </c>
    </row>
    <row r="87" spans="1:81" x14ac:dyDescent="0.3">
      <c r="A87" s="4" t="s">
        <v>76</v>
      </c>
      <c r="B87" s="92">
        <v>2693965.5999999996</v>
      </c>
      <c r="C87" s="87">
        <v>72968.95</v>
      </c>
      <c r="D87" s="87">
        <v>90000</v>
      </c>
      <c r="E87" s="87">
        <v>0</v>
      </c>
      <c r="F87" s="87">
        <v>0</v>
      </c>
      <c r="G87" s="87">
        <v>89060.45</v>
      </c>
      <c r="H87" s="87">
        <v>125844.88</v>
      </c>
      <c r="I87" s="93">
        <v>3071839.88</v>
      </c>
      <c r="J87" s="16">
        <v>2034787.8199999998</v>
      </c>
      <c r="K87" s="17">
        <v>72968.95</v>
      </c>
      <c r="L87" s="17">
        <v>0</v>
      </c>
      <c r="M87" s="17">
        <v>0</v>
      </c>
      <c r="N87" s="17">
        <v>0</v>
      </c>
      <c r="O87" s="17">
        <v>88469.45</v>
      </c>
      <c r="P87" s="17">
        <v>0</v>
      </c>
      <c r="Q87" s="12">
        <v>2196226.2200000002</v>
      </c>
      <c r="R87" s="16">
        <v>659177.78</v>
      </c>
      <c r="S87" s="17">
        <v>0</v>
      </c>
      <c r="T87" s="17">
        <v>0</v>
      </c>
      <c r="U87" s="17">
        <v>0</v>
      </c>
      <c r="V87" s="17">
        <v>0</v>
      </c>
      <c r="W87" s="17">
        <v>591</v>
      </c>
      <c r="X87" s="17">
        <v>0</v>
      </c>
      <c r="Y87" s="12">
        <v>659768.78</v>
      </c>
      <c r="Z87" s="16">
        <v>0</v>
      </c>
      <c r="AA87" s="17">
        <v>0</v>
      </c>
      <c r="AB87" s="17">
        <v>0</v>
      </c>
      <c r="AC87" s="17">
        <v>0</v>
      </c>
      <c r="AD87" s="17">
        <v>0</v>
      </c>
      <c r="AE87" s="17">
        <v>0</v>
      </c>
      <c r="AF87" s="17">
        <v>125844.88</v>
      </c>
      <c r="AG87" s="12">
        <v>125844.88</v>
      </c>
      <c r="AH87" s="16">
        <v>0</v>
      </c>
      <c r="AI87" s="17">
        <v>0</v>
      </c>
      <c r="AJ87" s="17">
        <v>0</v>
      </c>
      <c r="AK87" s="17">
        <v>0</v>
      </c>
      <c r="AL87" s="17">
        <v>0</v>
      </c>
      <c r="AM87" s="17">
        <v>0</v>
      </c>
      <c r="AN87" s="17">
        <v>0</v>
      </c>
      <c r="AO87" s="12">
        <v>0</v>
      </c>
      <c r="AP87" s="16">
        <v>0</v>
      </c>
      <c r="AQ87" s="17">
        <v>0</v>
      </c>
      <c r="AR87" s="17">
        <v>0</v>
      </c>
      <c r="AS87" s="17">
        <v>0</v>
      </c>
      <c r="AT87" s="17">
        <v>0</v>
      </c>
      <c r="AU87" s="17">
        <v>0</v>
      </c>
      <c r="AV87" s="17">
        <v>0</v>
      </c>
      <c r="AW87" s="12">
        <v>0</v>
      </c>
      <c r="AX87" s="16">
        <v>0</v>
      </c>
      <c r="AY87" s="17">
        <v>0</v>
      </c>
      <c r="AZ87" s="17">
        <v>0</v>
      </c>
      <c r="BA87" s="17">
        <v>0</v>
      </c>
      <c r="BB87" s="17">
        <v>0</v>
      </c>
      <c r="BC87" s="17">
        <v>0</v>
      </c>
      <c r="BD87" s="17">
        <v>0</v>
      </c>
      <c r="BE87" s="12">
        <v>0</v>
      </c>
      <c r="BF87" s="16">
        <v>0</v>
      </c>
      <c r="BG87" s="17">
        <v>0</v>
      </c>
      <c r="BH87" s="17">
        <v>0</v>
      </c>
      <c r="BI87" s="17">
        <v>0</v>
      </c>
      <c r="BJ87" s="17">
        <v>0</v>
      </c>
      <c r="BK87" s="17">
        <v>0</v>
      </c>
      <c r="BL87" s="17">
        <v>0</v>
      </c>
      <c r="BM87" s="12">
        <v>0</v>
      </c>
      <c r="BN87" s="16">
        <v>0</v>
      </c>
      <c r="BO87" s="17">
        <v>0</v>
      </c>
      <c r="BP87" s="17">
        <v>0</v>
      </c>
      <c r="BQ87" s="17">
        <v>0</v>
      </c>
      <c r="BR87" s="17">
        <v>0</v>
      </c>
      <c r="BS87" s="17">
        <v>0</v>
      </c>
      <c r="BT87" s="17">
        <v>0</v>
      </c>
      <c r="BU87" s="12">
        <v>0</v>
      </c>
      <c r="BV87" s="16">
        <v>0</v>
      </c>
      <c r="BW87" s="17">
        <v>0</v>
      </c>
      <c r="BX87" s="17">
        <v>90000</v>
      </c>
      <c r="BY87" s="17">
        <v>0</v>
      </c>
      <c r="BZ87" s="17">
        <v>0</v>
      </c>
      <c r="CA87" s="17">
        <v>0</v>
      </c>
      <c r="CB87" s="17">
        <v>0</v>
      </c>
      <c r="CC87" s="12">
        <v>90000</v>
      </c>
    </row>
    <row r="88" spans="1:81" x14ac:dyDescent="0.3">
      <c r="A88" s="4" t="s">
        <v>77</v>
      </c>
      <c r="B88" s="92">
        <v>461200</v>
      </c>
      <c r="C88" s="87">
        <v>0</v>
      </c>
      <c r="D88" s="87">
        <v>759000</v>
      </c>
      <c r="E88" s="87">
        <v>0</v>
      </c>
      <c r="F88" s="87">
        <v>20000</v>
      </c>
      <c r="G88" s="87">
        <v>165</v>
      </c>
      <c r="H88" s="87">
        <v>0</v>
      </c>
      <c r="I88" s="93">
        <v>1240365</v>
      </c>
      <c r="J88" s="16">
        <v>48700</v>
      </c>
      <c r="K88" s="17">
        <v>0</v>
      </c>
      <c r="L88" s="17">
        <v>471000</v>
      </c>
      <c r="M88" s="17">
        <v>0</v>
      </c>
      <c r="N88" s="17">
        <v>0</v>
      </c>
      <c r="O88" s="17">
        <v>165</v>
      </c>
      <c r="P88" s="17">
        <v>0</v>
      </c>
      <c r="Q88" s="12">
        <v>519865</v>
      </c>
      <c r="R88" s="16">
        <v>110000</v>
      </c>
      <c r="S88" s="17">
        <v>0</v>
      </c>
      <c r="T88" s="17">
        <v>0</v>
      </c>
      <c r="U88" s="17">
        <v>0</v>
      </c>
      <c r="V88" s="17">
        <v>0</v>
      </c>
      <c r="W88" s="17">
        <v>0</v>
      </c>
      <c r="X88" s="17">
        <v>0</v>
      </c>
      <c r="Y88" s="12">
        <v>110000</v>
      </c>
      <c r="Z88" s="16">
        <v>208400</v>
      </c>
      <c r="AA88" s="17">
        <v>0</v>
      </c>
      <c r="AB88" s="17">
        <v>75000</v>
      </c>
      <c r="AC88" s="17">
        <v>0</v>
      </c>
      <c r="AD88" s="17">
        <v>0</v>
      </c>
      <c r="AE88" s="17">
        <v>0</v>
      </c>
      <c r="AF88" s="17">
        <v>0</v>
      </c>
      <c r="AG88" s="12">
        <v>283400</v>
      </c>
      <c r="AH88" s="16">
        <v>0</v>
      </c>
      <c r="AI88" s="17">
        <v>0</v>
      </c>
      <c r="AJ88" s="17">
        <v>0</v>
      </c>
      <c r="AK88" s="17">
        <v>0</v>
      </c>
      <c r="AL88" s="17">
        <v>0</v>
      </c>
      <c r="AM88" s="17">
        <v>0</v>
      </c>
      <c r="AN88" s="17">
        <v>0</v>
      </c>
      <c r="AO88" s="12">
        <v>0</v>
      </c>
      <c r="AP88" s="16">
        <v>0</v>
      </c>
      <c r="AQ88" s="17">
        <v>0</v>
      </c>
      <c r="AR88" s="17">
        <v>0</v>
      </c>
      <c r="AS88" s="17">
        <v>0</v>
      </c>
      <c r="AT88" s="17">
        <v>0</v>
      </c>
      <c r="AU88" s="17">
        <v>0</v>
      </c>
      <c r="AV88" s="17">
        <v>0</v>
      </c>
      <c r="AW88" s="12">
        <v>0</v>
      </c>
      <c r="AX88" s="16">
        <v>94100</v>
      </c>
      <c r="AY88" s="17">
        <v>0</v>
      </c>
      <c r="AZ88" s="17">
        <v>0</v>
      </c>
      <c r="BA88" s="17">
        <v>0</v>
      </c>
      <c r="BB88" s="17">
        <v>20000</v>
      </c>
      <c r="BC88" s="17">
        <v>0</v>
      </c>
      <c r="BD88" s="17">
        <v>0</v>
      </c>
      <c r="BE88" s="12">
        <v>114100</v>
      </c>
      <c r="BF88" s="16">
        <v>0</v>
      </c>
      <c r="BG88" s="17">
        <v>0</v>
      </c>
      <c r="BH88" s="17">
        <v>0</v>
      </c>
      <c r="BI88" s="17">
        <v>0</v>
      </c>
      <c r="BJ88" s="17">
        <v>0</v>
      </c>
      <c r="BK88" s="17">
        <v>0</v>
      </c>
      <c r="BL88" s="17">
        <v>0</v>
      </c>
      <c r="BM88" s="12">
        <v>0</v>
      </c>
      <c r="BN88" s="16">
        <v>0</v>
      </c>
      <c r="BO88" s="17">
        <v>0</v>
      </c>
      <c r="BP88" s="17">
        <v>0</v>
      </c>
      <c r="BQ88" s="17">
        <v>0</v>
      </c>
      <c r="BR88" s="17">
        <v>0</v>
      </c>
      <c r="BS88" s="17">
        <v>0</v>
      </c>
      <c r="BT88" s="17">
        <v>0</v>
      </c>
      <c r="BU88" s="12">
        <v>0</v>
      </c>
      <c r="BV88" s="16">
        <v>0</v>
      </c>
      <c r="BW88" s="17">
        <v>0</v>
      </c>
      <c r="BX88" s="17">
        <v>213000</v>
      </c>
      <c r="BY88" s="17">
        <v>0</v>
      </c>
      <c r="BZ88" s="17">
        <v>0</v>
      </c>
      <c r="CA88" s="17">
        <v>0</v>
      </c>
      <c r="CB88" s="17">
        <v>0</v>
      </c>
      <c r="CC88" s="12">
        <v>213000</v>
      </c>
    </row>
    <row r="89" spans="1:81"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c r="BF89" s="18"/>
      <c r="BG89" s="19"/>
      <c r="BH89" s="19"/>
      <c r="BI89" s="19"/>
      <c r="BJ89" s="19"/>
      <c r="BK89" s="19"/>
      <c r="BL89" s="19"/>
      <c r="BM89" s="13"/>
      <c r="BN89" s="18"/>
      <c r="BO89" s="19"/>
      <c r="BP89" s="19"/>
      <c r="BQ89" s="19"/>
      <c r="BR89" s="19"/>
      <c r="BS89" s="19"/>
      <c r="BT89" s="19"/>
      <c r="BU89" s="13"/>
      <c r="BV89" s="18"/>
      <c r="BW89" s="19"/>
      <c r="BX89" s="19"/>
      <c r="BY89" s="19"/>
      <c r="BZ89" s="19"/>
      <c r="CA89" s="19"/>
      <c r="CB89" s="19"/>
      <c r="CC89" s="13"/>
    </row>
    <row r="90" spans="1:81" x14ac:dyDescent="0.3">
      <c r="A90" s="30"/>
      <c r="B90" s="31">
        <f>SUM(B9:B89)</f>
        <v>462569345.16146135</v>
      </c>
      <c r="C90" s="32">
        <f t="shared" ref="C90:CC90" si="0">SUM(C9:C89)</f>
        <v>6752514.1594304778</v>
      </c>
      <c r="D90" s="32">
        <f t="shared" ref="D90:E90" si="1">SUM(D9:D89)</f>
        <v>21801763.99666667</v>
      </c>
      <c r="E90" s="32">
        <f t="shared" si="1"/>
        <v>1250366.29</v>
      </c>
      <c r="F90" s="32">
        <f t="shared" si="0"/>
        <v>7943606</v>
      </c>
      <c r="G90" s="32">
        <f t="shared" si="0"/>
        <v>190587167.86417115</v>
      </c>
      <c r="H90" s="32">
        <f t="shared" si="0"/>
        <v>50265224.412412174</v>
      </c>
      <c r="I90" s="33">
        <f t="shared" si="0"/>
        <v>741169987.88414192</v>
      </c>
      <c r="J90" s="31">
        <f t="shared" si="0"/>
        <v>155607001.60100237</v>
      </c>
      <c r="K90" s="32">
        <f t="shared" si="0"/>
        <v>2582097.3700000006</v>
      </c>
      <c r="L90" s="32">
        <f t="shared" ref="L90:M90" si="2">SUM(L9:L89)</f>
        <v>12083523.17</v>
      </c>
      <c r="M90" s="32">
        <f t="shared" si="2"/>
        <v>575529.36</v>
      </c>
      <c r="N90" s="32">
        <f t="shared" si="0"/>
        <v>2381218</v>
      </c>
      <c r="O90" s="32">
        <f t="shared" si="0"/>
        <v>152045160.1430575</v>
      </c>
      <c r="P90" s="32">
        <f t="shared" si="0"/>
        <v>9889761.040000001</v>
      </c>
      <c r="Q90" s="33">
        <f t="shared" si="0"/>
        <v>335164290.68405986</v>
      </c>
      <c r="R90" s="31">
        <f t="shared" si="0"/>
        <v>47990299.180612966</v>
      </c>
      <c r="S90" s="32">
        <f t="shared" si="0"/>
        <v>0</v>
      </c>
      <c r="T90" s="32">
        <f t="shared" ref="T90:U90" si="3">SUM(T9:T89)</f>
        <v>265</v>
      </c>
      <c r="U90" s="32">
        <f t="shared" si="3"/>
        <v>0</v>
      </c>
      <c r="V90" s="32">
        <f t="shared" si="0"/>
        <v>1000</v>
      </c>
      <c r="W90" s="32">
        <f t="shared" si="0"/>
        <v>713708.03876039665</v>
      </c>
      <c r="X90" s="32">
        <f t="shared" si="0"/>
        <v>1468056.1400000001</v>
      </c>
      <c r="Y90" s="33">
        <f t="shared" si="0"/>
        <v>50173328.359373376</v>
      </c>
      <c r="Z90" s="31">
        <f t="shared" si="0"/>
        <v>30825474.881415471</v>
      </c>
      <c r="AA90" s="32">
        <f t="shared" si="0"/>
        <v>957046</v>
      </c>
      <c r="AB90" s="32">
        <f t="shared" ref="AB90:AC90" si="4">SUM(AB9:AB89)</f>
        <v>5561862.2866666671</v>
      </c>
      <c r="AC90" s="32">
        <f t="shared" si="4"/>
        <v>0</v>
      </c>
      <c r="AD90" s="32">
        <f t="shared" si="0"/>
        <v>3938620</v>
      </c>
      <c r="AE90" s="32">
        <f t="shared" si="0"/>
        <v>19468175.994611338</v>
      </c>
      <c r="AF90" s="32">
        <f t="shared" si="0"/>
        <v>6072311.1170681026</v>
      </c>
      <c r="AG90" s="33">
        <f t="shared" si="0"/>
        <v>66823490.279761583</v>
      </c>
      <c r="AH90" s="31">
        <f t="shared" si="0"/>
        <v>1568871.9327273024</v>
      </c>
      <c r="AI90" s="32">
        <f t="shared" si="0"/>
        <v>54680</v>
      </c>
      <c r="AJ90" s="32">
        <f t="shared" ref="AJ90:AK90" si="5">SUM(AJ9:AJ89)</f>
        <v>887378.01</v>
      </c>
      <c r="AK90" s="32">
        <f t="shared" si="5"/>
        <v>0</v>
      </c>
      <c r="AL90" s="32">
        <f t="shared" si="0"/>
        <v>665000</v>
      </c>
      <c r="AM90" s="32">
        <f t="shared" si="0"/>
        <v>1434934.29</v>
      </c>
      <c r="AN90" s="32">
        <f t="shared" si="0"/>
        <v>203391.25</v>
      </c>
      <c r="AO90" s="33">
        <f t="shared" si="0"/>
        <v>4814255.4827273032</v>
      </c>
      <c r="AP90" s="31">
        <f t="shared" si="0"/>
        <v>828685.58000000007</v>
      </c>
      <c r="AQ90" s="32">
        <f t="shared" si="0"/>
        <v>452497</v>
      </c>
      <c r="AR90" s="32">
        <f t="shared" ref="AR90:AS90" si="6">SUM(AR9:AR89)</f>
        <v>73908</v>
      </c>
      <c r="AS90" s="32">
        <f t="shared" si="6"/>
        <v>0</v>
      </c>
      <c r="AT90" s="32">
        <f t="shared" si="0"/>
        <v>0</v>
      </c>
      <c r="AU90" s="32">
        <f t="shared" si="0"/>
        <v>144080.07999999999</v>
      </c>
      <c r="AV90" s="32">
        <f t="shared" si="0"/>
        <v>1667511.5899999999</v>
      </c>
      <c r="AW90" s="33">
        <f t="shared" si="0"/>
        <v>3166682.2499999995</v>
      </c>
      <c r="AX90" s="31">
        <f t="shared" si="0"/>
        <v>12191782.390000001</v>
      </c>
      <c r="AY90" s="32">
        <f t="shared" si="0"/>
        <v>0</v>
      </c>
      <c r="AZ90" s="32">
        <f t="shared" ref="AZ90:BA90" si="7">SUM(AZ9:AZ89)</f>
        <v>661024.34</v>
      </c>
      <c r="BA90" s="32">
        <f t="shared" si="7"/>
        <v>0</v>
      </c>
      <c r="BB90" s="32">
        <f t="shared" si="0"/>
        <v>799620</v>
      </c>
      <c r="BC90" s="32">
        <f t="shared" si="0"/>
        <v>314169.75</v>
      </c>
      <c r="BD90" s="32">
        <f t="shared" si="0"/>
        <v>8983538.790000001</v>
      </c>
      <c r="BE90" s="33">
        <f t="shared" si="0"/>
        <v>22950135.27</v>
      </c>
      <c r="BF90" s="31">
        <f t="shared" si="0"/>
        <v>5265656.2145912712</v>
      </c>
      <c r="BG90" s="32">
        <f t="shared" si="0"/>
        <v>730920</v>
      </c>
      <c r="BH90" s="32">
        <f t="shared" ref="BH90:BI90" si="8">SUM(BH9:BH89)</f>
        <v>572962.14</v>
      </c>
      <c r="BI90" s="32">
        <f t="shared" si="8"/>
        <v>199749</v>
      </c>
      <c r="BJ90" s="32">
        <f t="shared" si="0"/>
        <v>0</v>
      </c>
      <c r="BK90" s="32">
        <f t="shared" si="0"/>
        <v>12741964.869607657</v>
      </c>
      <c r="BL90" s="32">
        <f t="shared" si="0"/>
        <v>7108371.2599999998</v>
      </c>
      <c r="BM90" s="33">
        <f t="shared" si="0"/>
        <v>26619623.484198928</v>
      </c>
      <c r="BN90" s="31">
        <f t="shared" si="0"/>
        <v>205395846.91372144</v>
      </c>
      <c r="BO90" s="32">
        <f t="shared" si="0"/>
        <v>180000</v>
      </c>
      <c r="BP90" s="32">
        <f t="shared" ref="BP90:BQ90" si="9">SUM(BP9:BP89)</f>
        <v>1185539.05</v>
      </c>
      <c r="BQ90" s="32">
        <f t="shared" si="9"/>
        <v>0</v>
      </c>
      <c r="BR90" s="32">
        <f t="shared" si="0"/>
        <v>151000</v>
      </c>
      <c r="BS90" s="32">
        <f t="shared" si="0"/>
        <v>3029576.9400339304</v>
      </c>
      <c r="BT90" s="32">
        <f t="shared" si="0"/>
        <v>12349891.609999999</v>
      </c>
      <c r="BU90" s="33">
        <f t="shared" si="0"/>
        <v>222291854.51375538</v>
      </c>
      <c r="BV90" s="31">
        <f t="shared" si="0"/>
        <v>2895726.467390487</v>
      </c>
      <c r="BW90" s="32">
        <f t="shared" si="0"/>
        <v>1795273.789430477</v>
      </c>
      <c r="BX90" s="32">
        <f t="shared" ref="BX90:BY90" si="10">SUM(BX9:BX89)</f>
        <v>775302</v>
      </c>
      <c r="BY90" s="32">
        <f t="shared" si="10"/>
        <v>475087.93</v>
      </c>
      <c r="BZ90" s="32">
        <f t="shared" si="0"/>
        <v>7148</v>
      </c>
      <c r="CA90" s="32">
        <f t="shared" si="0"/>
        <v>695397.75810032617</v>
      </c>
      <c r="CB90" s="32">
        <f t="shared" si="0"/>
        <v>2522391.6153440746</v>
      </c>
      <c r="CC90" s="33">
        <f t="shared" si="0"/>
        <v>9166327.5602653641</v>
      </c>
    </row>
    <row r="91" spans="1:81"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59999389629810485"/>
  </sheetPr>
  <dimension ref="A1:Y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25" width="12.7265625" style="9"/>
    <col min="26" max="16384" width="12.7265625" style="6"/>
  </cols>
  <sheetData>
    <row r="1" spans="1:25" x14ac:dyDescent="0.3">
      <c r="A1" s="1" t="s">
        <v>324</v>
      </c>
      <c r="B1" s="7"/>
      <c r="C1" s="7"/>
      <c r="D1" s="7"/>
      <c r="E1" s="7"/>
      <c r="F1" s="7"/>
      <c r="G1" s="7"/>
      <c r="H1" s="7"/>
      <c r="I1" s="7"/>
      <c r="J1" s="7"/>
      <c r="K1" s="7"/>
      <c r="L1" s="7"/>
      <c r="M1" s="7"/>
      <c r="N1" s="7"/>
      <c r="O1" s="7"/>
      <c r="P1" s="7"/>
      <c r="Q1" s="7"/>
      <c r="R1" s="7"/>
      <c r="S1" s="7"/>
      <c r="T1" s="7"/>
      <c r="U1" s="7"/>
      <c r="V1" s="7"/>
      <c r="W1" s="7"/>
      <c r="X1" s="7"/>
      <c r="Y1" s="7"/>
    </row>
    <row r="2" spans="1:25" ht="15.5" x14ac:dyDescent="0.35">
      <c r="A2" s="2" t="s">
        <v>104</v>
      </c>
      <c r="B2" s="8"/>
      <c r="C2" s="8"/>
      <c r="D2" s="8"/>
      <c r="E2" s="8"/>
      <c r="F2" s="8"/>
      <c r="G2" s="8"/>
      <c r="H2" s="8"/>
      <c r="I2" s="8"/>
      <c r="J2" s="8"/>
      <c r="K2" s="8"/>
      <c r="L2" s="8"/>
      <c r="M2" s="8"/>
      <c r="N2" s="8"/>
      <c r="O2" s="8"/>
      <c r="P2" s="8"/>
      <c r="Q2" s="8"/>
      <c r="R2" s="8"/>
      <c r="S2" s="8"/>
      <c r="T2" s="8"/>
      <c r="U2" s="8"/>
      <c r="V2" s="8"/>
      <c r="W2" s="8"/>
      <c r="X2" s="8"/>
      <c r="Y2" s="8"/>
    </row>
    <row r="3" spans="1:25" x14ac:dyDescent="0.3">
      <c r="A3" s="28" t="str">
        <f>'Total Exp'!A3</f>
        <v>2019-20</v>
      </c>
    </row>
    <row r="4" spans="1:25" ht="15.5" x14ac:dyDescent="0.35">
      <c r="A4" s="82" t="s">
        <v>126</v>
      </c>
      <c r="B4" s="83"/>
      <c r="C4" s="83"/>
      <c r="D4" s="83"/>
      <c r="E4" s="83"/>
      <c r="F4" s="83"/>
      <c r="G4" s="83"/>
      <c r="H4" s="83"/>
      <c r="I4" s="84"/>
      <c r="J4" s="83"/>
      <c r="K4" s="83"/>
      <c r="L4" s="83"/>
      <c r="M4" s="83"/>
      <c r="N4" s="83"/>
      <c r="O4" s="83"/>
      <c r="P4" s="83"/>
      <c r="Q4" s="84"/>
      <c r="R4" s="83"/>
      <c r="S4" s="83"/>
      <c r="T4" s="83"/>
      <c r="U4" s="83"/>
      <c r="V4" s="83"/>
      <c r="W4" s="83"/>
      <c r="X4" s="83"/>
      <c r="Y4" s="84" t="s">
        <v>285</v>
      </c>
    </row>
    <row r="5" spans="1:25" s="60" customFormat="1" ht="13" x14ac:dyDescent="0.3">
      <c r="A5" s="49"/>
      <c r="B5" s="65" t="s">
        <v>235</v>
      </c>
      <c r="C5" s="62"/>
      <c r="D5" s="62"/>
      <c r="E5" s="62"/>
      <c r="F5" s="62"/>
      <c r="G5" s="62"/>
      <c r="H5" s="62"/>
      <c r="I5" s="63"/>
      <c r="J5" s="64" t="s">
        <v>232</v>
      </c>
      <c r="K5" s="65"/>
      <c r="L5" s="65"/>
      <c r="M5" s="65"/>
      <c r="N5" s="65"/>
      <c r="O5" s="65"/>
      <c r="P5" s="65"/>
      <c r="Q5" s="66"/>
      <c r="R5" s="65" t="s">
        <v>233</v>
      </c>
      <c r="S5" s="65"/>
      <c r="T5" s="65"/>
      <c r="U5" s="65"/>
      <c r="V5" s="65"/>
      <c r="W5" s="65"/>
      <c r="X5" s="65"/>
      <c r="Y5" s="66"/>
    </row>
    <row r="6" spans="1:25" s="60" customFormat="1" ht="13" x14ac:dyDescent="0.3">
      <c r="A6" s="49"/>
      <c r="B6" s="50" t="str">
        <f>$A$4&amp;" Total"</f>
        <v>Local Roads &amp; Bridges Total</v>
      </c>
      <c r="C6" s="51"/>
      <c r="D6" s="51"/>
      <c r="E6" s="51"/>
      <c r="F6" s="51"/>
      <c r="G6" s="51"/>
      <c r="H6" s="51"/>
      <c r="I6" s="52"/>
      <c r="J6" s="50" t="s">
        <v>234</v>
      </c>
      <c r="K6" s="51"/>
      <c r="L6" s="51"/>
      <c r="M6" s="51"/>
      <c r="N6" s="51"/>
      <c r="O6" s="51"/>
      <c r="P6" s="51"/>
      <c r="Q6" s="52"/>
      <c r="R6" s="55" t="s">
        <v>141</v>
      </c>
      <c r="S6" s="51"/>
      <c r="T6" s="51"/>
      <c r="U6" s="51"/>
      <c r="V6" s="51"/>
      <c r="W6" s="51"/>
      <c r="X6" s="51"/>
      <c r="Y6" s="52"/>
    </row>
    <row r="7" spans="1:25" s="59" customFormat="1" ht="21" x14ac:dyDescent="0.25">
      <c r="A7" s="57"/>
      <c r="B7" s="42" t="s">
        <v>105</v>
      </c>
      <c r="C7" s="43" t="s">
        <v>271</v>
      </c>
      <c r="D7" s="43" t="s">
        <v>272</v>
      </c>
      <c r="E7" s="43" t="s">
        <v>273</v>
      </c>
      <c r="F7" s="43" t="s">
        <v>274</v>
      </c>
      <c r="G7" s="43" t="s">
        <v>107</v>
      </c>
      <c r="H7" s="43" t="s">
        <v>108</v>
      </c>
      <c r="I7" s="58" t="s">
        <v>275</v>
      </c>
      <c r="J7" s="42" t="s">
        <v>105</v>
      </c>
      <c r="K7" s="43" t="s">
        <v>271</v>
      </c>
      <c r="L7" s="43" t="s">
        <v>272</v>
      </c>
      <c r="M7" s="43" t="s">
        <v>273</v>
      </c>
      <c r="N7" s="43" t="s">
        <v>274</v>
      </c>
      <c r="O7" s="43" t="s">
        <v>107</v>
      </c>
      <c r="P7" s="43" t="s">
        <v>108</v>
      </c>
      <c r="Q7" s="58" t="s">
        <v>275</v>
      </c>
      <c r="R7" s="42" t="s">
        <v>105</v>
      </c>
      <c r="S7" s="43" t="s">
        <v>271</v>
      </c>
      <c r="T7" s="43" t="s">
        <v>272</v>
      </c>
      <c r="U7" s="43" t="s">
        <v>273</v>
      </c>
      <c r="V7" s="43" t="s">
        <v>274</v>
      </c>
      <c r="W7" s="43" t="s">
        <v>107</v>
      </c>
      <c r="X7" s="43" t="s">
        <v>108</v>
      </c>
      <c r="Y7" s="58" t="s">
        <v>275</v>
      </c>
    </row>
    <row r="8" spans="1:25" s="59" customFormat="1" ht="10.5" x14ac:dyDescent="0.25">
      <c r="A8" s="67"/>
      <c r="B8" s="46" t="s">
        <v>109</v>
      </c>
      <c r="C8" s="47" t="s">
        <v>110</v>
      </c>
      <c r="D8" s="47" t="s">
        <v>111</v>
      </c>
      <c r="E8" s="47" t="s">
        <v>112</v>
      </c>
      <c r="F8" s="47" t="s">
        <v>113</v>
      </c>
      <c r="G8" s="47" t="s">
        <v>114</v>
      </c>
      <c r="H8" s="47" t="s">
        <v>115</v>
      </c>
      <c r="I8" s="48" t="s">
        <v>116</v>
      </c>
      <c r="J8" s="46" t="s">
        <v>109</v>
      </c>
      <c r="K8" s="47" t="s">
        <v>110</v>
      </c>
      <c r="L8" s="47" t="s">
        <v>111</v>
      </c>
      <c r="M8" s="47" t="s">
        <v>112</v>
      </c>
      <c r="N8" s="47" t="s">
        <v>113</v>
      </c>
      <c r="O8" s="47" t="s">
        <v>114</v>
      </c>
      <c r="P8" s="47" t="s">
        <v>115</v>
      </c>
      <c r="Q8" s="48" t="s">
        <v>116</v>
      </c>
      <c r="R8" s="46" t="s">
        <v>109</v>
      </c>
      <c r="S8" s="47" t="s">
        <v>110</v>
      </c>
      <c r="T8" s="47" t="s">
        <v>111</v>
      </c>
      <c r="U8" s="47" t="s">
        <v>112</v>
      </c>
      <c r="V8" s="47" t="s">
        <v>113</v>
      </c>
      <c r="W8" s="47" t="s">
        <v>114</v>
      </c>
      <c r="X8" s="47" t="s">
        <v>115</v>
      </c>
      <c r="Y8" s="48" t="s">
        <v>116</v>
      </c>
    </row>
    <row r="9" spans="1:25" x14ac:dyDescent="0.3">
      <c r="A9" s="3"/>
      <c r="B9" s="89"/>
      <c r="C9" s="90"/>
      <c r="D9" s="90"/>
      <c r="E9" s="90"/>
      <c r="F9" s="90"/>
      <c r="G9" s="90"/>
      <c r="H9" s="90"/>
      <c r="I9" s="91"/>
      <c r="J9" s="14"/>
      <c r="K9" s="15"/>
      <c r="L9" s="15"/>
      <c r="M9" s="15"/>
      <c r="N9" s="15"/>
      <c r="O9" s="15"/>
      <c r="P9" s="15"/>
      <c r="Q9" s="11"/>
      <c r="R9" s="14"/>
      <c r="S9" s="15"/>
      <c r="T9" s="15"/>
      <c r="U9" s="15"/>
      <c r="V9" s="15"/>
      <c r="W9" s="15"/>
      <c r="X9" s="15"/>
      <c r="Y9" s="11"/>
    </row>
    <row r="10" spans="1:25" x14ac:dyDescent="0.3">
      <c r="A10" s="4" t="s">
        <v>0</v>
      </c>
      <c r="B10" s="92">
        <v>8454.99</v>
      </c>
      <c r="C10" s="87">
        <v>29610</v>
      </c>
      <c r="D10" s="87">
        <v>1395000.2</v>
      </c>
      <c r="E10" s="87">
        <v>710300</v>
      </c>
      <c r="F10" s="87">
        <v>0</v>
      </c>
      <c r="G10" s="87">
        <v>28542.3</v>
      </c>
      <c r="H10" s="87">
        <v>77355.83</v>
      </c>
      <c r="I10" s="93">
        <v>2249263.3199999998</v>
      </c>
      <c r="J10" s="16">
        <v>8454.99</v>
      </c>
      <c r="K10" s="17">
        <v>29610</v>
      </c>
      <c r="L10" s="17">
        <v>1395000.2</v>
      </c>
      <c r="M10" s="17">
        <v>710300</v>
      </c>
      <c r="N10" s="17">
        <v>0</v>
      </c>
      <c r="O10" s="17">
        <v>28542.3</v>
      </c>
      <c r="P10" s="17">
        <v>77355.83</v>
      </c>
      <c r="Q10" s="12">
        <v>2249263.3199999998</v>
      </c>
      <c r="R10" s="16">
        <v>0</v>
      </c>
      <c r="S10" s="17">
        <v>0</v>
      </c>
      <c r="T10" s="17">
        <v>0</v>
      </c>
      <c r="U10" s="17">
        <v>0</v>
      </c>
      <c r="V10" s="17">
        <v>0</v>
      </c>
      <c r="W10" s="17">
        <v>0</v>
      </c>
      <c r="X10" s="17">
        <v>0</v>
      </c>
      <c r="Y10" s="12">
        <v>0</v>
      </c>
    </row>
    <row r="11" spans="1:25" x14ac:dyDescent="0.3">
      <c r="A11" s="4" t="s">
        <v>1</v>
      </c>
      <c r="B11" s="92">
        <v>20768.810000000001</v>
      </c>
      <c r="C11" s="87">
        <v>0</v>
      </c>
      <c r="D11" s="87">
        <v>1272994</v>
      </c>
      <c r="E11" s="87">
        <v>1317908</v>
      </c>
      <c r="F11" s="87">
        <v>1275000</v>
      </c>
      <c r="G11" s="87">
        <v>419532.65</v>
      </c>
      <c r="H11" s="87">
        <v>0</v>
      </c>
      <c r="I11" s="93">
        <v>4306203.46</v>
      </c>
      <c r="J11" s="16">
        <v>20768.810000000001</v>
      </c>
      <c r="K11" s="17">
        <v>0</v>
      </c>
      <c r="L11" s="17">
        <v>1272994</v>
      </c>
      <c r="M11" s="17">
        <v>1317908</v>
      </c>
      <c r="N11" s="17">
        <v>1275000</v>
      </c>
      <c r="O11" s="17">
        <v>419532.65</v>
      </c>
      <c r="P11" s="17">
        <v>0</v>
      </c>
      <c r="Q11" s="12">
        <v>4306203.46</v>
      </c>
      <c r="R11" s="16">
        <v>0</v>
      </c>
      <c r="S11" s="17">
        <v>0</v>
      </c>
      <c r="T11" s="17">
        <v>0</v>
      </c>
      <c r="U11" s="17">
        <v>0</v>
      </c>
      <c r="V11" s="17">
        <v>0</v>
      </c>
      <c r="W11" s="17">
        <v>0</v>
      </c>
      <c r="X11" s="17">
        <v>0</v>
      </c>
      <c r="Y11" s="12">
        <v>0</v>
      </c>
    </row>
    <row r="12" spans="1:25" x14ac:dyDescent="0.3">
      <c r="A12" s="4" t="s">
        <v>2</v>
      </c>
      <c r="B12" s="92">
        <v>360362</v>
      </c>
      <c r="C12" s="87">
        <v>8887</v>
      </c>
      <c r="D12" s="87">
        <v>0</v>
      </c>
      <c r="E12" s="87">
        <v>1393550</v>
      </c>
      <c r="F12" s="87">
        <v>0</v>
      </c>
      <c r="G12" s="87">
        <v>0</v>
      </c>
      <c r="H12" s="87">
        <v>35915</v>
      </c>
      <c r="I12" s="93">
        <v>1798714</v>
      </c>
      <c r="J12" s="16">
        <v>5300</v>
      </c>
      <c r="K12" s="17">
        <v>0</v>
      </c>
      <c r="L12" s="17">
        <v>0</v>
      </c>
      <c r="M12" s="17">
        <v>1393550</v>
      </c>
      <c r="N12" s="17">
        <v>0</v>
      </c>
      <c r="O12" s="17">
        <v>0</v>
      </c>
      <c r="P12" s="17">
        <v>16729</v>
      </c>
      <c r="Q12" s="12">
        <v>1415579</v>
      </c>
      <c r="R12" s="16">
        <v>355062</v>
      </c>
      <c r="S12" s="17">
        <v>8887</v>
      </c>
      <c r="T12" s="17">
        <v>0</v>
      </c>
      <c r="U12" s="17">
        <v>0</v>
      </c>
      <c r="V12" s="17">
        <v>0</v>
      </c>
      <c r="W12" s="17">
        <v>0</v>
      </c>
      <c r="X12" s="17">
        <v>19186</v>
      </c>
      <c r="Y12" s="12">
        <v>383135</v>
      </c>
    </row>
    <row r="13" spans="1:25" x14ac:dyDescent="0.3">
      <c r="A13" s="4" t="s">
        <v>3</v>
      </c>
      <c r="B13" s="92">
        <v>338000</v>
      </c>
      <c r="C13" s="87">
        <v>1000</v>
      </c>
      <c r="D13" s="87">
        <v>28000</v>
      </c>
      <c r="E13" s="87">
        <v>0</v>
      </c>
      <c r="F13" s="87">
        <v>515000</v>
      </c>
      <c r="G13" s="87">
        <v>17000</v>
      </c>
      <c r="H13" s="87">
        <v>195000</v>
      </c>
      <c r="I13" s="93">
        <v>1094000</v>
      </c>
      <c r="J13" s="16">
        <v>338000</v>
      </c>
      <c r="K13" s="17">
        <v>0</v>
      </c>
      <c r="L13" s="17">
        <v>28000</v>
      </c>
      <c r="M13" s="17">
        <v>0</v>
      </c>
      <c r="N13" s="17">
        <v>515000</v>
      </c>
      <c r="O13" s="17">
        <v>15000</v>
      </c>
      <c r="P13" s="17">
        <v>57000</v>
      </c>
      <c r="Q13" s="12">
        <v>953000</v>
      </c>
      <c r="R13" s="16">
        <v>0</v>
      </c>
      <c r="S13" s="17">
        <v>1000</v>
      </c>
      <c r="T13" s="17">
        <v>0</v>
      </c>
      <c r="U13" s="17">
        <v>0</v>
      </c>
      <c r="V13" s="17">
        <v>0</v>
      </c>
      <c r="W13" s="17">
        <v>2000</v>
      </c>
      <c r="X13" s="17">
        <v>138000</v>
      </c>
      <c r="Y13" s="12">
        <v>141000</v>
      </c>
    </row>
    <row r="14" spans="1:25" x14ac:dyDescent="0.3">
      <c r="A14" s="4" t="s">
        <v>4</v>
      </c>
      <c r="B14" s="92">
        <v>894</v>
      </c>
      <c r="C14" s="87">
        <v>0</v>
      </c>
      <c r="D14" s="87">
        <v>2522589</v>
      </c>
      <c r="E14" s="87">
        <v>0</v>
      </c>
      <c r="F14" s="87">
        <v>923666</v>
      </c>
      <c r="G14" s="87">
        <v>700</v>
      </c>
      <c r="H14" s="87">
        <v>8125</v>
      </c>
      <c r="I14" s="93">
        <v>3455974</v>
      </c>
      <c r="J14" s="16">
        <v>744</v>
      </c>
      <c r="K14" s="17">
        <v>0</v>
      </c>
      <c r="L14" s="17">
        <v>0</v>
      </c>
      <c r="M14" s="17">
        <v>0</v>
      </c>
      <c r="N14" s="17">
        <v>923666</v>
      </c>
      <c r="O14" s="17">
        <v>700</v>
      </c>
      <c r="P14" s="17">
        <v>0</v>
      </c>
      <c r="Q14" s="12">
        <v>925110</v>
      </c>
      <c r="R14" s="16">
        <v>150</v>
      </c>
      <c r="S14" s="17">
        <v>0</v>
      </c>
      <c r="T14" s="17">
        <v>2522589</v>
      </c>
      <c r="U14" s="17">
        <v>0</v>
      </c>
      <c r="V14" s="17">
        <v>0</v>
      </c>
      <c r="W14" s="17">
        <v>0</v>
      </c>
      <c r="X14" s="17">
        <v>8125</v>
      </c>
      <c r="Y14" s="12">
        <v>2530864</v>
      </c>
    </row>
    <row r="15" spans="1:25" x14ac:dyDescent="0.3">
      <c r="A15" s="4" t="s">
        <v>5</v>
      </c>
      <c r="B15" s="92">
        <v>3695.14</v>
      </c>
      <c r="C15" s="87">
        <v>14925</v>
      </c>
      <c r="D15" s="87">
        <v>632756</v>
      </c>
      <c r="E15" s="87">
        <v>3340100</v>
      </c>
      <c r="F15" s="87">
        <v>0</v>
      </c>
      <c r="G15" s="87">
        <v>0</v>
      </c>
      <c r="H15" s="87">
        <v>118716.5</v>
      </c>
      <c r="I15" s="93">
        <v>4110192.6400000001</v>
      </c>
      <c r="J15" s="16">
        <v>0</v>
      </c>
      <c r="K15" s="17">
        <v>14925</v>
      </c>
      <c r="L15" s="17">
        <v>632756</v>
      </c>
      <c r="M15" s="17">
        <v>3340100</v>
      </c>
      <c r="N15" s="17">
        <v>0</v>
      </c>
      <c r="O15" s="17">
        <v>0</v>
      </c>
      <c r="P15" s="17">
        <v>114052</v>
      </c>
      <c r="Q15" s="12">
        <v>4101833</v>
      </c>
      <c r="R15" s="16">
        <v>3695.14</v>
      </c>
      <c r="S15" s="17">
        <v>0</v>
      </c>
      <c r="T15" s="17">
        <v>0</v>
      </c>
      <c r="U15" s="17">
        <v>0</v>
      </c>
      <c r="V15" s="17">
        <v>0</v>
      </c>
      <c r="W15" s="17">
        <v>0</v>
      </c>
      <c r="X15" s="17">
        <v>4664.5</v>
      </c>
      <c r="Y15" s="12">
        <v>8359.64</v>
      </c>
    </row>
    <row r="16" spans="1:25" x14ac:dyDescent="0.3">
      <c r="A16" s="4" t="s">
        <v>6</v>
      </c>
      <c r="B16" s="92">
        <v>0</v>
      </c>
      <c r="C16" s="87">
        <v>0</v>
      </c>
      <c r="D16" s="87">
        <v>650000</v>
      </c>
      <c r="E16" s="87">
        <v>370932</v>
      </c>
      <c r="F16" s="87">
        <v>0</v>
      </c>
      <c r="G16" s="87">
        <v>28282.97</v>
      </c>
      <c r="H16" s="87">
        <v>0</v>
      </c>
      <c r="I16" s="93">
        <v>1049214.97</v>
      </c>
      <c r="J16" s="16">
        <v>0</v>
      </c>
      <c r="K16" s="17">
        <v>0</v>
      </c>
      <c r="L16" s="17">
        <v>650000</v>
      </c>
      <c r="M16" s="17">
        <v>370932</v>
      </c>
      <c r="N16" s="17">
        <v>0</v>
      </c>
      <c r="O16" s="17">
        <v>28282.97</v>
      </c>
      <c r="P16" s="17">
        <v>0</v>
      </c>
      <c r="Q16" s="12">
        <v>1049214.97</v>
      </c>
      <c r="R16" s="16">
        <v>0</v>
      </c>
      <c r="S16" s="17">
        <v>0</v>
      </c>
      <c r="T16" s="17">
        <v>0</v>
      </c>
      <c r="U16" s="17">
        <v>0</v>
      </c>
      <c r="V16" s="17">
        <v>0</v>
      </c>
      <c r="W16" s="17">
        <v>0</v>
      </c>
      <c r="X16" s="17">
        <v>0</v>
      </c>
      <c r="Y16" s="12">
        <v>0</v>
      </c>
    </row>
    <row r="17" spans="1:25" x14ac:dyDescent="0.3">
      <c r="A17" s="4" t="s">
        <v>7</v>
      </c>
      <c r="B17" s="92">
        <v>12000</v>
      </c>
      <c r="C17" s="87">
        <v>0</v>
      </c>
      <c r="D17" s="87">
        <v>1097652</v>
      </c>
      <c r="E17" s="87">
        <v>0</v>
      </c>
      <c r="F17" s="87">
        <v>143051</v>
      </c>
      <c r="G17" s="87">
        <v>263354</v>
      </c>
      <c r="H17" s="87">
        <v>0</v>
      </c>
      <c r="I17" s="93">
        <v>1516057</v>
      </c>
      <c r="J17" s="16">
        <v>0</v>
      </c>
      <c r="K17" s="17">
        <v>0</v>
      </c>
      <c r="L17" s="17">
        <v>1097652</v>
      </c>
      <c r="M17" s="17">
        <v>0</v>
      </c>
      <c r="N17" s="17">
        <v>143051</v>
      </c>
      <c r="O17" s="17">
        <v>263354</v>
      </c>
      <c r="P17" s="17">
        <v>0</v>
      </c>
      <c r="Q17" s="12">
        <v>1504057</v>
      </c>
      <c r="R17" s="16">
        <v>12000</v>
      </c>
      <c r="S17" s="17">
        <v>0</v>
      </c>
      <c r="T17" s="17">
        <v>0</v>
      </c>
      <c r="U17" s="17">
        <v>0</v>
      </c>
      <c r="V17" s="17">
        <v>0</v>
      </c>
      <c r="W17" s="17">
        <v>0</v>
      </c>
      <c r="X17" s="17">
        <v>0</v>
      </c>
      <c r="Y17" s="12">
        <v>12000</v>
      </c>
    </row>
    <row r="18" spans="1:25" x14ac:dyDescent="0.3">
      <c r="A18" s="4" t="s">
        <v>8</v>
      </c>
      <c r="B18" s="92">
        <v>362.64</v>
      </c>
      <c r="C18" s="87">
        <v>0</v>
      </c>
      <c r="D18" s="87">
        <v>0</v>
      </c>
      <c r="E18" s="87">
        <v>593811</v>
      </c>
      <c r="F18" s="87">
        <v>0</v>
      </c>
      <c r="G18" s="87">
        <v>90351</v>
      </c>
      <c r="H18" s="87">
        <v>18.64</v>
      </c>
      <c r="I18" s="93">
        <v>684543.28</v>
      </c>
      <c r="J18" s="16">
        <v>362.64</v>
      </c>
      <c r="K18" s="17">
        <v>0</v>
      </c>
      <c r="L18" s="17">
        <v>0</v>
      </c>
      <c r="M18" s="17">
        <v>593811</v>
      </c>
      <c r="N18" s="17">
        <v>0</v>
      </c>
      <c r="O18" s="17">
        <v>90351</v>
      </c>
      <c r="P18" s="17">
        <v>18.64</v>
      </c>
      <c r="Q18" s="12">
        <v>684543.28</v>
      </c>
      <c r="R18" s="16">
        <v>0</v>
      </c>
      <c r="S18" s="17">
        <v>0</v>
      </c>
      <c r="T18" s="17">
        <v>0</v>
      </c>
      <c r="U18" s="17">
        <v>0</v>
      </c>
      <c r="V18" s="17">
        <v>0</v>
      </c>
      <c r="W18" s="17">
        <v>0</v>
      </c>
      <c r="X18" s="17">
        <v>0</v>
      </c>
      <c r="Y18" s="12">
        <v>0</v>
      </c>
    </row>
    <row r="19" spans="1:25" x14ac:dyDescent="0.3">
      <c r="A19" s="4" t="s">
        <v>9</v>
      </c>
      <c r="B19" s="92">
        <v>430092</v>
      </c>
      <c r="C19" s="87">
        <v>0</v>
      </c>
      <c r="D19" s="87">
        <v>1055000</v>
      </c>
      <c r="E19" s="87">
        <v>1132620</v>
      </c>
      <c r="F19" s="87">
        <v>0</v>
      </c>
      <c r="G19" s="87">
        <v>125241</v>
      </c>
      <c r="H19" s="87">
        <v>396661</v>
      </c>
      <c r="I19" s="93">
        <v>3139614</v>
      </c>
      <c r="J19" s="16">
        <v>0</v>
      </c>
      <c r="K19" s="17">
        <v>0</v>
      </c>
      <c r="L19" s="17">
        <v>1055000</v>
      </c>
      <c r="M19" s="17">
        <v>1132620</v>
      </c>
      <c r="N19" s="17">
        <v>0</v>
      </c>
      <c r="O19" s="17">
        <v>125241</v>
      </c>
      <c r="P19" s="17">
        <v>20810</v>
      </c>
      <c r="Q19" s="12">
        <v>2333671</v>
      </c>
      <c r="R19" s="16">
        <v>430092</v>
      </c>
      <c r="S19" s="17">
        <v>0</v>
      </c>
      <c r="T19" s="17">
        <v>0</v>
      </c>
      <c r="U19" s="17">
        <v>0</v>
      </c>
      <c r="V19" s="17">
        <v>0</v>
      </c>
      <c r="W19" s="17">
        <v>0</v>
      </c>
      <c r="X19" s="17">
        <v>375851</v>
      </c>
      <c r="Y19" s="12">
        <v>805943</v>
      </c>
    </row>
    <row r="20" spans="1:25" x14ac:dyDescent="0.3">
      <c r="A20" s="4" t="s">
        <v>10</v>
      </c>
      <c r="B20" s="92">
        <v>2482</v>
      </c>
      <c r="C20" s="87">
        <v>0</v>
      </c>
      <c r="D20" s="87">
        <v>2158881</v>
      </c>
      <c r="E20" s="87">
        <v>2399644</v>
      </c>
      <c r="F20" s="87">
        <v>0</v>
      </c>
      <c r="G20" s="87">
        <v>4106</v>
      </c>
      <c r="H20" s="87">
        <v>169107</v>
      </c>
      <c r="I20" s="93">
        <v>4734220</v>
      </c>
      <c r="J20" s="16">
        <v>2482</v>
      </c>
      <c r="K20" s="17">
        <v>0</v>
      </c>
      <c r="L20" s="17">
        <v>2158881</v>
      </c>
      <c r="M20" s="17">
        <v>2399644</v>
      </c>
      <c r="N20" s="17">
        <v>0</v>
      </c>
      <c r="O20" s="17">
        <v>4106</v>
      </c>
      <c r="P20" s="17">
        <v>169107</v>
      </c>
      <c r="Q20" s="12">
        <v>4734220</v>
      </c>
      <c r="R20" s="16">
        <v>0</v>
      </c>
      <c r="S20" s="17">
        <v>0</v>
      </c>
      <c r="T20" s="17">
        <v>0</v>
      </c>
      <c r="U20" s="17">
        <v>0</v>
      </c>
      <c r="V20" s="17">
        <v>0</v>
      </c>
      <c r="W20" s="17">
        <v>0</v>
      </c>
      <c r="X20" s="17">
        <v>0</v>
      </c>
      <c r="Y20" s="12">
        <v>0</v>
      </c>
    </row>
    <row r="21" spans="1:25" x14ac:dyDescent="0.3">
      <c r="A21" s="4" t="s">
        <v>11</v>
      </c>
      <c r="B21" s="92">
        <v>421492.46</v>
      </c>
      <c r="C21" s="87">
        <v>0</v>
      </c>
      <c r="D21" s="87">
        <v>1004200</v>
      </c>
      <c r="E21" s="87">
        <v>0</v>
      </c>
      <c r="F21" s="87">
        <v>2597795</v>
      </c>
      <c r="G21" s="87">
        <v>53658</v>
      </c>
      <c r="H21" s="87">
        <v>0</v>
      </c>
      <c r="I21" s="93">
        <v>4077145.46</v>
      </c>
      <c r="J21" s="16">
        <v>421492.46</v>
      </c>
      <c r="K21" s="17">
        <v>0</v>
      </c>
      <c r="L21" s="17">
        <v>1004200</v>
      </c>
      <c r="M21" s="17">
        <v>0</v>
      </c>
      <c r="N21" s="17">
        <v>2597795</v>
      </c>
      <c r="O21" s="17">
        <v>53658</v>
      </c>
      <c r="P21" s="17">
        <v>0</v>
      </c>
      <c r="Q21" s="12">
        <v>4077145.46</v>
      </c>
      <c r="R21" s="16">
        <v>0</v>
      </c>
      <c r="S21" s="17">
        <v>0</v>
      </c>
      <c r="T21" s="17">
        <v>0</v>
      </c>
      <c r="U21" s="17">
        <v>0</v>
      </c>
      <c r="V21" s="17">
        <v>0</v>
      </c>
      <c r="W21" s="17">
        <v>0</v>
      </c>
      <c r="X21" s="17">
        <v>0</v>
      </c>
      <c r="Y21" s="12">
        <v>0</v>
      </c>
    </row>
    <row r="22" spans="1:25" x14ac:dyDescent="0.3">
      <c r="A22" s="4" t="s">
        <v>12</v>
      </c>
      <c r="B22" s="92">
        <v>42642.9</v>
      </c>
      <c r="C22" s="87">
        <v>0</v>
      </c>
      <c r="D22" s="87">
        <v>2996430</v>
      </c>
      <c r="E22" s="87">
        <v>1691139</v>
      </c>
      <c r="F22" s="87">
        <v>2682991</v>
      </c>
      <c r="G22" s="87">
        <v>71157.06</v>
      </c>
      <c r="H22" s="87">
        <v>118728.46</v>
      </c>
      <c r="I22" s="93">
        <v>7603088.4199999999</v>
      </c>
      <c r="J22" s="16">
        <v>25</v>
      </c>
      <c r="K22" s="17">
        <v>0</v>
      </c>
      <c r="L22" s="17">
        <v>2996430</v>
      </c>
      <c r="M22" s="17">
        <v>1691139</v>
      </c>
      <c r="N22" s="17">
        <v>2682991</v>
      </c>
      <c r="O22" s="17">
        <v>71157.06</v>
      </c>
      <c r="P22" s="17">
        <v>118728.46</v>
      </c>
      <c r="Q22" s="12">
        <v>7560470.5199999996</v>
      </c>
      <c r="R22" s="16">
        <v>42617.9</v>
      </c>
      <c r="S22" s="17">
        <v>0</v>
      </c>
      <c r="T22" s="17">
        <v>0</v>
      </c>
      <c r="U22" s="17">
        <v>0</v>
      </c>
      <c r="V22" s="17">
        <v>0</v>
      </c>
      <c r="W22" s="17">
        <v>0</v>
      </c>
      <c r="X22" s="17">
        <v>0</v>
      </c>
      <c r="Y22" s="12">
        <v>42617.9</v>
      </c>
    </row>
    <row r="23" spans="1:25" x14ac:dyDescent="0.3">
      <c r="A23" s="4" t="s">
        <v>13</v>
      </c>
      <c r="B23" s="92">
        <v>24161.23</v>
      </c>
      <c r="C23" s="87">
        <v>0</v>
      </c>
      <c r="D23" s="87">
        <v>467853.66000000003</v>
      </c>
      <c r="E23" s="87">
        <v>1633695</v>
      </c>
      <c r="F23" s="87">
        <v>0</v>
      </c>
      <c r="G23" s="87">
        <v>0</v>
      </c>
      <c r="H23" s="87">
        <v>0</v>
      </c>
      <c r="I23" s="93">
        <v>2125709.8899999997</v>
      </c>
      <c r="J23" s="16">
        <v>24161.23</v>
      </c>
      <c r="K23" s="17">
        <v>0</v>
      </c>
      <c r="L23" s="17">
        <v>13151.15</v>
      </c>
      <c r="M23" s="17">
        <v>1633695</v>
      </c>
      <c r="N23" s="17">
        <v>0</v>
      </c>
      <c r="O23" s="17">
        <v>0</v>
      </c>
      <c r="P23" s="17">
        <v>0</v>
      </c>
      <c r="Q23" s="12">
        <v>1671007.38</v>
      </c>
      <c r="R23" s="16">
        <v>0</v>
      </c>
      <c r="S23" s="17">
        <v>0</v>
      </c>
      <c r="T23" s="17">
        <v>454702.51</v>
      </c>
      <c r="U23" s="17">
        <v>0</v>
      </c>
      <c r="V23" s="17">
        <v>0</v>
      </c>
      <c r="W23" s="17">
        <v>0</v>
      </c>
      <c r="X23" s="17">
        <v>0</v>
      </c>
      <c r="Y23" s="12">
        <v>454702.51</v>
      </c>
    </row>
    <row r="24" spans="1:25" x14ac:dyDescent="0.3">
      <c r="A24" s="4" t="s">
        <v>14</v>
      </c>
      <c r="B24" s="92">
        <v>0</v>
      </c>
      <c r="C24" s="87">
        <v>0</v>
      </c>
      <c r="D24" s="87">
        <v>1058400</v>
      </c>
      <c r="E24" s="87">
        <v>789546</v>
      </c>
      <c r="F24" s="87">
        <v>0</v>
      </c>
      <c r="G24" s="87">
        <v>22910</v>
      </c>
      <c r="H24" s="87">
        <v>0</v>
      </c>
      <c r="I24" s="93">
        <v>1870856</v>
      </c>
      <c r="J24" s="16">
        <v>0</v>
      </c>
      <c r="K24" s="17">
        <v>0</v>
      </c>
      <c r="L24" s="17">
        <v>1058400</v>
      </c>
      <c r="M24" s="17">
        <v>789546</v>
      </c>
      <c r="N24" s="17">
        <v>0</v>
      </c>
      <c r="O24" s="17">
        <v>22910</v>
      </c>
      <c r="P24" s="17">
        <v>0</v>
      </c>
      <c r="Q24" s="12">
        <v>1870856</v>
      </c>
      <c r="R24" s="16">
        <v>0</v>
      </c>
      <c r="S24" s="17">
        <v>0</v>
      </c>
      <c r="T24" s="17">
        <v>0</v>
      </c>
      <c r="U24" s="17">
        <v>0</v>
      </c>
      <c r="V24" s="17">
        <v>0</v>
      </c>
      <c r="W24" s="17">
        <v>0</v>
      </c>
      <c r="X24" s="17">
        <v>0</v>
      </c>
      <c r="Y24" s="12">
        <v>0</v>
      </c>
    </row>
    <row r="25" spans="1:25" x14ac:dyDescent="0.3">
      <c r="A25" s="4" t="s">
        <v>15</v>
      </c>
      <c r="B25" s="92">
        <v>0</v>
      </c>
      <c r="C25" s="87">
        <v>0</v>
      </c>
      <c r="D25" s="87">
        <v>1140867</v>
      </c>
      <c r="E25" s="87">
        <v>1703200</v>
      </c>
      <c r="F25" s="87">
        <v>334000</v>
      </c>
      <c r="G25" s="87">
        <v>727886</v>
      </c>
      <c r="H25" s="87">
        <v>24252.55</v>
      </c>
      <c r="I25" s="93">
        <v>3930205.55</v>
      </c>
      <c r="J25" s="16">
        <v>0</v>
      </c>
      <c r="K25" s="17">
        <v>0</v>
      </c>
      <c r="L25" s="17">
        <v>1140867</v>
      </c>
      <c r="M25" s="17">
        <v>1703200</v>
      </c>
      <c r="N25" s="17">
        <v>334000</v>
      </c>
      <c r="O25" s="17">
        <v>727886</v>
      </c>
      <c r="P25" s="17">
        <v>20248</v>
      </c>
      <c r="Q25" s="12">
        <v>3926201</v>
      </c>
      <c r="R25" s="16">
        <v>0</v>
      </c>
      <c r="S25" s="17">
        <v>0</v>
      </c>
      <c r="T25" s="17">
        <v>0</v>
      </c>
      <c r="U25" s="17">
        <v>0</v>
      </c>
      <c r="V25" s="17">
        <v>0</v>
      </c>
      <c r="W25" s="17">
        <v>0</v>
      </c>
      <c r="X25" s="17">
        <v>4004.55</v>
      </c>
      <c r="Y25" s="12">
        <v>4004.55</v>
      </c>
    </row>
    <row r="26" spans="1:25" x14ac:dyDescent="0.3">
      <c r="A26" s="4" t="s">
        <v>16</v>
      </c>
      <c r="B26" s="92">
        <v>16524.09</v>
      </c>
      <c r="C26" s="87">
        <v>0</v>
      </c>
      <c r="D26" s="87">
        <v>1554491</v>
      </c>
      <c r="E26" s="87">
        <v>1706554</v>
      </c>
      <c r="F26" s="87">
        <v>579000</v>
      </c>
      <c r="G26" s="87">
        <v>0</v>
      </c>
      <c r="H26" s="87">
        <v>666236.47</v>
      </c>
      <c r="I26" s="93">
        <v>4522805.5599999996</v>
      </c>
      <c r="J26" s="16">
        <v>990</v>
      </c>
      <c r="K26" s="17">
        <v>0</v>
      </c>
      <c r="L26" s="17">
        <v>1554491</v>
      </c>
      <c r="M26" s="17">
        <v>1706554</v>
      </c>
      <c r="N26" s="17">
        <v>579000</v>
      </c>
      <c r="O26" s="17">
        <v>0</v>
      </c>
      <c r="P26" s="17">
        <v>0</v>
      </c>
      <c r="Q26" s="12">
        <v>3841035</v>
      </c>
      <c r="R26" s="16">
        <v>15534.09</v>
      </c>
      <c r="S26" s="17">
        <v>0</v>
      </c>
      <c r="T26" s="17">
        <v>0</v>
      </c>
      <c r="U26" s="17">
        <v>0</v>
      </c>
      <c r="V26" s="17">
        <v>0</v>
      </c>
      <c r="W26" s="17">
        <v>0</v>
      </c>
      <c r="X26" s="17">
        <v>666236.47</v>
      </c>
      <c r="Y26" s="12">
        <v>681770.55999999994</v>
      </c>
    </row>
    <row r="27" spans="1:25" x14ac:dyDescent="0.3">
      <c r="A27" s="4" t="s">
        <v>17</v>
      </c>
      <c r="B27" s="92">
        <v>204495.03</v>
      </c>
      <c r="C27" s="87">
        <v>0</v>
      </c>
      <c r="D27" s="87">
        <v>259091</v>
      </c>
      <c r="E27" s="87">
        <v>705500</v>
      </c>
      <c r="F27" s="87">
        <v>0</v>
      </c>
      <c r="G27" s="87">
        <v>1101477</v>
      </c>
      <c r="H27" s="87">
        <v>17946</v>
      </c>
      <c r="I27" s="93">
        <v>2288509.0300000003</v>
      </c>
      <c r="J27" s="16">
        <v>204495.03</v>
      </c>
      <c r="K27" s="17">
        <v>0</v>
      </c>
      <c r="L27" s="17">
        <v>259091</v>
      </c>
      <c r="M27" s="17">
        <v>705500</v>
      </c>
      <c r="N27" s="17">
        <v>0</v>
      </c>
      <c r="O27" s="17">
        <v>1101477</v>
      </c>
      <c r="P27" s="17">
        <v>17946</v>
      </c>
      <c r="Q27" s="12">
        <v>2288509.0300000003</v>
      </c>
      <c r="R27" s="16">
        <v>0</v>
      </c>
      <c r="S27" s="17">
        <v>0</v>
      </c>
      <c r="T27" s="17">
        <v>0</v>
      </c>
      <c r="U27" s="17">
        <v>0</v>
      </c>
      <c r="V27" s="17">
        <v>0</v>
      </c>
      <c r="W27" s="17">
        <v>0</v>
      </c>
      <c r="X27" s="17">
        <v>0</v>
      </c>
      <c r="Y27" s="12">
        <v>0</v>
      </c>
    </row>
    <row r="28" spans="1:25" x14ac:dyDescent="0.3">
      <c r="A28" s="4" t="s">
        <v>18</v>
      </c>
      <c r="B28" s="92">
        <v>11952</v>
      </c>
      <c r="C28" s="87">
        <v>25748</v>
      </c>
      <c r="D28" s="87">
        <v>321603</v>
      </c>
      <c r="E28" s="87">
        <v>5194661</v>
      </c>
      <c r="F28" s="87">
        <v>593657</v>
      </c>
      <c r="G28" s="87">
        <v>152695</v>
      </c>
      <c r="H28" s="87">
        <v>2728</v>
      </c>
      <c r="I28" s="93">
        <v>6303044</v>
      </c>
      <c r="J28" s="16">
        <v>11952</v>
      </c>
      <c r="K28" s="17">
        <v>25748</v>
      </c>
      <c r="L28" s="17">
        <v>321603</v>
      </c>
      <c r="M28" s="17">
        <v>5194661</v>
      </c>
      <c r="N28" s="17">
        <v>593657</v>
      </c>
      <c r="O28" s="17">
        <v>141308</v>
      </c>
      <c r="P28" s="17">
        <v>2728</v>
      </c>
      <c r="Q28" s="12">
        <v>6291657</v>
      </c>
      <c r="R28" s="16">
        <v>0</v>
      </c>
      <c r="S28" s="17">
        <v>0</v>
      </c>
      <c r="T28" s="17">
        <v>0</v>
      </c>
      <c r="U28" s="17">
        <v>0</v>
      </c>
      <c r="V28" s="17">
        <v>0</v>
      </c>
      <c r="W28" s="17">
        <v>11387</v>
      </c>
      <c r="X28" s="17">
        <v>0</v>
      </c>
      <c r="Y28" s="12">
        <v>11387</v>
      </c>
    </row>
    <row r="29" spans="1:25" x14ac:dyDescent="0.3">
      <c r="A29" s="4" t="s">
        <v>19</v>
      </c>
      <c r="B29" s="92">
        <v>32067.977999999999</v>
      </c>
      <c r="C29" s="87">
        <v>0</v>
      </c>
      <c r="D29" s="87">
        <v>0</v>
      </c>
      <c r="E29" s="87">
        <v>0</v>
      </c>
      <c r="F29" s="87">
        <v>0</v>
      </c>
      <c r="G29" s="87">
        <v>0</v>
      </c>
      <c r="H29" s="87">
        <v>0</v>
      </c>
      <c r="I29" s="93">
        <v>32067.977999999999</v>
      </c>
      <c r="J29" s="16">
        <v>32067.977999999999</v>
      </c>
      <c r="K29" s="17">
        <v>0</v>
      </c>
      <c r="L29" s="17">
        <v>0</v>
      </c>
      <c r="M29" s="17">
        <v>0</v>
      </c>
      <c r="N29" s="17">
        <v>0</v>
      </c>
      <c r="O29" s="17">
        <v>0</v>
      </c>
      <c r="P29" s="17">
        <v>0</v>
      </c>
      <c r="Q29" s="12">
        <v>32067.977999999999</v>
      </c>
      <c r="R29" s="16">
        <v>0</v>
      </c>
      <c r="S29" s="17">
        <v>0</v>
      </c>
      <c r="T29" s="17">
        <v>0</v>
      </c>
      <c r="U29" s="17">
        <v>0</v>
      </c>
      <c r="V29" s="17">
        <v>0</v>
      </c>
      <c r="W29" s="17">
        <v>0</v>
      </c>
      <c r="X29" s="17">
        <v>0</v>
      </c>
      <c r="Y29" s="12">
        <v>0</v>
      </c>
    </row>
    <row r="30" spans="1:25" x14ac:dyDescent="0.3">
      <c r="A30" s="4" t="s">
        <v>20</v>
      </c>
      <c r="B30" s="92">
        <v>0</v>
      </c>
      <c r="C30" s="87">
        <v>0</v>
      </c>
      <c r="D30" s="87">
        <v>399183</v>
      </c>
      <c r="E30" s="87">
        <v>1976932</v>
      </c>
      <c r="F30" s="87">
        <v>549476</v>
      </c>
      <c r="G30" s="87">
        <v>66640</v>
      </c>
      <c r="H30" s="87">
        <v>0</v>
      </c>
      <c r="I30" s="93">
        <v>2992231</v>
      </c>
      <c r="J30" s="16">
        <v>0</v>
      </c>
      <c r="K30" s="17">
        <v>0</v>
      </c>
      <c r="L30" s="17">
        <v>399183</v>
      </c>
      <c r="M30" s="17">
        <v>1976932</v>
      </c>
      <c r="N30" s="17">
        <v>549476</v>
      </c>
      <c r="O30" s="17">
        <v>66640</v>
      </c>
      <c r="P30" s="17">
        <v>0</v>
      </c>
      <c r="Q30" s="12">
        <v>2992231</v>
      </c>
      <c r="R30" s="16">
        <v>0</v>
      </c>
      <c r="S30" s="17">
        <v>0</v>
      </c>
      <c r="T30" s="17">
        <v>0</v>
      </c>
      <c r="U30" s="17">
        <v>0</v>
      </c>
      <c r="V30" s="17">
        <v>0</v>
      </c>
      <c r="W30" s="17">
        <v>0</v>
      </c>
      <c r="X30" s="17">
        <v>0</v>
      </c>
      <c r="Y30" s="12">
        <v>0</v>
      </c>
    </row>
    <row r="31" spans="1:25" x14ac:dyDescent="0.3">
      <c r="A31" s="4" t="s">
        <v>21</v>
      </c>
      <c r="B31" s="92">
        <v>295704.37</v>
      </c>
      <c r="C31" s="87">
        <v>0</v>
      </c>
      <c r="D31" s="87">
        <v>0</v>
      </c>
      <c r="E31" s="87">
        <v>381345</v>
      </c>
      <c r="F31" s="87">
        <v>0</v>
      </c>
      <c r="G31" s="87">
        <v>0</v>
      </c>
      <c r="H31" s="87">
        <v>147416</v>
      </c>
      <c r="I31" s="93">
        <v>824465.37</v>
      </c>
      <c r="J31" s="16">
        <v>295704.37</v>
      </c>
      <c r="K31" s="17">
        <v>0</v>
      </c>
      <c r="L31" s="17">
        <v>0</v>
      </c>
      <c r="M31" s="17">
        <v>381345</v>
      </c>
      <c r="N31" s="17">
        <v>0</v>
      </c>
      <c r="O31" s="17">
        <v>0</v>
      </c>
      <c r="P31" s="17">
        <v>0</v>
      </c>
      <c r="Q31" s="12">
        <v>677049.37</v>
      </c>
      <c r="R31" s="16">
        <v>0</v>
      </c>
      <c r="S31" s="17">
        <v>0</v>
      </c>
      <c r="T31" s="17">
        <v>0</v>
      </c>
      <c r="U31" s="17">
        <v>0</v>
      </c>
      <c r="V31" s="17">
        <v>0</v>
      </c>
      <c r="W31" s="17">
        <v>0</v>
      </c>
      <c r="X31" s="17">
        <v>147416</v>
      </c>
      <c r="Y31" s="12">
        <v>147416</v>
      </c>
    </row>
    <row r="32" spans="1:25" x14ac:dyDescent="0.3">
      <c r="A32" s="4" t="s">
        <v>22</v>
      </c>
      <c r="B32" s="92">
        <v>0</v>
      </c>
      <c r="C32" s="87">
        <v>0</v>
      </c>
      <c r="D32" s="87">
        <v>1681602.86</v>
      </c>
      <c r="E32" s="87">
        <v>1773611</v>
      </c>
      <c r="F32" s="87">
        <v>0</v>
      </c>
      <c r="G32" s="87">
        <v>0</v>
      </c>
      <c r="H32" s="87">
        <v>65856</v>
      </c>
      <c r="I32" s="93">
        <v>3521069.8600000003</v>
      </c>
      <c r="J32" s="16">
        <v>0</v>
      </c>
      <c r="K32" s="17">
        <v>0</v>
      </c>
      <c r="L32" s="17">
        <v>1681602.86</v>
      </c>
      <c r="M32" s="17">
        <v>1773611</v>
      </c>
      <c r="N32" s="17">
        <v>0</v>
      </c>
      <c r="O32" s="17">
        <v>0</v>
      </c>
      <c r="P32" s="17">
        <v>0</v>
      </c>
      <c r="Q32" s="12">
        <v>3455213.8600000003</v>
      </c>
      <c r="R32" s="16">
        <v>0</v>
      </c>
      <c r="S32" s="17">
        <v>0</v>
      </c>
      <c r="T32" s="17">
        <v>0</v>
      </c>
      <c r="U32" s="17">
        <v>0</v>
      </c>
      <c r="V32" s="17">
        <v>0</v>
      </c>
      <c r="W32" s="17">
        <v>0</v>
      </c>
      <c r="X32" s="17">
        <v>65856</v>
      </c>
      <c r="Y32" s="12">
        <v>65856</v>
      </c>
    </row>
    <row r="33" spans="1:25" x14ac:dyDescent="0.3">
      <c r="A33" s="4" t="s">
        <v>23</v>
      </c>
      <c r="B33" s="92">
        <v>185724.62633700523</v>
      </c>
      <c r="C33" s="87">
        <v>0</v>
      </c>
      <c r="D33" s="87">
        <v>1591300</v>
      </c>
      <c r="E33" s="87">
        <v>1333655</v>
      </c>
      <c r="F33" s="87">
        <v>0</v>
      </c>
      <c r="G33" s="87">
        <v>326141.10902362783</v>
      </c>
      <c r="H33" s="87">
        <v>0</v>
      </c>
      <c r="I33" s="93">
        <v>3436820.7353606331</v>
      </c>
      <c r="J33" s="16">
        <v>185724.62633700523</v>
      </c>
      <c r="K33" s="17">
        <v>0</v>
      </c>
      <c r="L33" s="17">
        <v>1591300</v>
      </c>
      <c r="M33" s="17">
        <v>1333655</v>
      </c>
      <c r="N33" s="17">
        <v>0</v>
      </c>
      <c r="O33" s="17">
        <v>326141.10902362783</v>
      </c>
      <c r="P33" s="17">
        <v>0</v>
      </c>
      <c r="Q33" s="12">
        <v>3436820.7353606331</v>
      </c>
      <c r="R33" s="16">
        <v>0</v>
      </c>
      <c r="S33" s="17">
        <v>0</v>
      </c>
      <c r="T33" s="17">
        <v>0</v>
      </c>
      <c r="U33" s="17">
        <v>0</v>
      </c>
      <c r="V33" s="17">
        <v>0</v>
      </c>
      <c r="W33" s="17">
        <v>0</v>
      </c>
      <c r="X33" s="17">
        <v>0</v>
      </c>
      <c r="Y33" s="12">
        <v>0</v>
      </c>
    </row>
    <row r="34" spans="1:25" ht="13.15" customHeight="1" x14ac:dyDescent="0.3">
      <c r="A34" s="4" t="s">
        <v>24</v>
      </c>
      <c r="B34" s="92">
        <v>561136.51</v>
      </c>
      <c r="C34" s="87">
        <v>0</v>
      </c>
      <c r="D34" s="87">
        <v>3469607</v>
      </c>
      <c r="E34" s="87">
        <v>2245916</v>
      </c>
      <c r="F34" s="87">
        <v>0</v>
      </c>
      <c r="G34" s="87">
        <v>13991602.779999999</v>
      </c>
      <c r="H34" s="87">
        <v>46541.72</v>
      </c>
      <c r="I34" s="93">
        <v>20314804.009999998</v>
      </c>
      <c r="J34" s="16">
        <v>561136.51</v>
      </c>
      <c r="K34" s="17">
        <v>0</v>
      </c>
      <c r="L34" s="17">
        <v>3469607</v>
      </c>
      <c r="M34" s="17">
        <v>2245916</v>
      </c>
      <c r="N34" s="17">
        <v>0</v>
      </c>
      <c r="O34" s="17">
        <v>13991602.779999999</v>
      </c>
      <c r="P34" s="17">
        <v>46541.72</v>
      </c>
      <c r="Q34" s="12">
        <v>20314804.009999998</v>
      </c>
      <c r="R34" s="16">
        <v>0</v>
      </c>
      <c r="S34" s="17">
        <v>0</v>
      </c>
      <c r="T34" s="17">
        <v>0</v>
      </c>
      <c r="U34" s="17">
        <v>0</v>
      </c>
      <c r="V34" s="17">
        <v>0</v>
      </c>
      <c r="W34" s="17">
        <v>0</v>
      </c>
      <c r="X34" s="17">
        <v>0</v>
      </c>
      <c r="Y34" s="12">
        <v>0</v>
      </c>
    </row>
    <row r="35" spans="1:25" x14ac:dyDescent="0.3">
      <c r="A35" s="4" t="s">
        <v>25</v>
      </c>
      <c r="B35" s="92">
        <v>0</v>
      </c>
      <c r="C35" s="87">
        <v>0</v>
      </c>
      <c r="D35" s="87">
        <v>0</v>
      </c>
      <c r="E35" s="87">
        <v>0</v>
      </c>
      <c r="F35" s="87">
        <v>0</v>
      </c>
      <c r="G35" s="87">
        <v>0</v>
      </c>
      <c r="H35" s="87">
        <v>4396</v>
      </c>
      <c r="I35" s="93">
        <v>4396</v>
      </c>
      <c r="J35" s="16">
        <v>0</v>
      </c>
      <c r="K35" s="17">
        <v>0</v>
      </c>
      <c r="L35" s="17">
        <v>0</v>
      </c>
      <c r="M35" s="17">
        <v>0</v>
      </c>
      <c r="N35" s="17">
        <v>0</v>
      </c>
      <c r="O35" s="17">
        <v>0</v>
      </c>
      <c r="P35" s="17">
        <v>4396</v>
      </c>
      <c r="Q35" s="12">
        <v>4396</v>
      </c>
      <c r="R35" s="16">
        <v>0</v>
      </c>
      <c r="S35" s="17">
        <v>0</v>
      </c>
      <c r="T35" s="17">
        <v>0</v>
      </c>
      <c r="U35" s="17">
        <v>0</v>
      </c>
      <c r="V35" s="17">
        <v>0</v>
      </c>
      <c r="W35" s="17">
        <v>0</v>
      </c>
      <c r="X35" s="17">
        <v>0</v>
      </c>
      <c r="Y35" s="12">
        <v>0</v>
      </c>
    </row>
    <row r="36" spans="1:25" x14ac:dyDescent="0.3">
      <c r="A36" s="4" t="s">
        <v>26</v>
      </c>
      <c r="B36" s="92">
        <v>513501.44</v>
      </c>
      <c r="C36" s="87">
        <v>0</v>
      </c>
      <c r="D36" s="87">
        <v>1198596</v>
      </c>
      <c r="E36" s="87">
        <v>0</v>
      </c>
      <c r="F36" s="87">
        <v>0</v>
      </c>
      <c r="G36" s="87">
        <v>0</v>
      </c>
      <c r="H36" s="87">
        <v>269801.5</v>
      </c>
      <c r="I36" s="93">
        <v>1981898.94</v>
      </c>
      <c r="J36" s="16">
        <v>513501.44</v>
      </c>
      <c r="K36" s="17">
        <v>0</v>
      </c>
      <c r="L36" s="17">
        <v>1198596</v>
      </c>
      <c r="M36" s="17">
        <v>0</v>
      </c>
      <c r="N36" s="17">
        <v>0</v>
      </c>
      <c r="O36" s="17">
        <v>0</v>
      </c>
      <c r="P36" s="17">
        <v>256440.06</v>
      </c>
      <c r="Q36" s="12">
        <v>1968537.5</v>
      </c>
      <c r="R36" s="16">
        <v>0</v>
      </c>
      <c r="S36" s="17">
        <v>0</v>
      </c>
      <c r="T36" s="17">
        <v>0</v>
      </c>
      <c r="U36" s="17">
        <v>0</v>
      </c>
      <c r="V36" s="17">
        <v>0</v>
      </c>
      <c r="W36" s="17">
        <v>0</v>
      </c>
      <c r="X36" s="17">
        <v>13361.44</v>
      </c>
      <c r="Y36" s="12">
        <v>13361.44</v>
      </c>
    </row>
    <row r="37" spans="1:25" x14ac:dyDescent="0.3">
      <c r="A37" s="4" t="s">
        <v>27</v>
      </c>
      <c r="B37" s="92">
        <v>54983</v>
      </c>
      <c r="C37" s="87">
        <v>0</v>
      </c>
      <c r="D37" s="87">
        <v>1308669</v>
      </c>
      <c r="E37" s="87">
        <v>1913496</v>
      </c>
      <c r="F37" s="87">
        <v>1806587</v>
      </c>
      <c r="G37" s="87">
        <v>751090</v>
      </c>
      <c r="H37" s="87">
        <v>300</v>
      </c>
      <c r="I37" s="93">
        <v>5835125</v>
      </c>
      <c r="J37" s="16">
        <v>0</v>
      </c>
      <c r="K37" s="17">
        <v>0</v>
      </c>
      <c r="L37" s="17">
        <v>1308669</v>
      </c>
      <c r="M37" s="17">
        <v>1913496</v>
      </c>
      <c r="N37" s="17">
        <v>1806587</v>
      </c>
      <c r="O37" s="17">
        <v>751090</v>
      </c>
      <c r="P37" s="17">
        <v>0</v>
      </c>
      <c r="Q37" s="12">
        <v>5779842</v>
      </c>
      <c r="R37" s="16">
        <v>54983</v>
      </c>
      <c r="S37" s="17">
        <v>0</v>
      </c>
      <c r="T37" s="17">
        <v>0</v>
      </c>
      <c r="U37" s="17">
        <v>0</v>
      </c>
      <c r="V37" s="17">
        <v>0</v>
      </c>
      <c r="W37" s="17">
        <v>0</v>
      </c>
      <c r="X37" s="17">
        <v>300</v>
      </c>
      <c r="Y37" s="12">
        <v>55283</v>
      </c>
    </row>
    <row r="38" spans="1:25" x14ac:dyDescent="0.3">
      <c r="A38" s="4" t="s">
        <v>28</v>
      </c>
      <c r="B38" s="92">
        <v>66448.849999999991</v>
      </c>
      <c r="C38" s="87">
        <v>0</v>
      </c>
      <c r="D38" s="87">
        <v>1614616.99</v>
      </c>
      <c r="E38" s="87">
        <v>840550</v>
      </c>
      <c r="F38" s="87">
        <v>0</v>
      </c>
      <c r="G38" s="87">
        <v>50000</v>
      </c>
      <c r="H38" s="87">
        <v>816</v>
      </c>
      <c r="I38" s="93">
        <v>2572431.84</v>
      </c>
      <c r="J38" s="16">
        <v>66448.849999999991</v>
      </c>
      <c r="K38" s="17">
        <v>0</v>
      </c>
      <c r="L38" s="17">
        <v>1614616.99</v>
      </c>
      <c r="M38" s="17">
        <v>840550</v>
      </c>
      <c r="N38" s="17">
        <v>0</v>
      </c>
      <c r="O38" s="17">
        <v>50000</v>
      </c>
      <c r="P38" s="17">
        <v>816</v>
      </c>
      <c r="Q38" s="12">
        <v>2572431.84</v>
      </c>
      <c r="R38" s="16">
        <v>0</v>
      </c>
      <c r="S38" s="17">
        <v>0</v>
      </c>
      <c r="T38" s="17">
        <v>0</v>
      </c>
      <c r="U38" s="17">
        <v>0</v>
      </c>
      <c r="V38" s="17">
        <v>0</v>
      </c>
      <c r="W38" s="17">
        <v>0</v>
      </c>
      <c r="X38" s="17">
        <v>0</v>
      </c>
      <c r="Y38" s="12">
        <v>0</v>
      </c>
    </row>
    <row r="39" spans="1:25" x14ac:dyDescent="0.3">
      <c r="A39" s="4" t="s">
        <v>29</v>
      </c>
      <c r="B39" s="92">
        <v>292271</v>
      </c>
      <c r="C39" s="87">
        <v>0</v>
      </c>
      <c r="D39" s="87">
        <v>5486230</v>
      </c>
      <c r="E39" s="87">
        <v>1109977</v>
      </c>
      <c r="F39" s="87">
        <v>150000</v>
      </c>
      <c r="G39" s="87">
        <v>105222</v>
      </c>
      <c r="H39" s="87">
        <v>883943</v>
      </c>
      <c r="I39" s="93">
        <v>8027643</v>
      </c>
      <c r="J39" s="16">
        <v>292271</v>
      </c>
      <c r="K39" s="17">
        <v>0</v>
      </c>
      <c r="L39" s="17">
        <v>5486230</v>
      </c>
      <c r="M39" s="17">
        <v>1080798</v>
      </c>
      <c r="N39" s="17">
        <v>150000</v>
      </c>
      <c r="O39" s="17">
        <v>105222</v>
      </c>
      <c r="P39" s="17">
        <v>13502</v>
      </c>
      <c r="Q39" s="12">
        <v>7128023</v>
      </c>
      <c r="R39" s="16">
        <v>0</v>
      </c>
      <c r="S39" s="17">
        <v>0</v>
      </c>
      <c r="T39" s="17">
        <v>0</v>
      </c>
      <c r="U39" s="17">
        <v>29179</v>
      </c>
      <c r="V39" s="17">
        <v>0</v>
      </c>
      <c r="W39" s="17">
        <v>0</v>
      </c>
      <c r="X39" s="17">
        <v>870441</v>
      </c>
      <c r="Y39" s="12">
        <v>899620</v>
      </c>
    </row>
    <row r="40" spans="1:25" x14ac:dyDescent="0.3">
      <c r="A40" s="4" t="s">
        <v>30</v>
      </c>
      <c r="B40" s="92">
        <v>0</v>
      </c>
      <c r="C40" s="87">
        <v>325000</v>
      </c>
      <c r="D40" s="87">
        <v>0</v>
      </c>
      <c r="E40" s="87">
        <v>300000</v>
      </c>
      <c r="F40" s="87">
        <v>177167</v>
      </c>
      <c r="G40" s="87">
        <v>0</v>
      </c>
      <c r="H40" s="87">
        <v>0</v>
      </c>
      <c r="I40" s="93">
        <v>802167</v>
      </c>
      <c r="J40" s="16">
        <v>0</v>
      </c>
      <c r="K40" s="17">
        <v>325000</v>
      </c>
      <c r="L40" s="17">
        <v>0</v>
      </c>
      <c r="M40" s="17">
        <v>300000</v>
      </c>
      <c r="N40" s="17">
        <v>177167</v>
      </c>
      <c r="O40" s="17">
        <v>0</v>
      </c>
      <c r="P40" s="17">
        <v>0</v>
      </c>
      <c r="Q40" s="12">
        <v>802167</v>
      </c>
      <c r="R40" s="16">
        <v>0</v>
      </c>
      <c r="S40" s="17">
        <v>0</v>
      </c>
      <c r="T40" s="17">
        <v>0</v>
      </c>
      <c r="U40" s="17">
        <v>0</v>
      </c>
      <c r="V40" s="17">
        <v>0</v>
      </c>
      <c r="W40" s="17">
        <v>0</v>
      </c>
      <c r="X40" s="17">
        <v>0</v>
      </c>
      <c r="Y40" s="12">
        <v>0</v>
      </c>
    </row>
    <row r="41" spans="1:25" x14ac:dyDescent="0.3">
      <c r="A41" s="4" t="s">
        <v>31</v>
      </c>
      <c r="B41" s="92">
        <v>48785</v>
      </c>
      <c r="C41" s="87">
        <v>0</v>
      </c>
      <c r="D41" s="87">
        <v>1497011</v>
      </c>
      <c r="E41" s="87">
        <v>1337206</v>
      </c>
      <c r="F41" s="87">
        <v>0</v>
      </c>
      <c r="G41" s="87">
        <v>376005</v>
      </c>
      <c r="H41" s="87">
        <v>0</v>
      </c>
      <c r="I41" s="93">
        <v>3259007</v>
      </c>
      <c r="J41" s="16">
        <v>0</v>
      </c>
      <c r="K41" s="17">
        <v>0</v>
      </c>
      <c r="L41" s="17">
        <v>1483230</v>
      </c>
      <c r="M41" s="17">
        <v>1337206</v>
      </c>
      <c r="N41" s="17">
        <v>0</v>
      </c>
      <c r="O41" s="17">
        <v>376005</v>
      </c>
      <c r="P41" s="17">
        <v>0</v>
      </c>
      <c r="Q41" s="12">
        <v>3196441</v>
      </c>
      <c r="R41" s="16">
        <v>48785</v>
      </c>
      <c r="S41" s="17">
        <v>0</v>
      </c>
      <c r="T41" s="17">
        <v>13781</v>
      </c>
      <c r="U41" s="17">
        <v>0</v>
      </c>
      <c r="V41" s="17">
        <v>0</v>
      </c>
      <c r="W41" s="17">
        <v>0</v>
      </c>
      <c r="X41" s="17">
        <v>0</v>
      </c>
      <c r="Y41" s="12">
        <v>62566</v>
      </c>
    </row>
    <row r="42" spans="1:25" x14ac:dyDescent="0.3">
      <c r="A42" s="4" t="s">
        <v>32</v>
      </c>
      <c r="B42" s="92">
        <v>511595.94999999995</v>
      </c>
      <c r="C42" s="87">
        <v>0</v>
      </c>
      <c r="D42" s="87">
        <v>0</v>
      </c>
      <c r="E42" s="87">
        <v>0</v>
      </c>
      <c r="F42" s="87">
        <v>1757712.77</v>
      </c>
      <c r="G42" s="87">
        <v>0</v>
      </c>
      <c r="H42" s="87">
        <v>0</v>
      </c>
      <c r="I42" s="93">
        <v>2269308.7199999997</v>
      </c>
      <c r="J42" s="16">
        <v>511595.94999999995</v>
      </c>
      <c r="K42" s="17">
        <v>0</v>
      </c>
      <c r="L42" s="17">
        <v>0</v>
      </c>
      <c r="M42" s="17">
        <v>0</v>
      </c>
      <c r="N42" s="17">
        <v>1757712.77</v>
      </c>
      <c r="O42" s="17">
        <v>0</v>
      </c>
      <c r="P42" s="17">
        <v>0</v>
      </c>
      <c r="Q42" s="12">
        <v>2269308.7199999997</v>
      </c>
      <c r="R42" s="16">
        <v>0</v>
      </c>
      <c r="S42" s="17">
        <v>0</v>
      </c>
      <c r="T42" s="17">
        <v>0</v>
      </c>
      <c r="U42" s="17">
        <v>0</v>
      </c>
      <c r="V42" s="17">
        <v>0</v>
      </c>
      <c r="W42" s="17">
        <v>0</v>
      </c>
      <c r="X42" s="17">
        <v>0</v>
      </c>
      <c r="Y42" s="12">
        <v>0</v>
      </c>
    </row>
    <row r="43" spans="1:25" x14ac:dyDescent="0.3">
      <c r="A43" s="4" t="s">
        <v>33</v>
      </c>
      <c r="B43" s="92">
        <v>76685</v>
      </c>
      <c r="C43" s="87">
        <v>12000</v>
      </c>
      <c r="D43" s="87">
        <v>1073445</v>
      </c>
      <c r="E43" s="87">
        <v>1068549</v>
      </c>
      <c r="F43" s="87">
        <v>0</v>
      </c>
      <c r="G43" s="87">
        <v>640400</v>
      </c>
      <c r="H43" s="87">
        <v>161154</v>
      </c>
      <c r="I43" s="93">
        <v>3032233</v>
      </c>
      <c r="J43" s="16">
        <v>8303</v>
      </c>
      <c r="K43" s="17">
        <v>12000</v>
      </c>
      <c r="L43" s="17">
        <v>1071995</v>
      </c>
      <c r="M43" s="17">
        <v>1068549</v>
      </c>
      <c r="N43" s="17">
        <v>0</v>
      </c>
      <c r="O43" s="17">
        <v>643395</v>
      </c>
      <c r="P43" s="17">
        <v>153446</v>
      </c>
      <c r="Q43" s="12">
        <v>2957688</v>
      </c>
      <c r="R43" s="16">
        <v>68382</v>
      </c>
      <c r="S43" s="17">
        <v>0</v>
      </c>
      <c r="T43" s="17">
        <v>1450</v>
      </c>
      <c r="U43" s="17">
        <v>0</v>
      </c>
      <c r="V43" s="17">
        <v>0</v>
      </c>
      <c r="W43" s="17">
        <v>-2995</v>
      </c>
      <c r="X43" s="17">
        <v>7708</v>
      </c>
      <c r="Y43" s="12">
        <v>74545</v>
      </c>
    </row>
    <row r="44" spans="1:25" x14ac:dyDescent="0.3">
      <c r="A44" s="4" t="s">
        <v>34</v>
      </c>
      <c r="B44" s="92">
        <v>370648</v>
      </c>
      <c r="C44" s="87">
        <v>0</v>
      </c>
      <c r="D44" s="87">
        <v>0</v>
      </c>
      <c r="E44" s="87">
        <v>817982</v>
      </c>
      <c r="F44" s="87">
        <v>0</v>
      </c>
      <c r="G44" s="87">
        <v>253997</v>
      </c>
      <c r="H44" s="87">
        <v>0</v>
      </c>
      <c r="I44" s="93">
        <v>1442627</v>
      </c>
      <c r="J44" s="16">
        <v>370648</v>
      </c>
      <c r="K44" s="17">
        <v>0</v>
      </c>
      <c r="L44" s="17">
        <v>0</v>
      </c>
      <c r="M44" s="17">
        <v>817982</v>
      </c>
      <c r="N44" s="17">
        <v>0</v>
      </c>
      <c r="O44" s="17">
        <v>253997</v>
      </c>
      <c r="P44" s="17">
        <v>0</v>
      </c>
      <c r="Q44" s="12">
        <v>1442627</v>
      </c>
      <c r="R44" s="16">
        <v>0</v>
      </c>
      <c r="S44" s="17">
        <v>0</v>
      </c>
      <c r="T44" s="17">
        <v>0</v>
      </c>
      <c r="U44" s="17">
        <v>0</v>
      </c>
      <c r="V44" s="17">
        <v>0</v>
      </c>
      <c r="W44" s="17">
        <v>0</v>
      </c>
      <c r="X44" s="17">
        <v>0</v>
      </c>
      <c r="Y44" s="12">
        <v>0</v>
      </c>
    </row>
    <row r="45" spans="1:25" x14ac:dyDescent="0.3">
      <c r="A45" s="4" t="s">
        <v>35</v>
      </c>
      <c r="B45" s="92">
        <v>-2340</v>
      </c>
      <c r="C45" s="87">
        <v>36602</v>
      </c>
      <c r="D45" s="87">
        <v>443673</v>
      </c>
      <c r="E45" s="87">
        <v>0</v>
      </c>
      <c r="F45" s="87">
        <v>0</v>
      </c>
      <c r="G45" s="87">
        <v>355633</v>
      </c>
      <c r="H45" s="87">
        <v>0</v>
      </c>
      <c r="I45" s="93">
        <v>833568</v>
      </c>
      <c r="J45" s="16">
        <v>-2340</v>
      </c>
      <c r="K45" s="17">
        <v>36602</v>
      </c>
      <c r="L45" s="17">
        <v>443673</v>
      </c>
      <c r="M45" s="17">
        <v>0</v>
      </c>
      <c r="N45" s="17">
        <v>0</v>
      </c>
      <c r="O45" s="17">
        <v>355633</v>
      </c>
      <c r="P45" s="17">
        <v>0</v>
      </c>
      <c r="Q45" s="12">
        <v>833568</v>
      </c>
      <c r="R45" s="16">
        <v>0</v>
      </c>
      <c r="S45" s="17">
        <v>0</v>
      </c>
      <c r="T45" s="17">
        <v>0</v>
      </c>
      <c r="U45" s="17">
        <v>0</v>
      </c>
      <c r="V45" s="17">
        <v>0</v>
      </c>
      <c r="W45" s="17">
        <v>0</v>
      </c>
      <c r="X45" s="17">
        <v>0</v>
      </c>
      <c r="Y45" s="12">
        <v>0</v>
      </c>
    </row>
    <row r="46" spans="1:25" x14ac:dyDescent="0.3">
      <c r="A46" s="4" t="s">
        <v>36</v>
      </c>
      <c r="B46" s="92">
        <v>165375.01999999999</v>
      </c>
      <c r="C46" s="87">
        <v>0</v>
      </c>
      <c r="D46" s="87">
        <v>962100.99</v>
      </c>
      <c r="E46" s="87">
        <v>0</v>
      </c>
      <c r="F46" s="87">
        <v>2550127</v>
      </c>
      <c r="G46" s="87">
        <v>772.73</v>
      </c>
      <c r="H46" s="87">
        <v>72055.839999999997</v>
      </c>
      <c r="I46" s="93">
        <v>3750431.5800000005</v>
      </c>
      <c r="J46" s="16">
        <v>0</v>
      </c>
      <c r="K46" s="17">
        <v>0</v>
      </c>
      <c r="L46" s="17">
        <v>962100.99</v>
      </c>
      <c r="M46" s="17">
        <v>0</v>
      </c>
      <c r="N46" s="17">
        <v>2550127</v>
      </c>
      <c r="O46" s="17">
        <v>772.73</v>
      </c>
      <c r="P46" s="17">
        <v>72670.679999999993</v>
      </c>
      <c r="Q46" s="12">
        <v>3585671.4000000004</v>
      </c>
      <c r="R46" s="16">
        <v>165375.01999999999</v>
      </c>
      <c r="S46" s="17">
        <v>0</v>
      </c>
      <c r="T46" s="17">
        <v>0</v>
      </c>
      <c r="U46" s="17">
        <v>0</v>
      </c>
      <c r="V46" s="17">
        <v>0</v>
      </c>
      <c r="W46" s="17">
        <v>0</v>
      </c>
      <c r="X46" s="17">
        <v>-614.84</v>
      </c>
      <c r="Y46" s="12">
        <v>164760.18</v>
      </c>
    </row>
    <row r="47" spans="1:25" x14ac:dyDescent="0.3">
      <c r="A47" s="4" t="s">
        <v>37</v>
      </c>
      <c r="B47" s="92">
        <v>64864.28</v>
      </c>
      <c r="C47" s="87">
        <v>0</v>
      </c>
      <c r="D47" s="87">
        <v>1129024</v>
      </c>
      <c r="E47" s="87">
        <v>2387727</v>
      </c>
      <c r="F47" s="87">
        <v>0</v>
      </c>
      <c r="G47" s="87">
        <v>6994</v>
      </c>
      <c r="H47" s="87">
        <v>0</v>
      </c>
      <c r="I47" s="93">
        <v>3588609.2800000003</v>
      </c>
      <c r="J47" s="16">
        <v>64864.28</v>
      </c>
      <c r="K47" s="17">
        <v>0</v>
      </c>
      <c r="L47" s="17">
        <v>1129024</v>
      </c>
      <c r="M47" s="17">
        <v>2387727</v>
      </c>
      <c r="N47" s="17">
        <v>0</v>
      </c>
      <c r="O47" s="17">
        <v>6994</v>
      </c>
      <c r="P47" s="17">
        <v>0</v>
      </c>
      <c r="Q47" s="12">
        <v>3588609.2800000003</v>
      </c>
      <c r="R47" s="16">
        <v>0</v>
      </c>
      <c r="S47" s="17">
        <v>0</v>
      </c>
      <c r="T47" s="17">
        <v>0</v>
      </c>
      <c r="U47" s="17">
        <v>0</v>
      </c>
      <c r="V47" s="17">
        <v>0</v>
      </c>
      <c r="W47" s="17">
        <v>0</v>
      </c>
      <c r="X47" s="17">
        <v>0</v>
      </c>
      <c r="Y47" s="12">
        <v>0</v>
      </c>
    </row>
    <row r="48" spans="1:25" x14ac:dyDescent="0.3">
      <c r="A48" s="4" t="s">
        <v>38</v>
      </c>
      <c r="B48" s="92">
        <v>369578.28200000006</v>
      </c>
      <c r="C48" s="87">
        <v>0</v>
      </c>
      <c r="D48" s="87">
        <v>945331.20000000007</v>
      </c>
      <c r="E48" s="87">
        <v>1691000</v>
      </c>
      <c r="F48" s="87">
        <v>910069</v>
      </c>
      <c r="G48" s="87">
        <v>70.5</v>
      </c>
      <c r="H48" s="87">
        <v>74206.048999999999</v>
      </c>
      <c r="I48" s="93">
        <v>3990255.031</v>
      </c>
      <c r="J48" s="16">
        <v>363986.54000000004</v>
      </c>
      <c r="K48" s="17">
        <v>0</v>
      </c>
      <c r="L48" s="17">
        <v>903331.20000000007</v>
      </c>
      <c r="M48" s="17">
        <v>1691000</v>
      </c>
      <c r="N48" s="17">
        <v>910069</v>
      </c>
      <c r="O48" s="17">
        <v>0</v>
      </c>
      <c r="P48" s="17">
        <v>69621.373999999996</v>
      </c>
      <c r="Q48" s="12">
        <v>3938008.1140000001</v>
      </c>
      <c r="R48" s="16">
        <v>5591.7420000000002</v>
      </c>
      <c r="S48" s="17">
        <v>0</v>
      </c>
      <c r="T48" s="17">
        <v>42000</v>
      </c>
      <c r="U48" s="17">
        <v>0</v>
      </c>
      <c r="V48" s="17">
        <v>0</v>
      </c>
      <c r="W48" s="17">
        <v>70.5</v>
      </c>
      <c r="X48" s="17">
        <v>4584.6749999999993</v>
      </c>
      <c r="Y48" s="12">
        <v>52246.917000000001</v>
      </c>
    </row>
    <row r="49" spans="1:25" x14ac:dyDescent="0.3">
      <c r="A49" s="4" t="s">
        <v>39</v>
      </c>
      <c r="B49" s="92">
        <v>1045998</v>
      </c>
      <c r="C49" s="87">
        <v>0</v>
      </c>
      <c r="D49" s="87">
        <v>0</v>
      </c>
      <c r="E49" s="87">
        <v>0</v>
      </c>
      <c r="F49" s="87">
        <v>0</v>
      </c>
      <c r="G49" s="87">
        <v>14631</v>
      </c>
      <c r="H49" s="87">
        <v>965661</v>
      </c>
      <c r="I49" s="93">
        <v>2026290</v>
      </c>
      <c r="J49" s="16">
        <v>1045998</v>
      </c>
      <c r="K49" s="17">
        <v>0</v>
      </c>
      <c r="L49" s="17">
        <v>0</v>
      </c>
      <c r="M49" s="17">
        <v>0</v>
      </c>
      <c r="N49" s="17">
        <v>0</v>
      </c>
      <c r="O49" s="17">
        <v>685</v>
      </c>
      <c r="P49" s="17">
        <v>143873</v>
      </c>
      <c r="Q49" s="12">
        <v>1190556</v>
      </c>
      <c r="R49" s="16">
        <v>0</v>
      </c>
      <c r="S49" s="17">
        <v>0</v>
      </c>
      <c r="T49" s="17">
        <v>0</v>
      </c>
      <c r="U49" s="17">
        <v>0</v>
      </c>
      <c r="V49" s="17">
        <v>0</v>
      </c>
      <c r="W49" s="17">
        <v>13946</v>
      </c>
      <c r="X49" s="17">
        <v>821788</v>
      </c>
      <c r="Y49" s="12">
        <v>835734</v>
      </c>
    </row>
    <row r="50" spans="1:25" x14ac:dyDescent="0.3">
      <c r="A50" s="4" t="s">
        <v>40</v>
      </c>
      <c r="B50" s="92">
        <v>24174</v>
      </c>
      <c r="C50" s="87">
        <v>0</v>
      </c>
      <c r="D50" s="87">
        <v>136737</v>
      </c>
      <c r="E50" s="87">
        <v>591593</v>
      </c>
      <c r="F50" s="87">
        <v>0</v>
      </c>
      <c r="G50" s="87">
        <v>130525</v>
      </c>
      <c r="H50" s="87">
        <v>0</v>
      </c>
      <c r="I50" s="93">
        <v>883029</v>
      </c>
      <c r="J50" s="16">
        <v>5204</v>
      </c>
      <c r="K50" s="17">
        <v>0</v>
      </c>
      <c r="L50" s="17">
        <v>136737</v>
      </c>
      <c r="M50" s="17">
        <v>591593</v>
      </c>
      <c r="N50" s="17">
        <v>0</v>
      </c>
      <c r="O50" s="17">
        <v>130525</v>
      </c>
      <c r="P50" s="17">
        <v>0</v>
      </c>
      <c r="Q50" s="12">
        <v>864059</v>
      </c>
      <c r="R50" s="16">
        <v>18970</v>
      </c>
      <c r="S50" s="17">
        <v>0</v>
      </c>
      <c r="T50" s="17">
        <v>0</v>
      </c>
      <c r="U50" s="17">
        <v>0</v>
      </c>
      <c r="V50" s="17">
        <v>0</v>
      </c>
      <c r="W50" s="17">
        <v>0</v>
      </c>
      <c r="X50" s="17">
        <v>0</v>
      </c>
      <c r="Y50" s="12">
        <v>18970</v>
      </c>
    </row>
    <row r="51" spans="1:25" x14ac:dyDescent="0.3">
      <c r="A51" s="4" t="s">
        <v>41</v>
      </c>
      <c r="B51" s="92">
        <v>355917</v>
      </c>
      <c r="C51" s="87">
        <v>0</v>
      </c>
      <c r="D51" s="87">
        <v>0</v>
      </c>
      <c r="E51" s="87">
        <v>357936</v>
      </c>
      <c r="F51" s="87">
        <v>1015000</v>
      </c>
      <c r="G51" s="87">
        <v>0</v>
      </c>
      <c r="H51" s="87">
        <v>27875</v>
      </c>
      <c r="I51" s="93">
        <v>1756728</v>
      </c>
      <c r="J51" s="16">
        <v>355917</v>
      </c>
      <c r="K51" s="17">
        <v>0</v>
      </c>
      <c r="L51" s="17">
        <v>0</v>
      </c>
      <c r="M51" s="17">
        <v>357936</v>
      </c>
      <c r="N51" s="17">
        <v>1015000</v>
      </c>
      <c r="O51" s="17">
        <v>0</v>
      </c>
      <c r="P51" s="17">
        <v>27875</v>
      </c>
      <c r="Q51" s="12">
        <v>1756728</v>
      </c>
      <c r="R51" s="16">
        <v>0</v>
      </c>
      <c r="S51" s="17">
        <v>0</v>
      </c>
      <c r="T51" s="17">
        <v>0</v>
      </c>
      <c r="U51" s="17">
        <v>0</v>
      </c>
      <c r="V51" s="17">
        <v>0</v>
      </c>
      <c r="W51" s="17">
        <v>0</v>
      </c>
      <c r="X51" s="17">
        <v>0</v>
      </c>
      <c r="Y51" s="12">
        <v>0</v>
      </c>
    </row>
    <row r="52" spans="1:25" x14ac:dyDescent="0.3">
      <c r="A52" s="4" t="s">
        <v>42</v>
      </c>
      <c r="B52" s="92">
        <v>0</v>
      </c>
      <c r="C52" s="87">
        <v>0</v>
      </c>
      <c r="D52" s="87">
        <v>0</v>
      </c>
      <c r="E52" s="87">
        <v>0</v>
      </c>
      <c r="F52" s="87">
        <v>858205</v>
      </c>
      <c r="G52" s="87">
        <v>84459.56</v>
      </c>
      <c r="H52" s="87">
        <v>0</v>
      </c>
      <c r="I52" s="93">
        <v>942664.56</v>
      </c>
      <c r="J52" s="16">
        <v>0</v>
      </c>
      <c r="K52" s="17">
        <v>0</v>
      </c>
      <c r="L52" s="17">
        <v>0</v>
      </c>
      <c r="M52" s="17">
        <v>0</v>
      </c>
      <c r="N52" s="17">
        <v>858205</v>
      </c>
      <c r="O52" s="17">
        <v>84459.56</v>
      </c>
      <c r="P52" s="17">
        <v>0</v>
      </c>
      <c r="Q52" s="12">
        <v>942664.56</v>
      </c>
      <c r="R52" s="16">
        <v>0</v>
      </c>
      <c r="S52" s="17">
        <v>0</v>
      </c>
      <c r="T52" s="17">
        <v>0</v>
      </c>
      <c r="U52" s="17">
        <v>0</v>
      </c>
      <c r="V52" s="17">
        <v>0</v>
      </c>
      <c r="W52" s="17">
        <v>0</v>
      </c>
      <c r="X52" s="17">
        <v>0</v>
      </c>
      <c r="Y52" s="12">
        <v>0</v>
      </c>
    </row>
    <row r="53" spans="1:25" x14ac:dyDescent="0.3">
      <c r="A53" s="4" t="s">
        <v>43</v>
      </c>
      <c r="B53" s="92">
        <v>829000</v>
      </c>
      <c r="C53" s="87">
        <v>2421000</v>
      </c>
      <c r="D53" s="87">
        <v>821000</v>
      </c>
      <c r="E53" s="87">
        <v>469000</v>
      </c>
      <c r="F53" s="87">
        <v>0</v>
      </c>
      <c r="G53" s="87">
        <v>134000</v>
      </c>
      <c r="H53" s="87">
        <v>383000</v>
      </c>
      <c r="I53" s="93">
        <v>5057000</v>
      </c>
      <c r="J53" s="16">
        <v>829000</v>
      </c>
      <c r="K53" s="17">
        <v>2421000</v>
      </c>
      <c r="L53" s="17">
        <v>821000</v>
      </c>
      <c r="M53" s="17">
        <v>469000</v>
      </c>
      <c r="N53" s="17">
        <v>0</v>
      </c>
      <c r="O53" s="17">
        <v>134000</v>
      </c>
      <c r="P53" s="17">
        <v>383000</v>
      </c>
      <c r="Q53" s="12">
        <v>5057000</v>
      </c>
      <c r="R53" s="16">
        <v>0</v>
      </c>
      <c r="S53" s="17">
        <v>0</v>
      </c>
      <c r="T53" s="17">
        <v>0</v>
      </c>
      <c r="U53" s="17">
        <v>0</v>
      </c>
      <c r="V53" s="17">
        <v>0</v>
      </c>
      <c r="W53" s="17">
        <v>0</v>
      </c>
      <c r="X53" s="17">
        <v>0</v>
      </c>
      <c r="Y53" s="12">
        <v>0</v>
      </c>
    </row>
    <row r="54" spans="1:25" x14ac:dyDescent="0.3">
      <c r="A54" s="4" t="s">
        <v>263</v>
      </c>
      <c r="B54" s="92">
        <v>7696117.8700000001</v>
      </c>
      <c r="C54" s="87">
        <v>0</v>
      </c>
      <c r="D54" s="87">
        <v>82513</v>
      </c>
      <c r="E54" s="87">
        <v>1283813.56</v>
      </c>
      <c r="F54" s="87">
        <v>0</v>
      </c>
      <c r="G54" s="87">
        <v>0</v>
      </c>
      <c r="H54" s="87">
        <v>478146.65</v>
      </c>
      <c r="I54" s="93">
        <v>9540591.0800000001</v>
      </c>
      <c r="J54" s="16">
        <v>7696117.8700000001</v>
      </c>
      <c r="K54" s="17">
        <v>0</v>
      </c>
      <c r="L54" s="17">
        <v>82513</v>
      </c>
      <c r="M54" s="17">
        <v>1283813.56</v>
      </c>
      <c r="N54" s="17">
        <v>0</v>
      </c>
      <c r="O54" s="17">
        <v>0</v>
      </c>
      <c r="P54" s="17">
        <v>478146.65</v>
      </c>
      <c r="Q54" s="12">
        <v>9540591.0800000001</v>
      </c>
      <c r="R54" s="16">
        <v>0</v>
      </c>
      <c r="S54" s="17">
        <v>0</v>
      </c>
      <c r="T54" s="17">
        <v>0</v>
      </c>
      <c r="U54" s="17">
        <v>0</v>
      </c>
      <c r="V54" s="17">
        <v>0</v>
      </c>
      <c r="W54" s="17">
        <v>0</v>
      </c>
      <c r="X54" s="17">
        <v>0</v>
      </c>
      <c r="Y54" s="12">
        <v>0</v>
      </c>
    </row>
    <row r="55" spans="1:25" x14ac:dyDescent="0.3">
      <c r="A55" s="4" t="s">
        <v>44</v>
      </c>
      <c r="B55" s="92">
        <v>44718</v>
      </c>
      <c r="C55" s="87">
        <v>0</v>
      </c>
      <c r="D55" s="87">
        <v>3373000</v>
      </c>
      <c r="E55" s="87">
        <v>2662000</v>
      </c>
      <c r="F55" s="87">
        <v>0</v>
      </c>
      <c r="G55" s="87">
        <v>2000</v>
      </c>
      <c r="H55" s="87">
        <v>0</v>
      </c>
      <c r="I55" s="93">
        <v>6081718</v>
      </c>
      <c r="J55" s="16">
        <v>44718</v>
      </c>
      <c r="K55" s="17">
        <v>0</v>
      </c>
      <c r="L55" s="17">
        <v>3373000</v>
      </c>
      <c r="M55" s="17">
        <v>2662000</v>
      </c>
      <c r="N55" s="17">
        <v>0</v>
      </c>
      <c r="O55" s="17">
        <v>2000</v>
      </c>
      <c r="P55" s="17">
        <v>0</v>
      </c>
      <c r="Q55" s="12">
        <v>6081718</v>
      </c>
      <c r="R55" s="16">
        <v>0</v>
      </c>
      <c r="S55" s="17">
        <v>0</v>
      </c>
      <c r="T55" s="17">
        <v>0</v>
      </c>
      <c r="U55" s="17">
        <v>0</v>
      </c>
      <c r="V55" s="17">
        <v>0</v>
      </c>
      <c r="W55" s="17">
        <v>0</v>
      </c>
      <c r="X55" s="17">
        <v>0</v>
      </c>
      <c r="Y55" s="12">
        <v>0</v>
      </c>
    </row>
    <row r="56" spans="1:25" x14ac:dyDescent="0.3">
      <c r="A56" s="4" t="s">
        <v>45</v>
      </c>
      <c r="B56" s="92">
        <v>871296.07</v>
      </c>
      <c r="C56" s="87">
        <v>0</v>
      </c>
      <c r="D56" s="87">
        <v>325902.05</v>
      </c>
      <c r="E56" s="87">
        <v>1059000</v>
      </c>
      <c r="F56" s="87">
        <v>0</v>
      </c>
      <c r="G56" s="87">
        <v>160838.06</v>
      </c>
      <c r="H56" s="87">
        <v>0</v>
      </c>
      <c r="I56" s="93">
        <v>2417036.1800000002</v>
      </c>
      <c r="J56" s="16">
        <v>871296.07</v>
      </c>
      <c r="K56" s="17">
        <v>0</v>
      </c>
      <c r="L56" s="17">
        <v>325902.05</v>
      </c>
      <c r="M56" s="17">
        <v>1059000</v>
      </c>
      <c r="N56" s="17">
        <v>0</v>
      </c>
      <c r="O56" s="17">
        <v>160838.06</v>
      </c>
      <c r="P56" s="17">
        <v>0</v>
      </c>
      <c r="Q56" s="12">
        <v>2417036.1800000002</v>
      </c>
      <c r="R56" s="16">
        <v>0</v>
      </c>
      <c r="S56" s="17">
        <v>0</v>
      </c>
      <c r="T56" s="17">
        <v>0</v>
      </c>
      <c r="U56" s="17">
        <v>0</v>
      </c>
      <c r="V56" s="17">
        <v>0</v>
      </c>
      <c r="W56" s="17">
        <v>0</v>
      </c>
      <c r="X56" s="17">
        <v>0</v>
      </c>
      <c r="Y56" s="12">
        <v>0</v>
      </c>
    </row>
    <row r="57" spans="1:25" x14ac:dyDescent="0.3">
      <c r="A57" s="4" t="s">
        <v>46</v>
      </c>
      <c r="B57" s="92">
        <v>74833</v>
      </c>
      <c r="C57" s="87">
        <v>0</v>
      </c>
      <c r="D57" s="87">
        <v>1312138</v>
      </c>
      <c r="E57" s="87">
        <v>2544893</v>
      </c>
      <c r="F57" s="87">
        <v>0</v>
      </c>
      <c r="G57" s="87">
        <v>1028937</v>
      </c>
      <c r="H57" s="87">
        <v>15000</v>
      </c>
      <c r="I57" s="93">
        <v>4975801</v>
      </c>
      <c r="J57" s="16">
        <v>74833</v>
      </c>
      <c r="K57" s="17">
        <v>0</v>
      </c>
      <c r="L57" s="17">
        <v>1312138</v>
      </c>
      <c r="M57" s="17">
        <v>2544893</v>
      </c>
      <c r="N57" s="17">
        <v>0</v>
      </c>
      <c r="O57" s="17">
        <v>1028937</v>
      </c>
      <c r="P57" s="17">
        <v>15000</v>
      </c>
      <c r="Q57" s="12">
        <v>4975801</v>
      </c>
      <c r="R57" s="16">
        <v>0</v>
      </c>
      <c r="S57" s="17">
        <v>0</v>
      </c>
      <c r="T57" s="17">
        <v>0</v>
      </c>
      <c r="U57" s="17">
        <v>0</v>
      </c>
      <c r="V57" s="17">
        <v>0</v>
      </c>
      <c r="W57" s="17">
        <v>0</v>
      </c>
      <c r="X57" s="17">
        <v>0</v>
      </c>
      <c r="Y57" s="12">
        <v>0</v>
      </c>
    </row>
    <row r="58" spans="1:25" x14ac:dyDescent="0.3">
      <c r="A58" s="4" t="s">
        <v>47</v>
      </c>
      <c r="B58" s="92">
        <v>0</v>
      </c>
      <c r="C58" s="87">
        <v>0</v>
      </c>
      <c r="D58" s="87">
        <v>88000</v>
      </c>
      <c r="E58" s="87">
        <v>807000</v>
      </c>
      <c r="F58" s="87">
        <v>0</v>
      </c>
      <c r="G58" s="87">
        <v>0</v>
      </c>
      <c r="H58" s="87">
        <v>0</v>
      </c>
      <c r="I58" s="93">
        <v>895000</v>
      </c>
      <c r="J58" s="16">
        <v>0</v>
      </c>
      <c r="K58" s="17">
        <v>0</v>
      </c>
      <c r="L58" s="17">
        <v>88000</v>
      </c>
      <c r="M58" s="17">
        <v>807000</v>
      </c>
      <c r="N58" s="17">
        <v>0</v>
      </c>
      <c r="O58" s="17">
        <v>0</v>
      </c>
      <c r="P58" s="17">
        <v>0</v>
      </c>
      <c r="Q58" s="12">
        <v>895000</v>
      </c>
      <c r="R58" s="16">
        <v>0</v>
      </c>
      <c r="S58" s="17">
        <v>0</v>
      </c>
      <c r="T58" s="17">
        <v>0</v>
      </c>
      <c r="U58" s="17">
        <v>0</v>
      </c>
      <c r="V58" s="17">
        <v>0</v>
      </c>
      <c r="W58" s="17">
        <v>0</v>
      </c>
      <c r="X58" s="17">
        <v>0</v>
      </c>
      <c r="Y58" s="12">
        <v>0</v>
      </c>
    </row>
    <row r="59" spans="1:25" x14ac:dyDescent="0.3">
      <c r="A59" s="4" t="s">
        <v>48</v>
      </c>
      <c r="B59" s="92">
        <v>606849.54</v>
      </c>
      <c r="C59" s="87">
        <v>0</v>
      </c>
      <c r="D59" s="87">
        <v>0</v>
      </c>
      <c r="E59" s="87">
        <v>459798</v>
      </c>
      <c r="F59" s="87">
        <v>0</v>
      </c>
      <c r="G59" s="87">
        <v>62874.95</v>
      </c>
      <c r="H59" s="87">
        <v>6275.99</v>
      </c>
      <c r="I59" s="93">
        <v>1135798.48</v>
      </c>
      <c r="J59" s="16">
        <v>606849.54</v>
      </c>
      <c r="K59" s="17">
        <v>0</v>
      </c>
      <c r="L59" s="17">
        <v>0</v>
      </c>
      <c r="M59" s="17">
        <v>459798</v>
      </c>
      <c r="N59" s="17">
        <v>0</v>
      </c>
      <c r="O59" s="17">
        <v>62874.95</v>
      </c>
      <c r="P59" s="17">
        <v>6275.99</v>
      </c>
      <c r="Q59" s="12">
        <v>1135798.48</v>
      </c>
      <c r="R59" s="16">
        <v>0</v>
      </c>
      <c r="S59" s="17">
        <v>0</v>
      </c>
      <c r="T59" s="17">
        <v>0</v>
      </c>
      <c r="U59" s="17">
        <v>0</v>
      </c>
      <c r="V59" s="17">
        <v>0</v>
      </c>
      <c r="W59" s="17">
        <v>0</v>
      </c>
      <c r="X59" s="17">
        <v>0</v>
      </c>
      <c r="Y59" s="12">
        <v>0</v>
      </c>
    </row>
    <row r="60" spans="1:25" x14ac:dyDescent="0.3">
      <c r="A60" s="4" t="s">
        <v>49</v>
      </c>
      <c r="B60" s="92">
        <v>29948</v>
      </c>
      <c r="C60" s="87">
        <v>61303</v>
      </c>
      <c r="D60" s="87">
        <v>3618346</v>
      </c>
      <c r="E60" s="87">
        <v>0</v>
      </c>
      <c r="F60" s="87">
        <v>0</v>
      </c>
      <c r="G60" s="87">
        <v>6457</v>
      </c>
      <c r="H60" s="87">
        <v>73666</v>
      </c>
      <c r="I60" s="93">
        <v>3789720</v>
      </c>
      <c r="J60" s="16">
        <v>0</v>
      </c>
      <c r="K60" s="17">
        <v>32503</v>
      </c>
      <c r="L60" s="17">
        <v>2682346</v>
      </c>
      <c r="M60" s="17">
        <v>0</v>
      </c>
      <c r="N60" s="17">
        <v>0</v>
      </c>
      <c r="O60" s="17">
        <v>6457</v>
      </c>
      <c r="P60" s="17">
        <v>73666</v>
      </c>
      <c r="Q60" s="12">
        <v>2794972</v>
      </c>
      <c r="R60" s="16">
        <v>29948</v>
      </c>
      <c r="S60" s="17">
        <v>28800</v>
      </c>
      <c r="T60" s="17">
        <v>936000</v>
      </c>
      <c r="U60" s="17">
        <v>0</v>
      </c>
      <c r="V60" s="17">
        <v>0</v>
      </c>
      <c r="W60" s="17">
        <v>0</v>
      </c>
      <c r="X60" s="17">
        <v>0</v>
      </c>
      <c r="Y60" s="12">
        <v>994748</v>
      </c>
    </row>
    <row r="61" spans="1:25" x14ac:dyDescent="0.3">
      <c r="A61" s="4" t="s">
        <v>50</v>
      </c>
      <c r="B61" s="92">
        <v>352536.03</v>
      </c>
      <c r="C61" s="87">
        <v>0</v>
      </c>
      <c r="D61" s="87">
        <v>0</v>
      </c>
      <c r="E61" s="87">
        <v>598539.81000000006</v>
      </c>
      <c r="F61" s="87">
        <v>0</v>
      </c>
      <c r="G61" s="87">
        <v>0</v>
      </c>
      <c r="H61" s="87">
        <v>0</v>
      </c>
      <c r="I61" s="93">
        <v>951075.84000000008</v>
      </c>
      <c r="J61" s="16">
        <v>352536.03</v>
      </c>
      <c r="K61" s="17">
        <v>0</v>
      </c>
      <c r="L61" s="17">
        <v>0</v>
      </c>
      <c r="M61" s="17">
        <v>598539.81000000006</v>
      </c>
      <c r="N61" s="17">
        <v>0</v>
      </c>
      <c r="O61" s="17">
        <v>0</v>
      </c>
      <c r="P61" s="17">
        <v>0</v>
      </c>
      <c r="Q61" s="12">
        <v>951075.84000000008</v>
      </c>
      <c r="R61" s="16">
        <v>0</v>
      </c>
      <c r="S61" s="17">
        <v>0</v>
      </c>
      <c r="T61" s="17">
        <v>0</v>
      </c>
      <c r="U61" s="17">
        <v>0</v>
      </c>
      <c r="V61" s="17">
        <v>0</v>
      </c>
      <c r="W61" s="17">
        <v>0</v>
      </c>
      <c r="X61" s="17">
        <v>0</v>
      </c>
      <c r="Y61" s="12">
        <v>0</v>
      </c>
    </row>
    <row r="62" spans="1:25" x14ac:dyDescent="0.3">
      <c r="A62" s="4" t="s">
        <v>51</v>
      </c>
      <c r="B62" s="92">
        <v>210058.57</v>
      </c>
      <c r="C62" s="87">
        <v>0</v>
      </c>
      <c r="D62" s="87">
        <v>0</v>
      </c>
      <c r="E62" s="87">
        <v>472551</v>
      </c>
      <c r="F62" s="87">
        <v>0</v>
      </c>
      <c r="G62" s="87">
        <v>136305.87</v>
      </c>
      <c r="H62" s="87">
        <v>-164035.4</v>
      </c>
      <c r="I62" s="93">
        <v>654880.04</v>
      </c>
      <c r="J62" s="16">
        <v>210058.57</v>
      </c>
      <c r="K62" s="17">
        <v>0</v>
      </c>
      <c r="L62" s="17">
        <v>0</v>
      </c>
      <c r="M62" s="17">
        <v>472551</v>
      </c>
      <c r="N62" s="17">
        <v>0</v>
      </c>
      <c r="O62" s="17">
        <v>136305.87</v>
      </c>
      <c r="P62" s="17">
        <v>-164035.4</v>
      </c>
      <c r="Q62" s="12">
        <v>654880.04</v>
      </c>
      <c r="R62" s="16">
        <v>0</v>
      </c>
      <c r="S62" s="17">
        <v>0</v>
      </c>
      <c r="T62" s="17">
        <v>0</v>
      </c>
      <c r="U62" s="17">
        <v>0</v>
      </c>
      <c r="V62" s="17">
        <v>0</v>
      </c>
      <c r="W62" s="17">
        <v>0</v>
      </c>
      <c r="X62" s="17">
        <v>0</v>
      </c>
      <c r="Y62" s="12">
        <v>0</v>
      </c>
    </row>
    <row r="63" spans="1:25" x14ac:dyDescent="0.3">
      <c r="A63" s="4" t="s">
        <v>52</v>
      </c>
      <c r="B63" s="92">
        <v>81034</v>
      </c>
      <c r="C63" s="87">
        <v>0</v>
      </c>
      <c r="D63" s="87">
        <v>1307900</v>
      </c>
      <c r="E63" s="87">
        <v>1066126</v>
      </c>
      <c r="F63" s="87">
        <v>0</v>
      </c>
      <c r="G63" s="87">
        <v>226278</v>
      </c>
      <c r="H63" s="87">
        <v>13803</v>
      </c>
      <c r="I63" s="93">
        <v>2695141</v>
      </c>
      <c r="J63" s="16">
        <v>0</v>
      </c>
      <c r="K63" s="17">
        <v>0</v>
      </c>
      <c r="L63" s="17">
        <v>1307900</v>
      </c>
      <c r="M63" s="17">
        <v>1066126</v>
      </c>
      <c r="N63" s="17">
        <v>0</v>
      </c>
      <c r="O63" s="17">
        <v>226278</v>
      </c>
      <c r="P63" s="17">
        <v>13803</v>
      </c>
      <c r="Q63" s="12">
        <v>2614107</v>
      </c>
      <c r="R63" s="16">
        <v>81034</v>
      </c>
      <c r="S63" s="17">
        <v>0</v>
      </c>
      <c r="T63" s="17">
        <v>0</v>
      </c>
      <c r="U63" s="17">
        <v>0</v>
      </c>
      <c r="V63" s="17">
        <v>0</v>
      </c>
      <c r="W63" s="17">
        <v>0</v>
      </c>
      <c r="X63" s="17">
        <v>0</v>
      </c>
      <c r="Y63" s="12">
        <v>81034</v>
      </c>
    </row>
    <row r="64" spans="1:25" x14ac:dyDescent="0.3">
      <c r="A64" s="4" t="s">
        <v>53</v>
      </c>
      <c r="B64" s="92">
        <v>8298</v>
      </c>
      <c r="C64" s="87">
        <v>3000</v>
      </c>
      <c r="D64" s="87">
        <v>2963340</v>
      </c>
      <c r="E64" s="87">
        <v>2717903</v>
      </c>
      <c r="F64" s="87">
        <v>0</v>
      </c>
      <c r="G64" s="87">
        <v>455490</v>
      </c>
      <c r="H64" s="87">
        <v>0</v>
      </c>
      <c r="I64" s="93">
        <v>6148031</v>
      </c>
      <c r="J64" s="16">
        <v>7769</v>
      </c>
      <c r="K64" s="17">
        <v>3000</v>
      </c>
      <c r="L64" s="17">
        <v>700000</v>
      </c>
      <c r="M64" s="17">
        <v>2717903</v>
      </c>
      <c r="N64" s="17">
        <v>0</v>
      </c>
      <c r="O64" s="17">
        <v>45385</v>
      </c>
      <c r="P64" s="17">
        <v>0</v>
      </c>
      <c r="Q64" s="12">
        <v>3474057</v>
      </c>
      <c r="R64" s="16">
        <v>529</v>
      </c>
      <c r="S64" s="17">
        <v>0</v>
      </c>
      <c r="T64" s="17">
        <v>2263340</v>
      </c>
      <c r="U64" s="17">
        <v>0</v>
      </c>
      <c r="V64" s="17">
        <v>0</v>
      </c>
      <c r="W64" s="17">
        <v>410105</v>
      </c>
      <c r="X64" s="17">
        <v>0</v>
      </c>
      <c r="Y64" s="12">
        <v>2673974</v>
      </c>
    </row>
    <row r="65" spans="1:25" x14ac:dyDescent="0.3">
      <c r="A65" s="4" t="s">
        <v>54</v>
      </c>
      <c r="B65" s="92">
        <v>23671</v>
      </c>
      <c r="C65" s="87">
        <v>0</v>
      </c>
      <c r="D65" s="87">
        <v>793084</v>
      </c>
      <c r="E65" s="87">
        <v>1043272</v>
      </c>
      <c r="F65" s="87">
        <v>259719</v>
      </c>
      <c r="G65" s="87">
        <v>798247</v>
      </c>
      <c r="H65" s="87">
        <v>0</v>
      </c>
      <c r="I65" s="93">
        <v>2917993</v>
      </c>
      <c r="J65" s="16">
        <v>23671</v>
      </c>
      <c r="K65" s="17">
        <v>0</v>
      </c>
      <c r="L65" s="17">
        <v>793084</v>
      </c>
      <c r="M65" s="17">
        <v>1043272</v>
      </c>
      <c r="N65" s="17">
        <v>259719</v>
      </c>
      <c r="O65" s="17">
        <v>798247</v>
      </c>
      <c r="P65" s="17">
        <v>0</v>
      </c>
      <c r="Q65" s="12">
        <v>2917993</v>
      </c>
      <c r="R65" s="16">
        <v>0</v>
      </c>
      <c r="S65" s="17">
        <v>0</v>
      </c>
      <c r="T65" s="17">
        <v>0</v>
      </c>
      <c r="U65" s="17">
        <v>0</v>
      </c>
      <c r="V65" s="17">
        <v>0</v>
      </c>
      <c r="W65" s="17">
        <v>0</v>
      </c>
      <c r="X65" s="17">
        <v>0</v>
      </c>
      <c r="Y65" s="12">
        <v>0</v>
      </c>
    </row>
    <row r="66" spans="1:25" x14ac:dyDescent="0.3">
      <c r="A66" s="4" t="s">
        <v>55</v>
      </c>
      <c r="B66" s="92">
        <v>125000</v>
      </c>
      <c r="C66" s="87">
        <v>0</v>
      </c>
      <c r="D66" s="87">
        <v>385000</v>
      </c>
      <c r="E66" s="87">
        <v>0</v>
      </c>
      <c r="F66" s="87">
        <v>728000</v>
      </c>
      <c r="G66" s="87">
        <v>2896000</v>
      </c>
      <c r="H66" s="87">
        <v>29000</v>
      </c>
      <c r="I66" s="93">
        <v>4163000</v>
      </c>
      <c r="J66" s="16">
        <v>125000</v>
      </c>
      <c r="K66" s="17">
        <v>0</v>
      </c>
      <c r="L66" s="17">
        <v>385000</v>
      </c>
      <c r="M66" s="17">
        <v>0</v>
      </c>
      <c r="N66" s="17">
        <v>728000</v>
      </c>
      <c r="O66" s="17">
        <v>2896000</v>
      </c>
      <c r="P66" s="17">
        <v>29000</v>
      </c>
      <c r="Q66" s="12">
        <v>4163000</v>
      </c>
      <c r="R66" s="16">
        <v>0</v>
      </c>
      <c r="S66" s="17">
        <v>0</v>
      </c>
      <c r="T66" s="17">
        <v>0</v>
      </c>
      <c r="U66" s="17">
        <v>0</v>
      </c>
      <c r="V66" s="17">
        <v>0</v>
      </c>
      <c r="W66" s="17">
        <v>0</v>
      </c>
      <c r="X66" s="17">
        <v>0</v>
      </c>
      <c r="Y66" s="12">
        <v>0</v>
      </c>
    </row>
    <row r="67" spans="1:25" x14ac:dyDescent="0.3">
      <c r="A67" s="4" t="s">
        <v>56</v>
      </c>
      <c r="B67" s="92">
        <v>0</v>
      </c>
      <c r="C67" s="87">
        <v>0</v>
      </c>
      <c r="D67" s="87">
        <v>2345965</v>
      </c>
      <c r="E67" s="87">
        <v>1857984</v>
      </c>
      <c r="F67" s="87">
        <v>255000</v>
      </c>
      <c r="G67" s="87">
        <v>70000</v>
      </c>
      <c r="H67" s="87">
        <v>177216</v>
      </c>
      <c r="I67" s="93">
        <v>4706165</v>
      </c>
      <c r="J67" s="16">
        <v>0</v>
      </c>
      <c r="K67" s="17">
        <v>0</v>
      </c>
      <c r="L67" s="17">
        <v>2345965</v>
      </c>
      <c r="M67" s="17">
        <v>1857984</v>
      </c>
      <c r="N67" s="17">
        <v>255000</v>
      </c>
      <c r="O67" s="17">
        <v>70000</v>
      </c>
      <c r="P67" s="17">
        <v>177216</v>
      </c>
      <c r="Q67" s="12">
        <v>4706165</v>
      </c>
      <c r="R67" s="16">
        <v>0</v>
      </c>
      <c r="S67" s="17">
        <v>0</v>
      </c>
      <c r="T67" s="17">
        <v>0</v>
      </c>
      <c r="U67" s="17">
        <v>0</v>
      </c>
      <c r="V67" s="17">
        <v>0</v>
      </c>
      <c r="W67" s="17">
        <v>0</v>
      </c>
      <c r="X67" s="17">
        <v>0</v>
      </c>
      <c r="Y67" s="12">
        <v>0</v>
      </c>
    </row>
    <row r="68" spans="1:25" x14ac:dyDescent="0.3">
      <c r="A68" s="4" t="s">
        <v>57</v>
      </c>
      <c r="B68" s="92">
        <v>241152.75</v>
      </c>
      <c r="C68" s="87">
        <v>94134.67</v>
      </c>
      <c r="D68" s="87">
        <v>1029066.9</v>
      </c>
      <c r="E68" s="87">
        <v>277322</v>
      </c>
      <c r="F68" s="87">
        <v>5740</v>
      </c>
      <c r="G68" s="87">
        <v>55967.59</v>
      </c>
      <c r="H68" s="87">
        <v>1702778.01</v>
      </c>
      <c r="I68" s="93">
        <v>3406161.9199999999</v>
      </c>
      <c r="J68" s="16">
        <v>241152.75</v>
      </c>
      <c r="K68" s="17">
        <v>94134.67</v>
      </c>
      <c r="L68" s="17">
        <v>1029066.9</v>
      </c>
      <c r="M68" s="17">
        <v>277322</v>
      </c>
      <c r="N68" s="17">
        <v>5740</v>
      </c>
      <c r="O68" s="17">
        <v>55967.59</v>
      </c>
      <c r="P68" s="17">
        <v>1681778.01</v>
      </c>
      <c r="Q68" s="12">
        <v>3385161.92</v>
      </c>
      <c r="R68" s="16">
        <v>0</v>
      </c>
      <c r="S68" s="17">
        <v>0</v>
      </c>
      <c r="T68" s="17">
        <v>0</v>
      </c>
      <c r="U68" s="17">
        <v>0</v>
      </c>
      <c r="V68" s="17">
        <v>0</v>
      </c>
      <c r="W68" s="17">
        <v>0</v>
      </c>
      <c r="X68" s="17">
        <v>21000</v>
      </c>
      <c r="Y68" s="12">
        <v>21000</v>
      </c>
    </row>
    <row r="69" spans="1:25" x14ac:dyDescent="0.3">
      <c r="A69" s="4" t="s">
        <v>58</v>
      </c>
      <c r="B69" s="92">
        <v>14934.72</v>
      </c>
      <c r="C69" s="87">
        <v>0</v>
      </c>
      <c r="D69" s="87">
        <v>1965396.7699999998</v>
      </c>
      <c r="E69" s="87">
        <v>2091639</v>
      </c>
      <c r="F69" s="87">
        <v>506992.53</v>
      </c>
      <c r="G69" s="87">
        <v>0</v>
      </c>
      <c r="H69" s="87">
        <v>1451.98</v>
      </c>
      <c r="I69" s="93">
        <v>4580415</v>
      </c>
      <c r="J69" s="16">
        <v>14934.72</v>
      </c>
      <c r="K69" s="17">
        <v>0</v>
      </c>
      <c r="L69" s="17">
        <v>1965396.7699999998</v>
      </c>
      <c r="M69" s="17">
        <v>2091639</v>
      </c>
      <c r="N69" s="17">
        <v>506992.53</v>
      </c>
      <c r="O69" s="17">
        <v>0</v>
      </c>
      <c r="P69" s="17">
        <v>1451.98</v>
      </c>
      <c r="Q69" s="12">
        <v>4580415</v>
      </c>
      <c r="R69" s="16">
        <v>0</v>
      </c>
      <c r="S69" s="17">
        <v>0</v>
      </c>
      <c r="T69" s="17">
        <v>0</v>
      </c>
      <c r="U69" s="17">
        <v>0</v>
      </c>
      <c r="V69" s="17">
        <v>0</v>
      </c>
      <c r="W69" s="17">
        <v>0</v>
      </c>
      <c r="X69" s="17">
        <v>0</v>
      </c>
      <c r="Y69" s="12">
        <v>0</v>
      </c>
    </row>
    <row r="70" spans="1:25" x14ac:dyDescent="0.3">
      <c r="A70" s="4" t="s">
        <v>59</v>
      </c>
      <c r="B70" s="92">
        <v>11823.058000000001</v>
      </c>
      <c r="C70" s="87">
        <v>0</v>
      </c>
      <c r="D70" s="87">
        <v>582734.80000000005</v>
      </c>
      <c r="E70" s="87">
        <v>0</v>
      </c>
      <c r="F70" s="87">
        <v>190894</v>
      </c>
      <c r="G70" s="87">
        <v>0</v>
      </c>
      <c r="H70" s="87">
        <v>0</v>
      </c>
      <c r="I70" s="93">
        <v>785451.85800000001</v>
      </c>
      <c r="J70" s="16">
        <v>11823.058000000001</v>
      </c>
      <c r="K70" s="17">
        <v>0</v>
      </c>
      <c r="L70" s="17">
        <v>582734.80000000005</v>
      </c>
      <c r="M70" s="17">
        <v>0</v>
      </c>
      <c r="N70" s="17">
        <v>190894</v>
      </c>
      <c r="O70" s="17">
        <v>0</v>
      </c>
      <c r="P70" s="17">
        <v>0</v>
      </c>
      <c r="Q70" s="12">
        <v>785451.85800000001</v>
      </c>
      <c r="R70" s="16">
        <v>0</v>
      </c>
      <c r="S70" s="17">
        <v>0</v>
      </c>
      <c r="T70" s="17">
        <v>0</v>
      </c>
      <c r="U70" s="17">
        <v>0</v>
      </c>
      <c r="V70" s="17">
        <v>0</v>
      </c>
      <c r="W70" s="17">
        <v>0</v>
      </c>
      <c r="X70" s="17">
        <v>0</v>
      </c>
      <c r="Y70" s="12">
        <v>0</v>
      </c>
    </row>
    <row r="71" spans="1:25" x14ac:dyDescent="0.3">
      <c r="A71" s="4" t="s">
        <v>60</v>
      </c>
      <c r="B71" s="92">
        <v>0</v>
      </c>
      <c r="C71" s="87">
        <v>0</v>
      </c>
      <c r="D71" s="87">
        <v>227925.3467401808</v>
      </c>
      <c r="E71" s="87">
        <v>2384531</v>
      </c>
      <c r="F71" s="87">
        <v>709145</v>
      </c>
      <c r="G71" s="87">
        <v>124666</v>
      </c>
      <c r="H71" s="87">
        <v>6310</v>
      </c>
      <c r="I71" s="93">
        <v>3452577.3467401806</v>
      </c>
      <c r="J71" s="16">
        <v>0</v>
      </c>
      <c r="K71" s="17">
        <v>0</v>
      </c>
      <c r="L71" s="17">
        <v>227925.3467401808</v>
      </c>
      <c r="M71" s="17">
        <v>2384531</v>
      </c>
      <c r="N71" s="17">
        <v>709145</v>
      </c>
      <c r="O71" s="17">
        <v>124666</v>
      </c>
      <c r="P71" s="17">
        <v>6310</v>
      </c>
      <c r="Q71" s="12">
        <v>3452577.3467401806</v>
      </c>
      <c r="R71" s="16">
        <v>0</v>
      </c>
      <c r="S71" s="17">
        <v>0</v>
      </c>
      <c r="T71" s="17">
        <v>0</v>
      </c>
      <c r="U71" s="17">
        <v>0</v>
      </c>
      <c r="V71" s="17">
        <v>0</v>
      </c>
      <c r="W71" s="17">
        <v>0</v>
      </c>
      <c r="X71" s="17">
        <v>0</v>
      </c>
      <c r="Y71" s="12">
        <v>0</v>
      </c>
    </row>
    <row r="72" spans="1:25" x14ac:dyDescent="0.3">
      <c r="A72" s="4" t="s">
        <v>61</v>
      </c>
      <c r="B72" s="92">
        <v>44345</v>
      </c>
      <c r="C72" s="87">
        <v>100209</v>
      </c>
      <c r="D72" s="87">
        <v>1348549</v>
      </c>
      <c r="E72" s="87">
        <v>1985253</v>
      </c>
      <c r="F72" s="87">
        <v>255580</v>
      </c>
      <c r="G72" s="87">
        <v>154454</v>
      </c>
      <c r="H72" s="87">
        <v>442257</v>
      </c>
      <c r="I72" s="93">
        <v>4330647</v>
      </c>
      <c r="J72" s="16">
        <v>22200</v>
      </c>
      <c r="K72" s="17">
        <v>0</v>
      </c>
      <c r="L72" s="17">
        <v>1348549</v>
      </c>
      <c r="M72" s="17">
        <v>1985253</v>
      </c>
      <c r="N72" s="17">
        <v>255580</v>
      </c>
      <c r="O72" s="17">
        <v>154454</v>
      </c>
      <c r="P72" s="17">
        <v>434449</v>
      </c>
      <c r="Q72" s="12">
        <v>4200485</v>
      </c>
      <c r="R72" s="16">
        <v>22145</v>
      </c>
      <c r="S72" s="17">
        <v>100209</v>
      </c>
      <c r="T72" s="17">
        <v>0</v>
      </c>
      <c r="U72" s="17">
        <v>0</v>
      </c>
      <c r="V72" s="17">
        <v>0</v>
      </c>
      <c r="W72" s="17">
        <v>0</v>
      </c>
      <c r="X72" s="17">
        <v>7808</v>
      </c>
      <c r="Y72" s="12">
        <v>130162</v>
      </c>
    </row>
    <row r="73" spans="1:25" x14ac:dyDescent="0.3">
      <c r="A73" s="4" t="s">
        <v>62</v>
      </c>
      <c r="B73" s="92">
        <v>69504.81</v>
      </c>
      <c r="C73" s="87">
        <v>0</v>
      </c>
      <c r="D73" s="87">
        <v>93530</v>
      </c>
      <c r="E73" s="87">
        <v>298181</v>
      </c>
      <c r="F73" s="87">
        <v>0</v>
      </c>
      <c r="G73" s="87">
        <v>82235.11</v>
      </c>
      <c r="H73" s="87">
        <v>0</v>
      </c>
      <c r="I73" s="93">
        <v>543450.92000000004</v>
      </c>
      <c r="J73" s="16">
        <v>69504.81</v>
      </c>
      <c r="K73" s="17">
        <v>0</v>
      </c>
      <c r="L73" s="17">
        <v>93530</v>
      </c>
      <c r="M73" s="17">
        <v>298181</v>
      </c>
      <c r="N73" s="17">
        <v>0</v>
      </c>
      <c r="O73" s="17">
        <v>82235.11</v>
      </c>
      <c r="P73" s="17">
        <v>0</v>
      </c>
      <c r="Q73" s="12">
        <v>543450.92000000004</v>
      </c>
      <c r="R73" s="16">
        <v>0</v>
      </c>
      <c r="S73" s="17">
        <v>0</v>
      </c>
      <c r="T73" s="17">
        <v>0</v>
      </c>
      <c r="U73" s="17">
        <v>0</v>
      </c>
      <c r="V73" s="17">
        <v>0</v>
      </c>
      <c r="W73" s="17">
        <v>0</v>
      </c>
      <c r="X73" s="17">
        <v>0</v>
      </c>
      <c r="Y73" s="12">
        <v>0</v>
      </c>
    </row>
    <row r="74" spans="1:25" x14ac:dyDescent="0.3">
      <c r="A74" s="4" t="s">
        <v>63</v>
      </c>
      <c r="B74" s="92">
        <v>9068.6</v>
      </c>
      <c r="C74" s="87">
        <v>32696</v>
      </c>
      <c r="D74" s="87">
        <v>1073571.83</v>
      </c>
      <c r="E74" s="87">
        <v>0</v>
      </c>
      <c r="F74" s="87">
        <v>900000</v>
      </c>
      <c r="G74" s="87">
        <v>164380</v>
      </c>
      <c r="H74" s="87">
        <v>0</v>
      </c>
      <c r="I74" s="93">
        <v>2179716.4300000002</v>
      </c>
      <c r="J74" s="16">
        <v>9068.6</v>
      </c>
      <c r="K74" s="17">
        <v>8000</v>
      </c>
      <c r="L74" s="17">
        <v>815672</v>
      </c>
      <c r="M74" s="17">
        <v>0</v>
      </c>
      <c r="N74" s="17">
        <v>0</v>
      </c>
      <c r="O74" s="17">
        <v>0</v>
      </c>
      <c r="P74" s="17">
        <v>0</v>
      </c>
      <c r="Q74" s="12">
        <v>832740.6</v>
      </c>
      <c r="R74" s="16">
        <v>0</v>
      </c>
      <c r="S74" s="17">
        <v>24696</v>
      </c>
      <c r="T74" s="17">
        <v>257899.83000000007</v>
      </c>
      <c r="U74" s="17">
        <v>0</v>
      </c>
      <c r="V74" s="17">
        <v>900000</v>
      </c>
      <c r="W74" s="17">
        <v>164380</v>
      </c>
      <c r="X74" s="17">
        <v>0</v>
      </c>
      <c r="Y74" s="12">
        <v>1346975.83</v>
      </c>
    </row>
    <row r="75" spans="1:25" x14ac:dyDescent="0.3">
      <c r="A75" s="4" t="s">
        <v>64</v>
      </c>
      <c r="B75" s="92">
        <v>0</v>
      </c>
      <c r="C75" s="87">
        <v>25518</v>
      </c>
      <c r="D75" s="87">
        <v>1207132.42</v>
      </c>
      <c r="E75" s="87">
        <v>1004800.84</v>
      </c>
      <c r="F75" s="87">
        <v>71163</v>
      </c>
      <c r="G75" s="87">
        <v>0</v>
      </c>
      <c r="H75" s="87">
        <v>0</v>
      </c>
      <c r="I75" s="93">
        <v>2308614.2599999998</v>
      </c>
      <c r="J75" s="16">
        <v>0</v>
      </c>
      <c r="K75" s="17">
        <v>25518</v>
      </c>
      <c r="L75" s="17">
        <v>1207132.42</v>
      </c>
      <c r="M75" s="17">
        <v>1004800.84</v>
      </c>
      <c r="N75" s="17">
        <v>71163</v>
      </c>
      <c r="O75" s="17">
        <v>0</v>
      </c>
      <c r="P75" s="17">
        <v>0</v>
      </c>
      <c r="Q75" s="12">
        <v>2308614.2599999998</v>
      </c>
      <c r="R75" s="16">
        <v>0</v>
      </c>
      <c r="S75" s="17">
        <v>0</v>
      </c>
      <c r="T75" s="17">
        <v>0</v>
      </c>
      <c r="U75" s="17">
        <v>0</v>
      </c>
      <c r="V75" s="17">
        <v>0</v>
      </c>
      <c r="W75" s="17">
        <v>0</v>
      </c>
      <c r="X75" s="17">
        <v>0</v>
      </c>
      <c r="Y75" s="12">
        <v>0</v>
      </c>
    </row>
    <row r="76" spans="1:25" x14ac:dyDescent="0.3">
      <c r="A76" s="4" t="s">
        <v>65</v>
      </c>
      <c r="B76" s="92">
        <v>64344</v>
      </c>
      <c r="C76" s="87">
        <v>107956</v>
      </c>
      <c r="D76" s="87">
        <v>1763400</v>
      </c>
      <c r="E76" s="87">
        <v>2151237</v>
      </c>
      <c r="F76" s="87">
        <v>0</v>
      </c>
      <c r="G76" s="87">
        <v>4069</v>
      </c>
      <c r="H76" s="87">
        <v>53592</v>
      </c>
      <c r="I76" s="93">
        <v>4144598</v>
      </c>
      <c r="J76" s="16">
        <v>64279</v>
      </c>
      <c r="K76" s="17">
        <v>107956</v>
      </c>
      <c r="L76" s="17">
        <v>1763400</v>
      </c>
      <c r="M76" s="17">
        <v>2151237</v>
      </c>
      <c r="N76" s="17">
        <v>0</v>
      </c>
      <c r="O76" s="17">
        <v>4062</v>
      </c>
      <c r="P76" s="17">
        <v>52336</v>
      </c>
      <c r="Q76" s="12">
        <v>4143270</v>
      </c>
      <c r="R76" s="16">
        <v>65</v>
      </c>
      <c r="S76" s="17">
        <v>0</v>
      </c>
      <c r="T76" s="17">
        <v>0</v>
      </c>
      <c r="U76" s="17">
        <v>0</v>
      </c>
      <c r="V76" s="17">
        <v>0</v>
      </c>
      <c r="W76" s="17">
        <v>7</v>
      </c>
      <c r="X76" s="17">
        <v>1256</v>
      </c>
      <c r="Y76" s="12">
        <v>1328</v>
      </c>
    </row>
    <row r="77" spans="1:25" x14ac:dyDescent="0.3">
      <c r="A77" s="4" t="s">
        <v>66</v>
      </c>
      <c r="B77" s="92">
        <v>24941</v>
      </c>
      <c r="C77" s="87">
        <v>0</v>
      </c>
      <c r="D77" s="87">
        <v>-542434</v>
      </c>
      <c r="E77" s="87">
        <v>1133196</v>
      </c>
      <c r="F77" s="87">
        <v>0</v>
      </c>
      <c r="G77" s="87">
        <v>122058</v>
      </c>
      <c r="H77" s="87">
        <v>7520</v>
      </c>
      <c r="I77" s="93">
        <v>745281</v>
      </c>
      <c r="J77" s="16">
        <v>4063</v>
      </c>
      <c r="K77" s="17">
        <v>0</v>
      </c>
      <c r="L77" s="17">
        <v>-542434</v>
      </c>
      <c r="M77" s="17">
        <v>1133196</v>
      </c>
      <c r="N77" s="17">
        <v>0</v>
      </c>
      <c r="O77" s="17">
        <v>122058</v>
      </c>
      <c r="P77" s="17">
        <v>7520</v>
      </c>
      <c r="Q77" s="12">
        <v>724403</v>
      </c>
      <c r="R77" s="16">
        <v>20878</v>
      </c>
      <c r="S77" s="17">
        <v>0</v>
      </c>
      <c r="T77" s="17">
        <v>0</v>
      </c>
      <c r="U77" s="17">
        <v>0</v>
      </c>
      <c r="V77" s="17">
        <v>0</v>
      </c>
      <c r="W77" s="17">
        <v>0</v>
      </c>
      <c r="X77" s="17">
        <v>0</v>
      </c>
      <c r="Y77" s="12">
        <v>20878</v>
      </c>
    </row>
    <row r="78" spans="1:25" x14ac:dyDescent="0.3">
      <c r="A78" s="4" t="s">
        <v>67</v>
      </c>
      <c r="B78" s="92">
        <v>264605.12</v>
      </c>
      <c r="C78" s="87">
        <v>0</v>
      </c>
      <c r="D78" s="87">
        <v>363165.96</v>
      </c>
      <c r="E78" s="87">
        <v>1554045</v>
      </c>
      <c r="F78" s="87">
        <v>0</v>
      </c>
      <c r="G78" s="87">
        <v>2492966.37</v>
      </c>
      <c r="H78" s="87">
        <v>0</v>
      </c>
      <c r="I78" s="93">
        <v>4674782.45</v>
      </c>
      <c r="J78" s="16">
        <v>264605.12</v>
      </c>
      <c r="K78" s="17">
        <v>0</v>
      </c>
      <c r="L78" s="17">
        <v>363165.96</v>
      </c>
      <c r="M78" s="17">
        <v>1554045</v>
      </c>
      <c r="N78" s="17">
        <v>0</v>
      </c>
      <c r="O78" s="17">
        <v>2492966.37</v>
      </c>
      <c r="P78" s="17">
        <v>0</v>
      </c>
      <c r="Q78" s="12">
        <v>4674782.45</v>
      </c>
      <c r="R78" s="16">
        <v>0</v>
      </c>
      <c r="S78" s="17">
        <v>0</v>
      </c>
      <c r="T78" s="17">
        <v>0</v>
      </c>
      <c r="U78" s="17">
        <v>0</v>
      </c>
      <c r="V78" s="17">
        <v>0</v>
      </c>
      <c r="W78" s="17">
        <v>0</v>
      </c>
      <c r="X78" s="17">
        <v>0</v>
      </c>
      <c r="Y78" s="12">
        <v>0</v>
      </c>
    </row>
    <row r="79" spans="1:25" x14ac:dyDescent="0.3">
      <c r="A79" s="4" t="s">
        <v>68</v>
      </c>
      <c r="B79" s="92">
        <v>127412.47</v>
      </c>
      <c r="C79" s="87">
        <v>182214.5</v>
      </c>
      <c r="D79" s="87">
        <v>792800</v>
      </c>
      <c r="E79" s="87">
        <v>425000</v>
      </c>
      <c r="F79" s="87">
        <v>0</v>
      </c>
      <c r="G79" s="87">
        <v>49822.400000000001</v>
      </c>
      <c r="H79" s="87">
        <v>0</v>
      </c>
      <c r="I79" s="93">
        <v>1577249.3699999999</v>
      </c>
      <c r="J79" s="16">
        <v>127412.47</v>
      </c>
      <c r="K79" s="17">
        <v>182214.5</v>
      </c>
      <c r="L79" s="17">
        <v>792800</v>
      </c>
      <c r="M79" s="17">
        <v>425000</v>
      </c>
      <c r="N79" s="17">
        <v>0</v>
      </c>
      <c r="O79" s="17">
        <v>49822.400000000001</v>
      </c>
      <c r="P79" s="17">
        <v>0</v>
      </c>
      <c r="Q79" s="12">
        <v>1577249.3699999999</v>
      </c>
      <c r="R79" s="16">
        <v>0</v>
      </c>
      <c r="S79" s="17">
        <v>0</v>
      </c>
      <c r="T79" s="17">
        <v>0</v>
      </c>
      <c r="U79" s="17">
        <v>0</v>
      </c>
      <c r="V79" s="17">
        <v>0</v>
      </c>
      <c r="W79" s="17">
        <v>0</v>
      </c>
      <c r="X79" s="17">
        <v>0</v>
      </c>
      <c r="Y79" s="12">
        <v>0</v>
      </c>
    </row>
    <row r="80" spans="1:25" x14ac:dyDescent="0.3">
      <c r="A80" s="4" t="s">
        <v>69</v>
      </c>
      <c r="B80" s="92">
        <v>17289.59</v>
      </c>
      <c r="C80" s="87">
        <v>0</v>
      </c>
      <c r="D80" s="87">
        <v>1229142.77</v>
      </c>
      <c r="E80" s="87">
        <v>3692430.03</v>
      </c>
      <c r="F80" s="87">
        <v>100000</v>
      </c>
      <c r="G80" s="87">
        <v>358524.8</v>
      </c>
      <c r="H80" s="87">
        <v>6863.4049999999997</v>
      </c>
      <c r="I80" s="93">
        <v>5404250.5949999997</v>
      </c>
      <c r="J80" s="16">
        <v>0</v>
      </c>
      <c r="K80" s="17">
        <v>0</v>
      </c>
      <c r="L80" s="17">
        <v>1229142.77</v>
      </c>
      <c r="M80" s="17">
        <v>3692430.03</v>
      </c>
      <c r="N80" s="17">
        <v>100000</v>
      </c>
      <c r="O80" s="17">
        <v>358524.8</v>
      </c>
      <c r="P80" s="17">
        <v>0</v>
      </c>
      <c r="Q80" s="12">
        <v>5380097.5999999996</v>
      </c>
      <c r="R80" s="16">
        <v>17289.59</v>
      </c>
      <c r="S80" s="17">
        <v>0</v>
      </c>
      <c r="T80" s="17">
        <v>0</v>
      </c>
      <c r="U80" s="17">
        <v>0</v>
      </c>
      <c r="V80" s="17">
        <v>0</v>
      </c>
      <c r="W80" s="17">
        <v>0</v>
      </c>
      <c r="X80" s="17">
        <v>6863.4049999999997</v>
      </c>
      <c r="Y80" s="12">
        <v>24152.994999999999</v>
      </c>
    </row>
    <row r="81" spans="1:25" x14ac:dyDescent="0.3">
      <c r="A81" s="4" t="s">
        <v>70</v>
      </c>
      <c r="B81" s="92">
        <v>0</v>
      </c>
      <c r="C81" s="87">
        <v>0</v>
      </c>
      <c r="D81" s="87">
        <v>880294</v>
      </c>
      <c r="E81" s="87">
        <v>1528011</v>
      </c>
      <c r="F81" s="87">
        <v>0</v>
      </c>
      <c r="G81" s="87">
        <v>99996</v>
      </c>
      <c r="H81" s="87">
        <v>197263</v>
      </c>
      <c r="I81" s="93">
        <v>2705564</v>
      </c>
      <c r="J81" s="16">
        <v>0</v>
      </c>
      <c r="K81" s="17">
        <v>0</v>
      </c>
      <c r="L81" s="17">
        <v>880294</v>
      </c>
      <c r="M81" s="17">
        <v>1528011</v>
      </c>
      <c r="N81" s="17">
        <v>0</v>
      </c>
      <c r="O81" s="17">
        <v>89856</v>
      </c>
      <c r="P81" s="17">
        <v>0</v>
      </c>
      <c r="Q81" s="12">
        <v>2498161</v>
      </c>
      <c r="R81" s="16">
        <v>0</v>
      </c>
      <c r="S81" s="17">
        <v>0</v>
      </c>
      <c r="T81" s="17">
        <v>0</v>
      </c>
      <c r="U81" s="17">
        <v>0</v>
      </c>
      <c r="V81" s="17">
        <v>0</v>
      </c>
      <c r="W81" s="17">
        <v>10140</v>
      </c>
      <c r="X81" s="17">
        <v>197263</v>
      </c>
      <c r="Y81" s="12">
        <v>207403</v>
      </c>
    </row>
    <row r="82" spans="1:25" x14ac:dyDescent="0.3">
      <c r="A82" s="4" t="s">
        <v>71</v>
      </c>
      <c r="B82" s="92">
        <v>481858.98384276271</v>
      </c>
      <c r="C82" s="87">
        <v>0</v>
      </c>
      <c r="D82" s="87">
        <v>0</v>
      </c>
      <c r="E82" s="87">
        <v>335720</v>
      </c>
      <c r="F82" s="87">
        <v>0</v>
      </c>
      <c r="G82" s="87">
        <v>132.19851569798342</v>
      </c>
      <c r="H82" s="87">
        <v>67831.162362505478</v>
      </c>
      <c r="I82" s="93">
        <v>885542.34472096618</v>
      </c>
      <c r="J82" s="16">
        <v>481859</v>
      </c>
      <c r="K82" s="17">
        <v>0</v>
      </c>
      <c r="L82" s="17">
        <v>0</v>
      </c>
      <c r="M82" s="17">
        <v>335720</v>
      </c>
      <c r="N82" s="17">
        <v>0</v>
      </c>
      <c r="O82" s="17">
        <v>0</v>
      </c>
      <c r="P82" s="17">
        <v>64574.5</v>
      </c>
      <c r="Q82" s="12">
        <v>882153.5</v>
      </c>
      <c r="R82" s="16">
        <v>-1.6157237313368787E-2</v>
      </c>
      <c r="S82" s="17">
        <v>0</v>
      </c>
      <c r="T82" s="17">
        <v>0</v>
      </c>
      <c r="U82" s="17">
        <v>0</v>
      </c>
      <c r="V82" s="17">
        <v>0</v>
      </c>
      <c r="W82" s="17">
        <v>132.19851569798342</v>
      </c>
      <c r="X82" s="17">
        <v>3256.6623625054763</v>
      </c>
      <c r="Y82" s="12">
        <v>3388.8447209661463</v>
      </c>
    </row>
    <row r="83" spans="1:25" x14ac:dyDescent="0.3">
      <c r="A83" s="4" t="s">
        <v>72</v>
      </c>
      <c r="B83" s="92">
        <v>0</v>
      </c>
      <c r="C83" s="87">
        <v>0</v>
      </c>
      <c r="D83" s="87">
        <v>-533963</v>
      </c>
      <c r="E83" s="87">
        <v>0</v>
      </c>
      <c r="F83" s="87">
        <v>1357408</v>
      </c>
      <c r="G83" s="87">
        <v>251416.21852526208</v>
      </c>
      <c r="H83" s="87">
        <v>0</v>
      </c>
      <c r="I83" s="93">
        <v>1074861.2185252621</v>
      </c>
      <c r="J83" s="16">
        <v>0</v>
      </c>
      <c r="K83" s="17">
        <v>0</v>
      </c>
      <c r="L83" s="17">
        <v>-533963</v>
      </c>
      <c r="M83" s="17">
        <v>0</v>
      </c>
      <c r="N83" s="17">
        <v>1357408</v>
      </c>
      <c r="O83" s="17">
        <v>200020.68</v>
      </c>
      <c r="P83" s="17">
        <v>0</v>
      </c>
      <c r="Q83" s="12">
        <v>1023465.6799999999</v>
      </c>
      <c r="R83" s="16">
        <v>0</v>
      </c>
      <c r="S83" s="17">
        <v>0</v>
      </c>
      <c r="T83" s="17">
        <v>0</v>
      </c>
      <c r="U83" s="17">
        <v>0</v>
      </c>
      <c r="V83" s="17">
        <v>0</v>
      </c>
      <c r="W83" s="17">
        <v>51395.538525262084</v>
      </c>
      <c r="X83" s="17">
        <v>0</v>
      </c>
      <c r="Y83" s="12">
        <v>51395.538525262084</v>
      </c>
    </row>
    <row r="84" spans="1:25" x14ac:dyDescent="0.3">
      <c r="A84" s="4" t="s">
        <v>73</v>
      </c>
      <c r="B84" s="92">
        <v>0</v>
      </c>
      <c r="C84" s="87">
        <v>0</v>
      </c>
      <c r="D84" s="87">
        <v>295305</v>
      </c>
      <c r="E84" s="87">
        <v>541081</v>
      </c>
      <c r="F84" s="87">
        <v>458379</v>
      </c>
      <c r="G84" s="87">
        <v>0</v>
      </c>
      <c r="H84" s="87">
        <v>0</v>
      </c>
      <c r="I84" s="93">
        <v>1294765</v>
      </c>
      <c r="J84" s="16">
        <v>0</v>
      </c>
      <c r="K84" s="17">
        <v>0</v>
      </c>
      <c r="L84" s="17">
        <v>295305</v>
      </c>
      <c r="M84" s="17">
        <v>541081</v>
      </c>
      <c r="N84" s="17">
        <v>458379</v>
      </c>
      <c r="O84" s="17">
        <v>0</v>
      </c>
      <c r="P84" s="17">
        <v>0</v>
      </c>
      <c r="Q84" s="12">
        <v>1294765</v>
      </c>
      <c r="R84" s="16">
        <v>0</v>
      </c>
      <c r="S84" s="17">
        <v>0</v>
      </c>
      <c r="T84" s="17">
        <v>0</v>
      </c>
      <c r="U84" s="17">
        <v>0</v>
      </c>
      <c r="V84" s="17">
        <v>0</v>
      </c>
      <c r="W84" s="17">
        <v>0</v>
      </c>
      <c r="X84" s="17">
        <v>0</v>
      </c>
      <c r="Y84" s="12">
        <v>0</v>
      </c>
    </row>
    <row r="85" spans="1:25" x14ac:dyDescent="0.3">
      <c r="A85" s="4" t="s">
        <v>74</v>
      </c>
      <c r="B85" s="92">
        <v>127641.52545644323</v>
      </c>
      <c r="C85" s="87">
        <v>0</v>
      </c>
      <c r="D85" s="87">
        <v>46729.46</v>
      </c>
      <c r="E85" s="87">
        <v>0</v>
      </c>
      <c r="F85" s="87">
        <v>0</v>
      </c>
      <c r="G85" s="87">
        <v>0</v>
      </c>
      <c r="H85" s="87">
        <v>0</v>
      </c>
      <c r="I85" s="93">
        <v>174370.98545644322</v>
      </c>
      <c r="J85" s="16">
        <v>127641.52545644323</v>
      </c>
      <c r="K85" s="17">
        <v>0</v>
      </c>
      <c r="L85" s="17">
        <v>46729.46</v>
      </c>
      <c r="M85" s="17">
        <v>0</v>
      </c>
      <c r="N85" s="17">
        <v>0</v>
      </c>
      <c r="O85" s="17">
        <v>0</v>
      </c>
      <c r="P85" s="17">
        <v>0</v>
      </c>
      <c r="Q85" s="12">
        <v>174370.98545644322</v>
      </c>
      <c r="R85" s="16">
        <v>0</v>
      </c>
      <c r="S85" s="17">
        <v>0</v>
      </c>
      <c r="T85" s="17">
        <v>0</v>
      </c>
      <c r="U85" s="17">
        <v>0</v>
      </c>
      <c r="V85" s="17">
        <v>0</v>
      </c>
      <c r="W85" s="17">
        <v>0</v>
      </c>
      <c r="X85" s="17">
        <v>0</v>
      </c>
      <c r="Y85" s="12">
        <v>0</v>
      </c>
    </row>
    <row r="86" spans="1:25" x14ac:dyDescent="0.3">
      <c r="A86" s="4" t="s">
        <v>75</v>
      </c>
      <c r="B86" s="92">
        <v>5013000</v>
      </c>
      <c r="C86" s="87">
        <v>0</v>
      </c>
      <c r="D86" s="87">
        <v>0</v>
      </c>
      <c r="E86" s="87">
        <v>259000</v>
      </c>
      <c r="F86" s="87">
        <v>683000</v>
      </c>
      <c r="G86" s="87">
        <v>0</v>
      </c>
      <c r="H86" s="87">
        <v>0</v>
      </c>
      <c r="I86" s="93">
        <v>5955000</v>
      </c>
      <c r="J86" s="16">
        <v>5013000</v>
      </c>
      <c r="K86" s="17">
        <v>0</v>
      </c>
      <c r="L86" s="17">
        <v>0</v>
      </c>
      <c r="M86" s="17">
        <v>259000</v>
      </c>
      <c r="N86" s="17">
        <v>683000</v>
      </c>
      <c r="O86" s="17">
        <v>0</v>
      </c>
      <c r="P86" s="17">
        <v>0</v>
      </c>
      <c r="Q86" s="12">
        <v>5955000</v>
      </c>
      <c r="R86" s="16">
        <v>0</v>
      </c>
      <c r="S86" s="17">
        <v>0</v>
      </c>
      <c r="T86" s="17">
        <v>0</v>
      </c>
      <c r="U86" s="17">
        <v>0</v>
      </c>
      <c r="V86" s="17">
        <v>0</v>
      </c>
      <c r="W86" s="17">
        <v>0</v>
      </c>
      <c r="X86" s="17">
        <v>0</v>
      </c>
      <c r="Y86" s="12">
        <v>0</v>
      </c>
    </row>
    <row r="87" spans="1:25" x14ac:dyDescent="0.3">
      <c r="A87" s="4" t="s">
        <v>76</v>
      </c>
      <c r="B87" s="92">
        <v>214544.5</v>
      </c>
      <c r="C87" s="87">
        <v>0</v>
      </c>
      <c r="D87" s="87">
        <v>0</v>
      </c>
      <c r="E87" s="87">
        <v>4387153</v>
      </c>
      <c r="F87" s="87">
        <v>153790</v>
      </c>
      <c r="G87" s="87">
        <v>183369.02000000002</v>
      </c>
      <c r="H87" s="87">
        <v>0</v>
      </c>
      <c r="I87" s="93">
        <v>4938856.5199999996</v>
      </c>
      <c r="J87" s="16">
        <v>214544.5</v>
      </c>
      <c r="K87" s="17">
        <v>0</v>
      </c>
      <c r="L87" s="17">
        <v>0</v>
      </c>
      <c r="M87" s="17">
        <v>4387153</v>
      </c>
      <c r="N87" s="17">
        <v>153790</v>
      </c>
      <c r="O87" s="17">
        <v>183369.02000000002</v>
      </c>
      <c r="P87" s="17">
        <v>0</v>
      </c>
      <c r="Q87" s="12">
        <v>4938856.5199999996</v>
      </c>
      <c r="R87" s="16">
        <v>0</v>
      </c>
      <c r="S87" s="17">
        <v>0</v>
      </c>
      <c r="T87" s="17">
        <v>0</v>
      </c>
      <c r="U87" s="17">
        <v>0</v>
      </c>
      <c r="V87" s="17">
        <v>0</v>
      </c>
      <c r="W87" s="17">
        <v>0</v>
      </c>
      <c r="X87" s="17">
        <v>0</v>
      </c>
      <c r="Y87" s="12">
        <v>0</v>
      </c>
    </row>
    <row r="88" spans="1:25" x14ac:dyDescent="0.3">
      <c r="A88" s="4" t="s">
        <v>77</v>
      </c>
      <c r="B88" s="92">
        <v>9799</v>
      </c>
      <c r="C88" s="87">
        <v>0</v>
      </c>
      <c r="D88" s="87">
        <v>1023000</v>
      </c>
      <c r="E88" s="87">
        <v>1984000</v>
      </c>
      <c r="F88" s="87">
        <v>0</v>
      </c>
      <c r="G88" s="87">
        <v>275900</v>
      </c>
      <c r="H88" s="87">
        <v>-952000</v>
      </c>
      <c r="I88" s="93">
        <v>2340699</v>
      </c>
      <c r="J88" s="16">
        <v>9799</v>
      </c>
      <c r="K88" s="17">
        <v>0</v>
      </c>
      <c r="L88" s="17">
        <v>1023000</v>
      </c>
      <c r="M88" s="17">
        <v>1984000</v>
      </c>
      <c r="N88" s="17">
        <v>0</v>
      </c>
      <c r="O88" s="17">
        <v>275900</v>
      </c>
      <c r="P88" s="17">
        <v>-952000</v>
      </c>
      <c r="Q88" s="12">
        <v>2340699</v>
      </c>
      <c r="R88" s="16">
        <v>0</v>
      </c>
      <c r="S88" s="17">
        <v>0</v>
      </c>
      <c r="T88" s="17">
        <v>0</v>
      </c>
      <c r="U88" s="17">
        <v>0</v>
      </c>
      <c r="V88" s="17">
        <v>0</v>
      </c>
      <c r="W88" s="17">
        <v>0</v>
      </c>
      <c r="X88" s="17">
        <v>0</v>
      </c>
      <c r="Y88" s="12">
        <v>0</v>
      </c>
    </row>
    <row r="89" spans="1:25"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row>
    <row r="90" spans="1:25" x14ac:dyDescent="0.3">
      <c r="A90" s="30"/>
      <c r="B90" s="31">
        <f>SUM(B9:B89)</f>
        <v>24621122.803636212</v>
      </c>
      <c r="C90" s="32">
        <f t="shared" ref="C90:Y90" si="0">SUM(C9:C89)</f>
        <v>3481803.17</v>
      </c>
      <c r="D90" s="32">
        <f t="shared" ref="D90:E90" si="1">SUM(D9:D89)</f>
        <v>72814470.206740156</v>
      </c>
      <c r="E90" s="32">
        <f t="shared" si="1"/>
        <v>87885115.24000001</v>
      </c>
      <c r="F90" s="32">
        <f t="shared" si="0"/>
        <v>26053314.300000001</v>
      </c>
      <c r="G90" s="32">
        <f t="shared" si="0"/>
        <v>30658461.246064585</v>
      </c>
      <c r="H90" s="32">
        <f t="shared" si="0"/>
        <v>7096751.3563625067</v>
      </c>
      <c r="I90" s="33">
        <f t="shared" si="0"/>
        <v>252611038.32280347</v>
      </c>
      <c r="J90" s="31">
        <f t="shared" si="0"/>
        <v>23227996.337793447</v>
      </c>
      <c r="K90" s="32">
        <f t="shared" si="0"/>
        <v>3318211.17</v>
      </c>
      <c r="L90" s="32">
        <f t="shared" ref="L90:M90" si="2">SUM(L9:L89)</f>
        <v>66322707.866740189</v>
      </c>
      <c r="M90" s="32">
        <f t="shared" si="2"/>
        <v>87855936.24000001</v>
      </c>
      <c r="N90" s="32">
        <f t="shared" si="0"/>
        <v>25153314.300000001</v>
      </c>
      <c r="O90" s="32">
        <f t="shared" si="0"/>
        <v>29997893.009023625</v>
      </c>
      <c r="P90" s="32">
        <f t="shared" si="0"/>
        <v>3712396.4940000009</v>
      </c>
      <c r="Q90" s="33">
        <f t="shared" si="0"/>
        <v>239588455.41755724</v>
      </c>
      <c r="R90" s="31">
        <f t="shared" si="0"/>
        <v>1393126.4658427627</v>
      </c>
      <c r="S90" s="32">
        <f t="shared" si="0"/>
        <v>163592</v>
      </c>
      <c r="T90" s="32">
        <f t="shared" ref="T90:U90" si="3">SUM(T9:T89)</f>
        <v>6491762.3399999999</v>
      </c>
      <c r="U90" s="32">
        <f t="shared" si="3"/>
        <v>29179</v>
      </c>
      <c r="V90" s="32">
        <f t="shared" si="0"/>
        <v>900000</v>
      </c>
      <c r="W90" s="32">
        <f t="shared" si="0"/>
        <v>660568.23704096</v>
      </c>
      <c r="X90" s="32">
        <f t="shared" si="0"/>
        <v>3384354.8623625054</v>
      </c>
      <c r="Y90" s="33">
        <f t="shared" si="0"/>
        <v>13022582.905246228</v>
      </c>
    </row>
    <row r="91" spans="1:25"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59999389629810485"/>
  </sheetPr>
  <dimension ref="A1:Y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25" width="12.7265625" style="9"/>
    <col min="26" max="16384" width="12.7265625" style="6"/>
  </cols>
  <sheetData>
    <row r="1" spans="1:25" x14ac:dyDescent="0.3">
      <c r="A1" s="1" t="s">
        <v>324</v>
      </c>
      <c r="B1" s="7"/>
      <c r="C1" s="7"/>
      <c r="D1" s="7"/>
      <c r="E1" s="7"/>
      <c r="F1" s="7"/>
      <c r="G1" s="7"/>
      <c r="H1" s="7"/>
      <c r="I1" s="7"/>
      <c r="J1" s="7"/>
      <c r="K1" s="7"/>
      <c r="L1" s="7"/>
      <c r="M1" s="7"/>
      <c r="N1" s="7"/>
      <c r="O1" s="7"/>
      <c r="P1" s="7"/>
      <c r="Q1" s="7"/>
      <c r="R1" s="7"/>
      <c r="S1" s="7"/>
      <c r="T1" s="7"/>
      <c r="U1" s="7"/>
      <c r="V1" s="7"/>
      <c r="W1" s="7"/>
      <c r="X1" s="7"/>
      <c r="Y1" s="7"/>
    </row>
    <row r="2" spans="1:25" ht="15.5" x14ac:dyDescent="0.35">
      <c r="A2" s="2" t="s">
        <v>104</v>
      </c>
      <c r="B2" s="8"/>
      <c r="C2" s="8"/>
      <c r="D2" s="8"/>
      <c r="E2" s="8"/>
      <c r="F2" s="8"/>
      <c r="G2" s="8"/>
      <c r="H2" s="8"/>
      <c r="I2" s="8"/>
      <c r="J2" s="8"/>
      <c r="K2" s="8"/>
      <c r="L2" s="8"/>
      <c r="M2" s="8"/>
      <c r="N2" s="8"/>
      <c r="O2" s="8"/>
      <c r="P2" s="8"/>
      <c r="Q2" s="8"/>
      <c r="R2" s="8"/>
      <c r="S2" s="8"/>
      <c r="T2" s="8"/>
      <c r="U2" s="8"/>
      <c r="V2" s="8"/>
      <c r="W2" s="8"/>
      <c r="X2" s="8"/>
      <c r="Y2" s="8"/>
    </row>
    <row r="3" spans="1:25" x14ac:dyDescent="0.3">
      <c r="A3" s="28" t="str">
        <f>'Total Exp'!A3</f>
        <v>2019-20</v>
      </c>
    </row>
    <row r="4" spans="1:25" ht="15.5" x14ac:dyDescent="0.35">
      <c r="A4" s="82" t="s">
        <v>236</v>
      </c>
      <c r="B4" s="83"/>
      <c r="C4" s="83"/>
      <c r="D4" s="83"/>
      <c r="E4" s="83"/>
      <c r="F4" s="83"/>
      <c r="G4" s="83"/>
      <c r="H4" s="83"/>
      <c r="I4" s="84"/>
      <c r="J4" s="85"/>
      <c r="K4" s="83"/>
      <c r="L4" s="83"/>
      <c r="M4" s="83"/>
      <c r="N4" s="83"/>
      <c r="O4" s="83"/>
      <c r="P4" s="83"/>
      <c r="Q4" s="83"/>
      <c r="R4" s="85"/>
      <c r="S4" s="83"/>
      <c r="T4" s="83"/>
      <c r="U4" s="83"/>
      <c r="V4" s="83"/>
      <c r="W4" s="83"/>
      <c r="X4" s="83"/>
      <c r="Y4" s="84" t="s">
        <v>285</v>
      </c>
    </row>
    <row r="5" spans="1:25" s="60" customFormat="1" ht="13" x14ac:dyDescent="0.3">
      <c r="A5" s="49"/>
      <c r="B5" s="65" t="s">
        <v>239</v>
      </c>
      <c r="C5" s="62"/>
      <c r="D5" s="62"/>
      <c r="E5" s="62"/>
      <c r="F5" s="62"/>
      <c r="G5" s="62"/>
      <c r="H5" s="62"/>
      <c r="I5" s="63"/>
      <c r="J5" s="64" t="s">
        <v>237</v>
      </c>
      <c r="K5" s="65"/>
      <c r="L5" s="65"/>
      <c r="M5" s="65"/>
      <c r="N5" s="65"/>
      <c r="O5" s="65"/>
      <c r="P5" s="65"/>
      <c r="Q5" s="66"/>
      <c r="R5" s="65" t="s">
        <v>238</v>
      </c>
      <c r="S5" s="65"/>
      <c r="T5" s="65"/>
      <c r="U5" s="65"/>
      <c r="V5" s="65"/>
      <c r="W5" s="65"/>
      <c r="X5" s="65"/>
      <c r="Y5" s="66"/>
    </row>
    <row r="6" spans="1:25" s="60" customFormat="1" ht="13" x14ac:dyDescent="0.3">
      <c r="A6" s="49"/>
      <c r="B6" s="50" t="str">
        <f>$A$4&amp;" Total"</f>
        <v>Main Roads Total</v>
      </c>
      <c r="C6" s="51"/>
      <c r="D6" s="51"/>
      <c r="E6" s="51"/>
      <c r="F6" s="51"/>
      <c r="G6" s="51"/>
      <c r="H6" s="51"/>
      <c r="I6" s="52"/>
      <c r="J6" s="50" t="s">
        <v>240</v>
      </c>
      <c r="K6" s="51"/>
      <c r="L6" s="51"/>
      <c r="M6" s="51"/>
      <c r="N6" s="51"/>
      <c r="O6" s="51"/>
      <c r="P6" s="51"/>
      <c r="Q6" s="52"/>
      <c r="R6" s="51" t="s">
        <v>241</v>
      </c>
      <c r="S6" s="51"/>
      <c r="T6" s="51"/>
      <c r="U6" s="51"/>
      <c r="V6" s="51"/>
      <c r="W6" s="51"/>
      <c r="X6" s="51"/>
      <c r="Y6" s="52"/>
    </row>
    <row r="7" spans="1:25" s="59" customFormat="1" ht="21" x14ac:dyDescent="0.25">
      <c r="A7" s="57"/>
      <c r="B7" s="42" t="s">
        <v>105</v>
      </c>
      <c r="C7" s="43" t="s">
        <v>271</v>
      </c>
      <c r="D7" s="43" t="s">
        <v>272</v>
      </c>
      <c r="E7" s="43" t="s">
        <v>273</v>
      </c>
      <c r="F7" s="43" t="s">
        <v>274</v>
      </c>
      <c r="G7" s="43" t="s">
        <v>107</v>
      </c>
      <c r="H7" s="43" t="s">
        <v>108</v>
      </c>
      <c r="I7" s="58" t="s">
        <v>275</v>
      </c>
      <c r="J7" s="42" t="s">
        <v>105</v>
      </c>
      <c r="K7" s="43" t="s">
        <v>271</v>
      </c>
      <c r="L7" s="43" t="s">
        <v>272</v>
      </c>
      <c r="M7" s="43" t="s">
        <v>273</v>
      </c>
      <c r="N7" s="43" t="s">
        <v>274</v>
      </c>
      <c r="O7" s="43" t="s">
        <v>107</v>
      </c>
      <c r="P7" s="43" t="s">
        <v>108</v>
      </c>
      <c r="Q7" s="58" t="s">
        <v>275</v>
      </c>
      <c r="R7" s="42" t="s">
        <v>105</v>
      </c>
      <c r="S7" s="43" t="s">
        <v>271</v>
      </c>
      <c r="T7" s="43" t="s">
        <v>272</v>
      </c>
      <c r="U7" s="43" t="s">
        <v>273</v>
      </c>
      <c r="V7" s="43" t="s">
        <v>274</v>
      </c>
      <c r="W7" s="43" t="s">
        <v>107</v>
      </c>
      <c r="X7" s="43" t="s">
        <v>108</v>
      </c>
      <c r="Y7" s="58" t="s">
        <v>275</v>
      </c>
    </row>
    <row r="8" spans="1:25" s="59" customFormat="1" ht="10.5" x14ac:dyDescent="0.25">
      <c r="A8" s="67"/>
      <c r="B8" s="46" t="s">
        <v>109</v>
      </c>
      <c r="C8" s="47" t="s">
        <v>110</v>
      </c>
      <c r="D8" s="47" t="s">
        <v>111</v>
      </c>
      <c r="E8" s="47" t="s">
        <v>112</v>
      </c>
      <c r="F8" s="47" t="s">
        <v>113</v>
      </c>
      <c r="G8" s="47" t="s">
        <v>114</v>
      </c>
      <c r="H8" s="47" t="s">
        <v>115</v>
      </c>
      <c r="I8" s="48" t="s">
        <v>116</v>
      </c>
      <c r="J8" s="46" t="s">
        <v>109</v>
      </c>
      <c r="K8" s="47" t="s">
        <v>110</v>
      </c>
      <c r="L8" s="47" t="s">
        <v>111</v>
      </c>
      <c r="M8" s="47" t="s">
        <v>112</v>
      </c>
      <c r="N8" s="47" t="s">
        <v>113</v>
      </c>
      <c r="O8" s="47" t="s">
        <v>114</v>
      </c>
      <c r="P8" s="47" t="s">
        <v>115</v>
      </c>
      <c r="Q8" s="48" t="s">
        <v>116</v>
      </c>
      <c r="R8" s="46" t="s">
        <v>109</v>
      </c>
      <c r="S8" s="47" t="s">
        <v>110</v>
      </c>
      <c r="T8" s="47" t="s">
        <v>111</v>
      </c>
      <c r="U8" s="47" t="s">
        <v>112</v>
      </c>
      <c r="V8" s="47" t="s">
        <v>113</v>
      </c>
      <c r="W8" s="47" t="s">
        <v>114</v>
      </c>
      <c r="X8" s="47" t="s">
        <v>115</v>
      </c>
      <c r="Y8" s="48" t="s">
        <v>116</v>
      </c>
    </row>
    <row r="9" spans="1:25" x14ac:dyDescent="0.3">
      <c r="A9" s="3"/>
      <c r="B9" s="89"/>
      <c r="C9" s="90"/>
      <c r="D9" s="90"/>
      <c r="E9" s="90"/>
      <c r="F9" s="90"/>
      <c r="G9" s="90"/>
      <c r="H9" s="90"/>
      <c r="I9" s="91"/>
      <c r="J9" s="14"/>
      <c r="K9" s="15"/>
      <c r="L9" s="15"/>
      <c r="M9" s="15"/>
      <c r="N9" s="15"/>
      <c r="O9" s="15"/>
      <c r="P9" s="15"/>
      <c r="Q9" s="11"/>
      <c r="R9" s="14"/>
      <c r="S9" s="15"/>
      <c r="T9" s="15"/>
      <c r="U9" s="15"/>
      <c r="V9" s="15"/>
      <c r="W9" s="15"/>
      <c r="X9" s="15"/>
      <c r="Y9" s="11"/>
    </row>
    <row r="10" spans="1:25" x14ac:dyDescent="0.3">
      <c r="A10" s="4" t="s">
        <v>0</v>
      </c>
      <c r="B10" s="92">
        <v>0</v>
      </c>
      <c r="C10" s="87">
        <v>0</v>
      </c>
      <c r="D10" s="87">
        <v>0</v>
      </c>
      <c r="E10" s="87">
        <v>0</v>
      </c>
      <c r="F10" s="87">
        <v>0</v>
      </c>
      <c r="G10" s="87">
        <v>0</v>
      </c>
      <c r="H10" s="87">
        <v>0</v>
      </c>
      <c r="I10" s="93">
        <v>0</v>
      </c>
      <c r="J10" s="16">
        <v>0</v>
      </c>
      <c r="K10" s="17">
        <v>0</v>
      </c>
      <c r="L10" s="17">
        <v>0</v>
      </c>
      <c r="M10" s="17">
        <v>0</v>
      </c>
      <c r="N10" s="17">
        <v>0</v>
      </c>
      <c r="O10" s="17">
        <v>0</v>
      </c>
      <c r="P10" s="17">
        <v>0</v>
      </c>
      <c r="Q10" s="12">
        <v>0</v>
      </c>
      <c r="R10" s="16">
        <v>0</v>
      </c>
      <c r="S10" s="17">
        <v>0</v>
      </c>
      <c r="T10" s="17">
        <v>0</v>
      </c>
      <c r="U10" s="17">
        <v>0</v>
      </c>
      <c r="V10" s="17">
        <v>0</v>
      </c>
      <c r="W10" s="17">
        <v>0</v>
      </c>
      <c r="X10" s="17">
        <v>0</v>
      </c>
      <c r="Y10" s="12">
        <v>0</v>
      </c>
    </row>
    <row r="11" spans="1:25" x14ac:dyDescent="0.3">
      <c r="A11" s="4" t="s">
        <v>1</v>
      </c>
      <c r="B11" s="92">
        <v>0</v>
      </c>
      <c r="C11" s="87">
        <v>0</v>
      </c>
      <c r="D11" s="87">
        <v>0</v>
      </c>
      <c r="E11" s="87">
        <v>0</v>
      </c>
      <c r="F11" s="87">
        <v>0</v>
      </c>
      <c r="G11" s="87">
        <v>0</v>
      </c>
      <c r="H11" s="87">
        <v>0</v>
      </c>
      <c r="I11" s="93">
        <v>0</v>
      </c>
      <c r="J11" s="16">
        <v>0</v>
      </c>
      <c r="K11" s="17">
        <v>0</v>
      </c>
      <c r="L11" s="17">
        <v>0</v>
      </c>
      <c r="M11" s="17">
        <v>0</v>
      </c>
      <c r="N11" s="17">
        <v>0</v>
      </c>
      <c r="O11" s="17">
        <v>0</v>
      </c>
      <c r="P11" s="17">
        <v>0</v>
      </c>
      <c r="Q11" s="12">
        <v>0</v>
      </c>
      <c r="R11" s="16">
        <v>0</v>
      </c>
      <c r="S11" s="17">
        <v>0</v>
      </c>
      <c r="T11" s="17">
        <v>0</v>
      </c>
      <c r="U11" s="17">
        <v>0</v>
      </c>
      <c r="V11" s="17">
        <v>0</v>
      </c>
      <c r="W11" s="17">
        <v>0</v>
      </c>
      <c r="X11" s="17">
        <v>0</v>
      </c>
      <c r="Y11" s="12">
        <v>0</v>
      </c>
    </row>
    <row r="12" spans="1:25" x14ac:dyDescent="0.3">
      <c r="A12" s="4" t="s">
        <v>2</v>
      </c>
      <c r="B12" s="92">
        <v>0</v>
      </c>
      <c r="C12" s="87">
        <v>0</v>
      </c>
      <c r="D12" s="87">
        <v>0</v>
      </c>
      <c r="E12" s="87">
        <v>0</v>
      </c>
      <c r="F12" s="87">
        <v>0</v>
      </c>
      <c r="G12" s="87">
        <v>0</v>
      </c>
      <c r="H12" s="87">
        <v>0</v>
      </c>
      <c r="I12" s="93">
        <v>0</v>
      </c>
      <c r="J12" s="16">
        <v>0</v>
      </c>
      <c r="K12" s="17">
        <v>0</v>
      </c>
      <c r="L12" s="17">
        <v>0</v>
      </c>
      <c r="M12" s="17">
        <v>0</v>
      </c>
      <c r="N12" s="17">
        <v>0</v>
      </c>
      <c r="O12" s="17">
        <v>0</v>
      </c>
      <c r="P12" s="17">
        <v>0</v>
      </c>
      <c r="Q12" s="12">
        <v>0</v>
      </c>
      <c r="R12" s="16">
        <v>0</v>
      </c>
      <c r="S12" s="17">
        <v>0</v>
      </c>
      <c r="T12" s="17">
        <v>0</v>
      </c>
      <c r="U12" s="17">
        <v>0</v>
      </c>
      <c r="V12" s="17">
        <v>0</v>
      </c>
      <c r="W12" s="17">
        <v>0</v>
      </c>
      <c r="X12" s="17">
        <v>0</v>
      </c>
      <c r="Y12" s="12">
        <v>0</v>
      </c>
    </row>
    <row r="13" spans="1:25" x14ac:dyDescent="0.3">
      <c r="A13" s="4" t="s">
        <v>3</v>
      </c>
      <c r="B13" s="92">
        <v>0</v>
      </c>
      <c r="C13" s="87">
        <v>0</v>
      </c>
      <c r="D13" s="87">
        <v>0</v>
      </c>
      <c r="E13" s="87">
        <v>0</v>
      </c>
      <c r="F13" s="87">
        <v>0</v>
      </c>
      <c r="G13" s="87">
        <v>0</v>
      </c>
      <c r="H13" s="87">
        <v>0</v>
      </c>
      <c r="I13" s="93">
        <v>0</v>
      </c>
      <c r="J13" s="16">
        <v>0</v>
      </c>
      <c r="K13" s="17">
        <v>0</v>
      </c>
      <c r="L13" s="17">
        <v>0</v>
      </c>
      <c r="M13" s="17">
        <v>0</v>
      </c>
      <c r="N13" s="17">
        <v>0</v>
      </c>
      <c r="O13" s="17">
        <v>0</v>
      </c>
      <c r="P13" s="17">
        <v>0</v>
      </c>
      <c r="Q13" s="12">
        <v>0</v>
      </c>
      <c r="R13" s="16">
        <v>0</v>
      </c>
      <c r="S13" s="17">
        <v>0</v>
      </c>
      <c r="T13" s="17">
        <v>0</v>
      </c>
      <c r="U13" s="17">
        <v>0</v>
      </c>
      <c r="V13" s="17">
        <v>0</v>
      </c>
      <c r="W13" s="17">
        <v>0</v>
      </c>
      <c r="X13" s="17">
        <v>0</v>
      </c>
      <c r="Y13" s="12">
        <v>0</v>
      </c>
    </row>
    <row r="14" spans="1:25" x14ac:dyDescent="0.3">
      <c r="A14" s="4" t="s">
        <v>4</v>
      </c>
      <c r="B14" s="92">
        <v>0</v>
      </c>
      <c r="C14" s="87">
        <v>0</v>
      </c>
      <c r="D14" s="87">
        <v>0</v>
      </c>
      <c r="E14" s="87">
        <v>0</v>
      </c>
      <c r="F14" s="87">
        <v>0</v>
      </c>
      <c r="G14" s="87">
        <v>0</v>
      </c>
      <c r="H14" s="87">
        <v>0</v>
      </c>
      <c r="I14" s="93">
        <v>0</v>
      </c>
      <c r="J14" s="16">
        <v>0</v>
      </c>
      <c r="K14" s="17">
        <v>0</v>
      </c>
      <c r="L14" s="17">
        <v>0</v>
      </c>
      <c r="M14" s="17">
        <v>0</v>
      </c>
      <c r="N14" s="17">
        <v>0</v>
      </c>
      <c r="O14" s="17">
        <v>0</v>
      </c>
      <c r="P14" s="17">
        <v>0</v>
      </c>
      <c r="Q14" s="12">
        <v>0</v>
      </c>
      <c r="R14" s="16">
        <v>0</v>
      </c>
      <c r="S14" s="17">
        <v>0</v>
      </c>
      <c r="T14" s="17">
        <v>0</v>
      </c>
      <c r="U14" s="17">
        <v>0</v>
      </c>
      <c r="V14" s="17">
        <v>0</v>
      </c>
      <c r="W14" s="17">
        <v>0</v>
      </c>
      <c r="X14" s="17">
        <v>0</v>
      </c>
      <c r="Y14" s="12">
        <v>0</v>
      </c>
    </row>
    <row r="15" spans="1:25" x14ac:dyDescent="0.3">
      <c r="A15" s="4" t="s">
        <v>5</v>
      </c>
      <c r="B15" s="92">
        <v>0</v>
      </c>
      <c r="C15" s="87">
        <v>0</v>
      </c>
      <c r="D15" s="87">
        <v>0</v>
      </c>
      <c r="E15" s="87">
        <v>0</v>
      </c>
      <c r="F15" s="87">
        <v>0</v>
      </c>
      <c r="G15" s="87">
        <v>0</v>
      </c>
      <c r="H15" s="87">
        <v>0</v>
      </c>
      <c r="I15" s="93">
        <v>0</v>
      </c>
      <c r="J15" s="16">
        <v>0</v>
      </c>
      <c r="K15" s="17">
        <v>0</v>
      </c>
      <c r="L15" s="17">
        <v>0</v>
      </c>
      <c r="M15" s="17">
        <v>0</v>
      </c>
      <c r="N15" s="17">
        <v>0</v>
      </c>
      <c r="O15" s="17">
        <v>0</v>
      </c>
      <c r="P15" s="17">
        <v>0</v>
      </c>
      <c r="Q15" s="12">
        <v>0</v>
      </c>
      <c r="R15" s="16">
        <v>0</v>
      </c>
      <c r="S15" s="17">
        <v>0</v>
      </c>
      <c r="T15" s="17">
        <v>0</v>
      </c>
      <c r="U15" s="17">
        <v>0</v>
      </c>
      <c r="V15" s="17">
        <v>0</v>
      </c>
      <c r="W15" s="17">
        <v>0</v>
      </c>
      <c r="X15" s="17">
        <v>0</v>
      </c>
      <c r="Y15" s="12">
        <v>0</v>
      </c>
    </row>
    <row r="16" spans="1:25" x14ac:dyDescent="0.3">
      <c r="A16" s="4" t="s">
        <v>6</v>
      </c>
      <c r="B16" s="92">
        <v>0</v>
      </c>
      <c r="C16" s="87">
        <v>0</v>
      </c>
      <c r="D16" s="87">
        <v>0</v>
      </c>
      <c r="E16" s="87">
        <v>0</v>
      </c>
      <c r="F16" s="87">
        <v>0</v>
      </c>
      <c r="G16" s="87">
        <v>0</v>
      </c>
      <c r="H16" s="87">
        <v>0</v>
      </c>
      <c r="I16" s="93">
        <v>0</v>
      </c>
      <c r="J16" s="16">
        <v>0</v>
      </c>
      <c r="K16" s="17">
        <v>0</v>
      </c>
      <c r="L16" s="17">
        <v>0</v>
      </c>
      <c r="M16" s="17">
        <v>0</v>
      </c>
      <c r="N16" s="17">
        <v>0</v>
      </c>
      <c r="O16" s="17">
        <v>0</v>
      </c>
      <c r="P16" s="17">
        <v>0</v>
      </c>
      <c r="Q16" s="12">
        <v>0</v>
      </c>
      <c r="R16" s="16">
        <v>0</v>
      </c>
      <c r="S16" s="17">
        <v>0</v>
      </c>
      <c r="T16" s="17">
        <v>0</v>
      </c>
      <c r="U16" s="17">
        <v>0</v>
      </c>
      <c r="V16" s="17">
        <v>0</v>
      </c>
      <c r="W16" s="17">
        <v>0</v>
      </c>
      <c r="X16" s="17">
        <v>0</v>
      </c>
      <c r="Y16" s="12">
        <v>0</v>
      </c>
    </row>
    <row r="17" spans="1:25" x14ac:dyDescent="0.3">
      <c r="A17" s="4" t="s">
        <v>7</v>
      </c>
      <c r="B17" s="92">
        <v>0</v>
      </c>
      <c r="C17" s="87">
        <v>0</v>
      </c>
      <c r="D17" s="87">
        <v>0</v>
      </c>
      <c r="E17" s="87">
        <v>1146017</v>
      </c>
      <c r="F17" s="87">
        <v>0</v>
      </c>
      <c r="G17" s="87">
        <v>0</v>
      </c>
      <c r="H17" s="87">
        <v>0</v>
      </c>
      <c r="I17" s="93">
        <v>1146017</v>
      </c>
      <c r="J17" s="16">
        <v>0</v>
      </c>
      <c r="K17" s="17">
        <v>0</v>
      </c>
      <c r="L17" s="17">
        <v>0</v>
      </c>
      <c r="M17" s="17">
        <v>0</v>
      </c>
      <c r="N17" s="17">
        <v>0</v>
      </c>
      <c r="O17" s="17">
        <v>0</v>
      </c>
      <c r="P17" s="17">
        <v>0</v>
      </c>
      <c r="Q17" s="12">
        <v>0</v>
      </c>
      <c r="R17" s="16">
        <v>0</v>
      </c>
      <c r="S17" s="17">
        <v>0</v>
      </c>
      <c r="T17" s="17">
        <v>0</v>
      </c>
      <c r="U17" s="17">
        <v>1146017</v>
      </c>
      <c r="V17" s="17">
        <v>0</v>
      </c>
      <c r="W17" s="17">
        <v>0</v>
      </c>
      <c r="X17" s="17">
        <v>0</v>
      </c>
      <c r="Y17" s="12">
        <v>1146017</v>
      </c>
    </row>
    <row r="18" spans="1:25" x14ac:dyDescent="0.3">
      <c r="A18" s="4" t="s">
        <v>8</v>
      </c>
      <c r="B18" s="92">
        <v>0</v>
      </c>
      <c r="C18" s="87">
        <v>0</v>
      </c>
      <c r="D18" s="87">
        <v>0</v>
      </c>
      <c r="E18" s="87">
        <v>0</v>
      </c>
      <c r="F18" s="87">
        <v>0</v>
      </c>
      <c r="G18" s="87">
        <v>0</v>
      </c>
      <c r="H18" s="87">
        <v>0</v>
      </c>
      <c r="I18" s="93">
        <v>0</v>
      </c>
      <c r="J18" s="16">
        <v>0</v>
      </c>
      <c r="K18" s="17">
        <v>0</v>
      </c>
      <c r="L18" s="17">
        <v>0</v>
      </c>
      <c r="M18" s="17">
        <v>0</v>
      </c>
      <c r="N18" s="17">
        <v>0</v>
      </c>
      <c r="O18" s="17">
        <v>0</v>
      </c>
      <c r="P18" s="17">
        <v>0</v>
      </c>
      <c r="Q18" s="12">
        <v>0</v>
      </c>
      <c r="R18" s="16">
        <v>0</v>
      </c>
      <c r="S18" s="17">
        <v>0</v>
      </c>
      <c r="T18" s="17">
        <v>0</v>
      </c>
      <c r="U18" s="17">
        <v>0</v>
      </c>
      <c r="V18" s="17">
        <v>0</v>
      </c>
      <c r="W18" s="17">
        <v>0</v>
      </c>
      <c r="X18" s="17">
        <v>0</v>
      </c>
      <c r="Y18" s="12">
        <v>0</v>
      </c>
    </row>
    <row r="19" spans="1:25" x14ac:dyDescent="0.3">
      <c r="A19" s="4" t="s">
        <v>9</v>
      </c>
      <c r="B19" s="92">
        <v>0</v>
      </c>
      <c r="C19" s="87">
        <v>0</v>
      </c>
      <c r="D19" s="87">
        <v>0</v>
      </c>
      <c r="E19" s="87">
        <v>0</v>
      </c>
      <c r="F19" s="87">
        <v>0</v>
      </c>
      <c r="G19" s="87">
        <v>0</v>
      </c>
      <c r="H19" s="87">
        <v>0</v>
      </c>
      <c r="I19" s="93">
        <v>0</v>
      </c>
      <c r="J19" s="16">
        <v>0</v>
      </c>
      <c r="K19" s="17">
        <v>0</v>
      </c>
      <c r="L19" s="17">
        <v>0</v>
      </c>
      <c r="M19" s="17">
        <v>0</v>
      </c>
      <c r="N19" s="17">
        <v>0</v>
      </c>
      <c r="O19" s="17">
        <v>0</v>
      </c>
      <c r="P19" s="17">
        <v>0</v>
      </c>
      <c r="Q19" s="12">
        <v>0</v>
      </c>
      <c r="R19" s="16">
        <v>0</v>
      </c>
      <c r="S19" s="17">
        <v>0</v>
      </c>
      <c r="T19" s="17">
        <v>0</v>
      </c>
      <c r="U19" s="17">
        <v>0</v>
      </c>
      <c r="V19" s="17">
        <v>0</v>
      </c>
      <c r="W19" s="17">
        <v>0</v>
      </c>
      <c r="X19" s="17">
        <v>0</v>
      </c>
      <c r="Y19" s="12">
        <v>0</v>
      </c>
    </row>
    <row r="20" spans="1:25" x14ac:dyDescent="0.3">
      <c r="A20" s="4" t="s">
        <v>10</v>
      </c>
      <c r="B20" s="92">
        <v>0</v>
      </c>
      <c r="C20" s="87">
        <v>0</v>
      </c>
      <c r="D20" s="87">
        <v>0</v>
      </c>
      <c r="E20" s="87">
        <v>0</v>
      </c>
      <c r="F20" s="87">
        <v>0</v>
      </c>
      <c r="G20" s="87">
        <v>0</v>
      </c>
      <c r="H20" s="87">
        <v>0</v>
      </c>
      <c r="I20" s="93">
        <v>0</v>
      </c>
      <c r="J20" s="16">
        <v>0</v>
      </c>
      <c r="K20" s="17">
        <v>0</v>
      </c>
      <c r="L20" s="17">
        <v>0</v>
      </c>
      <c r="M20" s="17">
        <v>0</v>
      </c>
      <c r="N20" s="17">
        <v>0</v>
      </c>
      <c r="O20" s="17">
        <v>0</v>
      </c>
      <c r="P20" s="17">
        <v>0</v>
      </c>
      <c r="Q20" s="12">
        <v>0</v>
      </c>
      <c r="R20" s="16">
        <v>0</v>
      </c>
      <c r="S20" s="17">
        <v>0</v>
      </c>
      <c r="T20" s="17">
        <v>0</v>
      </c>
      <c r="U20" s="17">
        <v>0</v>
      </c>
      <c r="V20" s="17">
        <v>0</v>
      </c>
      <c r="W20" s="17">
        <v>0</v>
      </c>
      <c r="X20" s="17">
        <v>0</v>
      </c>
      <c r="Y20" s="12">
        <v>0</v>
      </c>
    </row>
    <row r="21" spans="1:25" x14ac:dyDescent="0.3">
      <c r="A21" s="4" t="s">
        <v>11</v>
      </c>
      <c r="B21" s="92">
        <v>0</v>
      </c>
      <c r="C21" s="87">
        <v>0</v>
      </c>
      <c r="D21" s="87">
        <v>0</v>
      </c>
      <c r="E21" s="87">
        <v>0</v>
      </c>
      <c r="F21" s="87">
        <v>0</v>
      </c>
      <c r="G21" s="87">
        <v>0</v>
      </c>
      <c r="H21" s="87">
        <v>0</v>
      </c>
      <c r="I21" s="93">
        <v>0</v>
      </c>
      <c r="J21" s="16">
        <v>0</v>
      </c>
      <c r="K21" s="17">
        <v>0</v>
      </c>
      <c r="L21" s="17">
        <v>0</v>
      </c>
      <c r="M21" s="17">
        <v>0</v>
      </c>
      <c r="N21" s="17">
        <v>0</v>
      </c>
      <c r="O21" s="17">
        <v>0</v>
      </c>
      <c r="P21" s="17">
        <v>0</v>
      </c>
      <c r="Q21" s="12">
        <v>0</v>
      </c>
      <c r="R21" s="16">
        <v>0</v>
      </c>
      <c r="S21" s="17">
        <v>0</v>
      </c>
      <c r="T21" s="17">
        <v>0</v>
      </c>
      <c r="U21" s="17">
        <v>0</v>
      </c>
      <c r="V21" s="17">
        <v>0</v>
      </c>
      <c r="W21" s="17">
        <v>0</v>
      </c>
      <c r="X21" s="17">
        <v>0</v>
      </c>
      <c r="Y21" s="12">
        <v>0</v>
      </c>
    </row>
    <row r="22" spans="1:25" x14ac:dyDescent="0.3">
      <c r="A22" s="4" t="s">
        <v>12</v>
      </c>
      <c r="B22" s="92">
        <v>0</v>
      </c>
      <c r="C22" s="87">
        <v>0</v>
      </c>
      <c r="D22" s="87">
        <v>0</v>
      </c>
      <c r="E22" s="87">
        <v>0</v>
      </c>
      <c r="F22" s="87">
        <v>0</v>
      </c>
      <c r="G22" s="87">
        <v>0</v>
      </c>
      <c r="H22" s="87">
        <v>0</v>
      </c>
      <c r="I22" s="93">
        <v>0</v>
      </c>
      <c r="J22" s="16">
        <v>0</v>
      </c>
      <c r="K22" s="17">
        <v>0</v>
      </c>
      <c r="L22" s="17">
        <v>0</v>
      </c>
      <c r="M22" s="17">
        <v>0</v>
      </c>
      <c r="N22" s="17">
        <v>0</v>
      </c>
      <c r="O22" s="17">
        <v>0</v>
      </c>
      <c r="P22" s="17">
        <v>0</v>
      </c>
      <c r="Q22" s="12">
        <v>0</v>
      </c>
      <c r="R22" s="16">
        <v>0</v>
      </c>
      <c r="S22" s="17">
        <v>0</v>
      </c>
      <c r="T22" s="17">
        <v>0</v>
      </c>
      <c r="U22" s="17">
        <v>0</v>
      </c>
      <c r="V22" s="17">
        <v>0</v>
      </c>
      <c r="W22" s="17">
        <v>0</v>
      </c>
      <c r="X22" s="17">
        <v>0</v>
      </c>
      <c r="Y22" s="12">
        <v>0</v>
      </c>
    </row>
    <row r="23" spans="1:25" x14ac:dyDescent="0.3">
      <c r="A23" s="4" t="s">
        <v>13</v>
      </c>
      <c r="B23" s="92">
        <v>0</v>
      </c>
      <c r="C23" s="87">
        <v>0</v>
      </c>
      <c r="D23" s="87">
        <v>0</v>
      </c>
      <c r="E23" s="87">
        <v>0</v>
      </c>
      <c r="F23" s="87">
        <v>0</v>
      </c>
      <c r="G23" s="87">
        <v>0</v>
      </c>
      <c r="H23" s="87">
        <v>0</v>
      </c>
      <c r="I23" s="93">
        <v>0</v>
      </c>
      <c r="J23" s="16">
        <v>0</v>
      </c>
      <c r="K23" s="17">
        <v>0</v>
      </c>
      <c r="L23" s="17">
        <v>0</v>
      </c>
      <c r="M23" s="17">
        <v>0</v>
      </c>
      <c r="N23" s="17">
        <v>0</v>
      </c>
      <c r="O23" s="17">
        <v>0</v>
      </c>
      <c r="P23" s="17">
        <v>0</v>
      </c>
      <c r="Q23" s="12">
        <v>0</v>
      </c>
      <c r="R23" s="16">
        <v>0</v>
      </c>
      <c r="S23" s="17">
        <v>0</v>
      </c>
      <c r="T23" s="17">
        <v>0</v>
      </c>
      <c r="U23" s="17">
        <v>0</v>
      </c>
      <c r="V23" s="17">
        <v>0</v>
      </c>
      <c r="W23" s="17">
        <v>0</v>
      </c>
      <c r="X23" s="17">
        <v>0</v>
      </c>
      <c r="Y23" s="12">
        <v>0</v>
      </c>
    </row>
    <row r="24" spans="1:25" x14ac:dyDescent="0.3">
      <c r="A24" s="4" t="s">
        <v>14</v>
      </c>
      <c r="B24" s="92">
        <v>0</v>
      </c>
      <c r="C24" s="87">
        <v>0</v>
      </c>
      <c r="D24" s="87">
        <v>0</v>
      </c>
      <c r="E24" s="87">
        <v>0</v>
      </c>
      <c r="F24" s="87">
        <v>0</v>
      </c>
      <c r="G24" s="87">
        <v>0</v>
      </c>
      <c r="H24" s="87">
        <v>0</v>
      </c>
      <c r="I24" s="93">
        <v>0</v>
      </c>
      <c r="J24" s="16">
        <v>0</v>
      </c>
      <c r="K24" s="17">
        <v>0</v>
      </c>
      <c r="L24" s="17">
        <v>0</v>
      </c>
      <c r="M24" s="17">
        <v>0</v>
      </c>
      <c r="N24" s="17">
        <v>0</v>
      </c>
      <c r="O24" s="17">
        <v>0</v>
      </c>
      <c r="P24" s="17">
        <v>0</v>
      </c>
      <c r="Q24" s="12">
        <v>0</v>
      </c>
      <c r="R24" s="16">
        <v>0</v>
      </c>
      <c r="S24" s="17">
        <v>0</v>
      </c>
      <c r="T24" s="17">
        <v>0</v>
      </c>
      <c r="U24" s="17">
        <v>0</v>
      </c>
      <c r="V24" s="17">
        <v>0</v>
      </c>
      <c r="W24" s="17">
        <v>0</v>
      </c>
      <c r="X24" s="17">
        <v>0</v>
      </c>
      <c r="Y24" s="12">
        <v>0</v>
      </c>
    </row>
    <row r="25" spans="1:25" x14ac:dyDescent="0.3">
      <c r="A25" s="4" t="s">
        <v>15</v>
      </c>
      <c r="B25" s="92">
        <v>0</v>
      </c>
      <c r="C25" s="87">
        <v>0</v>
      </c>
      <c r="D25" s="87">
        <v>0</v>
      </c>
      <c r="E25" s="87">
        <v>0</v>
      </c>
      <c r="F25" s="87">
        <v>0</v>
      </c>
      <c r="G25" s="87">
        <v>0</v>
      </c>
      <c r="H25" s="87">
        <v>0</v>
      </c>
      <c r="I25" s="93">
        <v>0</v>
      </c>
      <c r="J25" s="16">
        <v>0</v>
      </c>
      <c r="K25" s="17">
        <v>0</v>
      </c>
      <c r="L25" s="17">
        <v>0</v>
      </c>
      <c r="M25" s="17">
        <v>0</v>
      </c>
      <c r="N25" s="17">
        <v>0</v>
      </c>
      <c r="O25" s="17">
        <v>0</v>
      </c>
      <c r="P25" s="17">
        <v>0</v>
      </c>
      <c r="Q25" s="12">
        <v>0</v>
      </c>
      <c r="R25" s="16">
        <v>0</v>
      </c>
      <c r="S25" s="17">
        <v>0</v>
      </c>
      <c r="T25" s="17">
        <v>0</v>
      </c>
      <c r="U25" s="17">
        <v>0</v>
      </c>
      <c r="V25" s="17">
        <v>0</v>
      </c>
      <c r="W25" s="17">
        <v>0</v>
      </c>
      <c r="X25" s="17">
        <v>0</v>
      </c>
      <c r="Y25" s="12">
        <v>0</v>
      </c>
    </row>
    <row r="26" spans="1:25" x14ac:dyDescent="0.3">
      <c r="A26" s="4" t="s">
        <v>16</v>
      </c>
      <c r="B26" s="92">
        <v>417347.8</v>
      </c>
      <c r="C26" s="87">
        <v>0</v>
      </c>
      <c r="D26" s="87">
        <v>0</v>
      </c>
      <c r="E26" s="87">
        <v>0</v>
      </c>
      <c r="F26" s="87">
        <v>0</v>
      </c>
      <c r="G26" s="87">
        <v>0</v>
      </c>
      <c r="H26" s="87">
        <v>0</v>
      </c>
      <c r="I26" s="93">
        <v>417347.8</v>
      </c>
      <c r="J26" s="16">
        <v>417347.8</v>
      </c>
      <c r="K26" s="17">
        <v>0</v>
      </c>
      <c r="L26" s="17">
        <v>0</v>
      </c>
      <c r="M26" s="17">
        <v>0</v>
      </c>
      <c r="N26" s="17">
        <v>0</v>
      </c>
      <c r="O26" s="17">
        <v>0</v>
      </c>
      <c r="P26" s="17">
        <v>0</v>
      </c>
      <c r="Q26" s="12">
        <v>417347.8</v>
      </c>
      <c r="R26" s="16">
        <v>0</v>
      </c>
      <c r="S26" s="17">
        <v>0</v>
      </c>
      <c r="T26" s="17">
        <v>0</v>
      </c>
      <c r="U26" s="17">
        <v>0</v>
      </c>
      <c r="V26" s="17">
        <v>0</v>
      </c>
      <c r="W26" s="17">
        <v>0</v>
      </c>
      <c r="X26" s="17">
        <v>0</v>
      </c>
      <c r="Y26" s="12">
        <v>0</v>
      </c>
    </row>
    <row r="27" spans="1:25" x14ac:dyDescent="0.3">
      <c r="A27" s="4" t="s">
        <v>17</v>
      </c>
      <c r="B27" s="92">
        <v>0</v>
      </c>
      <c r="C27" s="87">
        <v>0</v>
      </c>
      <c r="D27" s="87">
        <v>0</v>
      </c>
      <c r="E27" s="87">
        <v>0</v>
      </c>
      <c r="F27" s="87">
        <v>0</v>
      </c>
      <c r="G27" s="87">
        <v>0</v>
      </c>
      <c r="H27" s="87">
        <v>0</v>
      </c>
      <c r="I27" s="93">
        <v>0</v>
      </c>
      <c r="J27" s="16">
        <v>0</v>
      </c>
      <c r="K27" s="17">
        <v>0</v>
      </c>
      <c r="L27" s="17">
        <v>0</v>
      </c>
      <c r="M27" s="17">
        <v>0</v>
      </c>
      <c r="N27" s="17">
        <v>0</v>
      </c>
      <c r="O27" s="17">
        <v>0</v>
      </c>
      <c r="P27" s="17">
        <v>0</v>
      </c>
      <c r="Q27" s="12">
        <v>0</v>
      </c>
      <c r="R27" s="16">
        <v>0</v>
      </c>
      <c r="S27" s="17">
        <v>0</v>
      </c>
      <c r="T27" s="17">
        <v>0</v>
      </c>
      <c r="U27" s="17">
        <v>0</v>
      </c>
      <c r="V27" s="17">
        <v>0</v>
      </c>
      <c r="W27" s="17">
        <v>0</v>
      </c>
      <c r="X27" s="17">
        <v>0</v>
      </c>
      <c r="Y27" s="12">
        <v>0</v>
      </c>
    </row>
    <row r="28" spans="1:25" x14ac:dyDescent="0.3">
      <c r="A28" s="4" t="s">
        <v>18</v>
      </c>
      <c r="B28" s="92">
        <v>0</v>
      </c>
      <c r="C28" s="87">
        <v>0</v>
      </c>
      <c r="D28" s="87">
        <v>0</v>
      </c>
      <c r="E28" s="87">
        <v>0</v>
      </c>
      <c r="F28" s="87">
        <v>0</v>
      </c>
      <c r="G28" s="87">
        <v>0</v>
      </c>
      <c r="H28" s="87">
        <v>0</v>
      </c>
      <c r="I28" s="93">
        <v>0</v>
      </c>
      <c r="J28" s="16">
        <v>0</v>
      </c>
      <c r="K28" s="17">
        <v>0</v>
      </c>
      <c r="L28" s="17">
        <v>0</v>
      </c>
      <c r="M28" s="17">
        <v>0</v>
      </c>
      <c r="N28" s="17">
        <v>0</v>
      </c>
      <c r="O28" s="17">
        <v>0</v>
      </c>
      <c r="P28" s="17">
        <v>0</v>
      </c>
      <c r="Q28" s="12">
        <v>0</v>
      </c>
      <c r="R28" s="16">
        <v>0</v>
      </c>
      <c r="S28" s="17">
        <v>0</v>
      </c>
      <c r="T28" s="17">
        <v>0</v>
      </c>
      <c r="U28" s="17">
        <v>0</v>
      </c>
      <c r="V28" s="17">
        <v>0</v>
      </c>
      <c r="W28" s="17">
        <v>0</v>
      </c>
      <c r="X28" s="17">
        <v>0</v>
      </c>
      <c r="Y28" s="12">
        <v>0</v>
      </c>
    </row>
    <row r="29" spans="1:25" x14ac:dyDescent="0.3">
      <c r="A29" s="4" t="s">
        <v>19</v>
      </c>
      <c r="B29" s="92">
        <v>0</v>
      </c>
      <c r="C29" s="87">
        <v>0</v>
      </c>
      <c r="D29" s="87">
        <v>0</v>
      </c>
      <c r="E29" s="87">
        <v>0</v>
      </c>
      <c r="F29" s="87">
        <v>0</v>
      </c>
      <c r="G29" s="87">
        <v>0</v>
      </c>
      <c r="H29" s="87">
        <v>0</v>
      </c>
      <c r="I29" s="93">
        <v>0</v>
      </c>
      <c r="J29" s="16">
        <v>0</v>
      </c>
      <c r="K29" s="17">
        <v>0</v>
      </c>
      <c r="L29" s="17">
        <v>0</v>
      </c>
      <c r="M29" s="17">
        <v>0</v>
      </c>
      <c r="N29" s="17">
        <v>0</v>
      </c>
      <c r="O29" s="17">
        <v>0</v>
      </c>
      <c r="P29" s="17">
        <v>0</v>
      </c>
      <c r="Q29" s="12">
        <v>0</v>
      </c>
      <c r="R29" s="16">
        <v>0</v>
      </c>
      <c r="S29" s="17">
        <v>0</v>
      </c>
      <c r="T29" s="17">
        <v>0</v>
      </c>
      <c r="U29" s="17">
        <v>0</v>
      </c>
      <c r="V29" s="17">
        <v>0</v>
      </c>
      <c r="W29" s="17">
        <v>0</v>
      </c>
      <c r="X29" s="17">
        <v>0</v>
      </c>
      <c r="Y29" s="12">
        <v>0</v>
      </c>
    </row>
    <row r="30" spans="1:25" x14ac:dyDescent="0.3">
      <c r="A30" s="4" t="s">
        <v>20</v>
      </c>
      <c r="B30" s="92">
        <v>0</v>
      </c>
      <c r="C30" s="87">
        <v>0</v>
      </c>
      <c r="D30" s="87">
        <v>0</v>
      </c>
      <c r="E30" s="87">
        <v>0</v>
      </c>
      <c r="F30" s="87">
        <v>0</v>
      </c>
      <c r="G30" s="87">
        <v>0</v>
      </c>
      <c r="H30" s="87">
        <v>0</v>
      </c>
      <c r="I30" s="93">
        <v>0</v>
      </c>
      <c r="J30" s="16">
        <v>0</v>
      </c>
      <c r="K30" s="17">
        <v>0</v>
      </c>
      <c r="L30" s="17">
        <v>0</v>
      </c>
      <c r="M30" s="17">
        <v>0</v>
      </c>
      <c r="N30" s="17">
        <v>0</v>
      </c>
      <c r="O30" s="17">
        <v>0</v>
      </c>
      <c r="P30" s="17">
        <v>0</v>
      </c>
      <c r="Q30" s="12">
        <v>0</v>
      </c>
      <c r="R30" s="16">
        <v>0</v>
      </c>
      <c r="S30" s="17">
        <v>0</v>
      </c>
      <c r="T30" s="17">
        <v>0</v>
      </c>
      <c r="U30" s="17">
        <v>0</v>
      </c>
      <c r="V30" s="17">
        <v>0</v>
      </c>
      <c r="W30" s="17">
        <v>0</v>
      </c>
      <c r="X30" s="17">
        <v>0</v>
      </c>
      <c r="Y30" s="12">
        <v>0</v>
      </c>
    </row>
    <row r="31" spans="1:25" x14ac:dyDescent="0.3">
      <c r="A31" s="4" t="s">
        <v>21</v>
      </c>
      <c r="B31" s="92">
        <v>0</v>
      </c>
      <c r="C31" s="87">
        <v>0</v>
      </c>
      <c r="D31" s="87">
        <v>0</v>
      </c>
      <c r="E31" s="87">
        <v>0</v>
      </c>
      <c r="F31" s="87">
        <v>0</v>
      </c>
      <c r="G31" s="87">
        <v>0</v>
      </c>
      <c r="H31" s="87">
        <v>0</v>
      </c>
      <c r="I31" s="93">
        <v>0</v>
      </c>
      <c r="J31" s="16">
        <v>0</v>
      </c>
      <c r="K31" s="17">
        <v>0</v>
      </c>
      <c r="L31" s="17">
        <v>0</v>
      </c>
      <c r="M31" s="17">
        <v>0</v>
      </c>
      <c r="N31" s="17">
        <v>0</v>
      </c>
      <c r="O31" s="17">
        <v>0</v>
      </c>
      <c r="P31" s="17">
        <v>0</v>
      </c>
      <c r="Q31" s="12">
        <v>0</v>
      </c>
      <c r="R31" s="16">
        <v>0</v>
      </c>
      <c r="S31" s="17">
        <v>0</v>
      </c>
      <c r="T31" s="17">
        <v>0</v>
      </c>
      <c r="U31" s="17">
        <v>0</v>
      </c>
      <c r="V31" s="17">
        <v>0</v>
      </c>
      <c r="W31" s="17">
        <v>0</v>
      </c>
      <c r="X31" s="17">
        <v>0</v>
      </c>
      <c r="Y31" s="12">
        <v>0</v>
      </c>
    </row>
    <row r="32" spans="1:25" x14ac:dyDescent="0.3">
      <c r="A32" s="4" t="s">
        <v>22</v>
      </c>
      <c r="B32" s="92">
        <v>0</v>
      </c>
      <c r="C32" s="87">
        <v>0</v>
      </c>
      <c r="D32" s="87">
        <v>0</v>
      </c>
      <c r="E32" s="87">
        <v>0</v>
      </c>
      <c r="F32" s="87">
        <v>0</v>
      </c>
      <c r="G32" s="87">
        <v>0</v>
      </c>
      <c r="H32" s="87">
        <v>0</v>
      </c>
      <c r="I32" s="93">
        <v>0</v>
      </c>
      <c r="J32" s="16">
        <v>0</v>
      </c>
      <c r="K32" s="17">
        <v>0</v>
      </c>
      <c r="L32" s="17">
        <v>0</v>
      </c>
      <c r="M32" s="17">
        <v>0</v>
      </c>
      <c r="N32" s="17">
        <v>0</v>
      </c>
      <c r="O32" s="17">
        <v>0</v>
      </c>
      <c r="P32" s="17">
        <v>0</v>
      </c>
      <c r="Q32" s="12">
        <v>0</v>
      </c>
      <c r="R32" s="16">
        <v>0</v>
      </c>
      <c r="S32" s="17">
        <v>0</v>
      </c>
      <c r="T32" s="17">
        <v>0</v>
      </c>
      <c r="U32" s="17">
        <v>0</v>
      </c>
      <c r="V32" s="17">
        <v>0</v>
      </c>
      <c r="W32" s="17">
        <v>0</v>
      </c>
      <c r="X32" s="17">
        <v>0</v>
      </c>
      <c r="Y32" s="12">
        <v>0</v>
      </c>
    </row>
    <row r="33" spans="1:25" x14ac:dyDescent="0.3">
      <c r="A33" s="4" t="s">
        <v>23</v>
      </c>
      <c r="B33" s="92">
        <v>0</v>
      </c>
      <c r="C33" s="87">
        <v>0</v>
      </c>
      <c r="D33" s="87">
        <v>0</v>
      </c>
      <c r="E33" s="87">
        <v>0</v>
      </c>
      <c r="F33" s="87">
        <v>0</v>
      </c>
      <c r="G33" s="87">
        <v>0</v>
      </c>
      <c r="H33" s="87">
        <v>0</v>
      </c>
      <c r="I33" s="93">
        <v>0</v>
      </c>
      <c r="J33" s="16">
        <v>0</v>
      </c>
      <c r="K33" s="17">
        <v>0</v>
      </c>
      <c r="L33" s="17">
        <v>0</v>
      </c>
      <c r="M33" s="17">
        <v>0</v>
      </c>
      <c r="N33" s="17">
        <v>0</v>
      </c>
      <c r="O33" s="17">
        <v>0</v>
      </c>
      <c r="P33" s="17">
        <v>0</v>
      </c>
      <c r="Q33" s="12">
        <v>0</v>
      </c>
      <c r="R33" s="16">
        <v>0</v>
      </c>
      <c r="S33" s="17">
        <v>0</v>
      </c>
      <c r="T33" s="17">
        <v>0</v>
      </c>
      <c r="U33" s="17">
        <v>0</v>
      </c>
      <c r="V33" s="17">
        <v>0</v>
      </c>
      <c r="W33" s="17">
        <v>0</v>
      </c>
      <c r="X33" s="17">
        <v>0</v>
      </c>
      <c r="Y33" s="12">
        <v>0</v>
      </c>
    </row>
    <row r="34" spans="1:25" ht="13.15" customHeight="1" x14ac:dyDescent="0.3">
      <c r="A34" s="4" t="s">
        <v>24</v>
      </c>
      <c r="B34" s="92">
        <v>0</v>
      </c>
      <c r="C34" s="87">
        <v>0</v>
      </c>
      <c r="D34" s="87">
        <v>0</v>
      </c>
      <c r="E34" s="87">
        <v>0</v>
      </c>
      <c r="F34" s="87">
        <v>0</v>
      </c>
      <c r="G34" s="87">
        <v>0</v>
      </c>
      <c r="H34" s="87">
        <v>0</v>
      </c>
      <c r="I34" s="93">
        <v>0</v>
      </c>
      <c r="J34" s="16">
        <v>0</v>
      </c>
      <c r="K34" s="17">
        <v>0</v>
      </c>
      <c r="L34" s="17">
        <v>0</v>
      </c>
      <c r="M34" s="17">
        <v>0</v>
      </c>
      <c r="N34" s="17">
        <v>0</v>
      </c>
      <c r="O34" s="17">
        <v>0</v>
      </c>
      <c r="P34" s="17">
        <v>0</v>
      </c>
      <c r="Q34" s="12">
        <v>0</v>
      </c>
      <c r="R34" s="16">
        <v>0</v>
      </c>
      <c r="S34" s="17">
        <v>0</v>
      </c>
      <c r="T34" s="17">
        <v>0</v>
      </c>
      <c r="U34" s="17">
        <v>0</v>
      </c>
      <c r="V34" s="17">
        <v>0</v>
      </c>
      <c r="W34" s="17">
        <v>0</v>
      </c>
      <c r="X34" s="17">
        <v>0</v>
      </c>
      <c r="Y34" s="12">
        <v>0</v>
      </c>
    </row>
    <row r="35" spans="1:25" x14ac:dyDescent="0.3">
      <c r="A35" s="4" t="s">
        <v>25</v>
      </c>
      <c r="B35" s="92">
        <v>0</v>
      </c>
      <c r="C35" s="87">
        <v>0</v>
      </c>
      <c r="D35" s="87">
        <v>0</v>
      </c>
      <c r="E35" s="87">
        <v>655005</v>
      </c>
      <c r="F35" s="87">
        <v>0</v>
      </c>
      <c r="G35" s="87">
        <v>0</v>
      </c>
      <c r="H35" s="87">
        <v>0</v>
      </c>
      <c r="I35" s="93">
        <v>655005</v>
      </c>
      <c r="J35" s="16">
        <v>0</v>
      </c>
      <c r="K35" s="17">
        <v>0</v>
      </c>
      <c r="L35" s="17">
        <v>0</v>
      </c>
      <c r="M35" s="17">
        <v>655005</v>
      </c>
      <c r="N35" s="17">
        <v>0</v>
      </c>
      <c r="O35" s="17">
        <v>0</v>
      </c>
      <c r="P35" s="17">
        <v>0</v>
      </c>
      <c r="Q35" s="12">
        <v>655005</v>
      </c>
      <c r="R35" s="16">
        <v>0</v>
      </c>
      <c r="S35" s="17">
        <v>0</v>
      </c>
      <c r="T35" s="17">
        <v>0</v>
      </c>
      <c r="U35" s="17">
        <v>0</v>
      </c>
      <c r="V35" s="17">
        <v>0</v>
      </c>
      <c r="W35" s="17">
        <v>0</v>
      </c>
      <c r="X35" s="17">
        <v>0</v>
      </c>
      <c r="Y35" s="12">
        <v>0</v>
      </c>
    </row>
    <row r="36" spans="1:25" x14ac:dyDescent="0.3">
      <c r="A36" s="4" t="s">
        <v>26</v>
      </c>
      <c r="B36" s="92">
        <v>23950</v>
      </c>
      <c r="C36" s="87">
        <v>0</v>
      </c>
      <c r="D36" s="87">
        <v>2504004</v>
      </c>
      <c r="E36" s="87">
        <v>0</v>
      </c>
      <c r="F36" s="87">
        <v>0</v>
      </c>
      <c r="G36" s="87">
        <v>0</v>
      </c>
      <c r="H36" s="87">
        <v>0</v>
      </c>
      <c r="I36" s="93">
        <v>2527954</v>
      </c>
      <c r="J36" s="16">
        <v>23950</v>
      </c>
      <c r="K36" s="17">
        <v>0</v>
      </c>
      <c r="L36" s="17">
        <v>2504004</v>
      </c>
      <c r="M36" s="17">
        <v>0</v>
      </c>
      <c r="N36" s="17">
        <v>0</v>
      </c>
      <c r="O36" s="17">
        <v>0</v>
      </c>
      <c r="P36" s="17">
        <v>0</v>
      </c>
      <c r="Q36" s="12">
        <v>2527954</v>
      </c>
      <c r="R36" s="16">
        <v>0</v>
      </c>
      <c r="S36" s="17">
        <v>0</v>
      </c>
      <c r="T36" s="17">
        <v>0</v>
      </c>
      <c r="U36" s="17">
        <v>0</v>
      </c>
      <c r="V36" s="17">
        <v>0</v>
      </c>
      <c r="W36" s="17">
        <v>0</v>
      </c>
      <c r="X36" s="17">
        <v>0</v>
      </c>
      <c r="Y36" s="12">
        <v>0</v>
      </c>
    </row>
    <row r="37" spans="1:25" x14ac:dyDescent="0.3">
      <c r="A37" s="4" t="s">
        <v>27</v>
      </c>
      <c r="B37" s="92">
        <v>0</v>
      </c>
      <c r="C37" s="87">
        <v>0</v>
      </c>
      <c r="D37" s="87">
        <v>0</v>
      </c>
      <c r="E37" s="87">
        <v>0</v>
      </c>
      <c r="F37" s="87">
        <v>0</v>
      </c>
      <c r="G37" s="87">
        <v>10292</v>
      </c>
      <c r="H37" s="87">
        <v>0</v>
      </c>
      <c r="I37" s="93">
        <v>10292</v>
      </c>
      <c r="J37" s="16">
        <v>0</v>
      </c>
      <c r="K37" s="17">
        <v>0</v>
      </c>
      <c r="L37" s="17">
        <v>0</v>
      </c>
      <c r="M37" s="17">
        <v>0</v>
      </c>
      <c r="N37" s="17">
        <v>0</v>
      </c>
      <c r="O37" s="17">
        <v>10292</v>
      </c>
      <c r="P37" s="17">
        <v>0</v>
      </c>
      <c r="Q37" s="12">
        <v>10292</v>
      </c>
      <c r="R37" s="16">
        <v>0</v>
      </c>
      <c r="S37" s="17">
        <v>0</v>
      </c>
      <c r="T37" s="17">
        <v>0</v>
      </c>
      <c r="U37" s="17">
        <v>0</v>
      </c>
      <c r="V37" s="17">
        <v>0</v>
      </c>
      <c r="W37" s="17">
        <v>0</v>
      </c>
      <c r="X37" s="17">
        <v>0</v>
      </c>
      <c r="Y37" s="12">
        <v>0</v>
      </c>
    </row>
    <row r="38" spans="1:25" x14ac:dyDescent="0.3">
      <c r="A38" s="4" t="s">
        <v>28</v>
      </c>
      <c r="B38" s="92">
        <v>0</v>
      </c>
      <c r="C38" s="87">
        <v>0</v>
      </c>
      <c r="D38" s="87">
        <v>0</v>
      </c>
      <c r="E38" s="87">
        <v>0</v>
      </c>
      <c r="F38" s="87">
        <v>0</v>
      </c>
      <c r="G38" s="87">
        <v>0</v>
      </c>
      <c r="H38" s="87">
        <v>0</v>
      </c>
      <c r="I38" s="93">
        <v>0</v>
      </c>
      <c r="J38" s="16">
        <v>0</v>
      </c>
      <c r="K38" s="17">
        <v>0</v>
      </c>
      <c r="L38" s="17">
        <v>0</v>
      </c>
      <c r="M38" s="17">
        <v>0</v>
      </c>
      <c r="N38" s="17">
        <v>0</v>
      </c>
      <c r="O38" s="17">
        <v>0</v>
      </c>
      <c r="P38" s="17">
        <v>0</v>
      </c>
      <c r="Q38" s="12">
        <v>0</v>
      </c>
      <c r="R38" s="16">
        <v>0</v>
      </c>
      <c r="S38" s="17">
        <v>0</v>
      </c>
      <c r="T38" s="17">
        <v>0</v>
      </c>
      <c r="U38" s="17">
        <v>0</v>
      </c>
      <c r="V38" s="17">
        <v>0</v>
      </c>
      <c r="W38" s="17">
        <v>0</v>
      </c>
      <c r="X38" s="17">
        <v>0</v>
      </c>
      <c r="Y38" s="12">
        <v>0</v>
      </c>
    </row>
    <row r="39" spans="1:25" x14ac:dyDescent="0.3">
      <c r="A39" s="4" t="s">
        <v>29</v>
      </c>
      <c r="B39" s="92">
        <v>0</v>
      </c>
      <c r="C39" s="87">
        <v>0</v>
      </c>
      <c r="D39" s="87">
        <v>0</v>
      </c>
      <c r="E39" s="87">
        <v>0</v>
      </c>
      <c r="F39" s="87">
        <v>0</v>
      </c>
      <c r="G39" s="87">
        <v>0</v>
      </c>
      <c r="H39" s="87">
        <v>0</v>
      </c>
      <c r="I39" s="93">
        <v>0</v>
      </c>
      <c r="J39" s="16">
        <v>0</v>
      </c>
      <c r="K39" s="17">
        <v>0</v>
      </c>
      <c r="L39" s="17">
        <v>0</v>
      </c>
      <c r="M39" s="17">
        <v>0</v>
      </c>
      <c r="N39" s="17">
        <v>0</v>
      </c>
      <c r="O39" s="17">
        <v>0</v>
      </c>
      <c r="P39" s="17">
        <v>0</v>
      </c>
      <c r="Q39" s="12">
        <v>0</v>
      </c>
      <c r="R39" s="16">
        <v>0</v>
      </c>
      <c r="S39" s="17">
        <v>0</v>
      </c>
      <c r="T39" s="17">
        <v>0</v>
      </c>
      <c r="U39" s="17">
        <v>0</v>
      </c>
      <c r="V39" s="17">
        <v>0</v>
      </c>
      <c r="W39" s="17">
        <v>0</v>
      </c>
      <c r="X39" s="17">
        <v>0</v>
      </c>
      <c r="Y39" s="12">
        <v>0</v>
      </c>
    </row>
    <row r="40" spans="1:25" x14ac:dyDescent="0.3">
      <c r="A40" s="4" t="s">
        <v>30</v>
      </c>
      <c r="B40" s="92">
        <v>0</v>
      </c>
      <c r="C40" s="87">
        <v>0</v>
      </c>
      <c r="D40" s="87">
        <v>0</v>
      </c>
      <c r="E40" s="87">
        <v>0</v>
      </c>
      <c r="F40" s="87">
        <v>0</v>
      </c>
      <c r="G40" s="87">
        <v>0</v>
      </c>
      <c r="H40" s="87">
        <v>0</v>
      </c>
      <c r="I40" s="93">
        <v>0</v>
      </c>
      <c r="J40" s="16">
        <v>0</v>
      </c>
      <c r="K40" s="17">
        <v>0</v>
      </c>
      <c r="L40" s="17">
        <v>0</v>
      </c>
      <c r="M40" s="17">
        <v>0</v>
      </c>
      <c r="N40" s="17">
        <v>0</v>
      </c>
      <c r="O40" s="17">
        <v>0</v>
      </c>
      <c r="P40" s="17">
        <v>0</v>
      </c>
      <c r="Q40" s="12">
        <v>0</v>
      </c>
      <c r="R40" s="16">
        <v>0</v>
      </c>
      <c r="S40" s="17">
        <v>0</v>
      </c>
      <c r="T40" s="17">
        <v>0</v>
      </c>
      <c r="U40" s="17">
        <v>0</v>
      </c>
      <c r="V40" s="17">
        <v>0</v>
      </c>
      <c r="W40" s="17">
        <v>0</v>
      </c>
      <c r="X40" s="17">
        <v>0</v>
      </c>
      <c r="Y40" s="12">
        <v>0</v>
      </c>
    </row>
    <row r="41" spans="1:25" x14ac:dyDescent="0.3">
      <c r="A41" s="4" t="s">
        <v>31</v>
      </c>
      <c r="B41" s="92">
        <v>0</v>
      </c>
      <c r="C41" s="87">
        <v>0</v>
      </c>
      <c r="D41" s="87">
        <v>0</v>
      </c>
      <c r="E41" s="87">
        <v>0</v>
      </c>
      <c r="F41" s="87">
        <v>0</v>
      </c>
      <c r="G41" s="87">
        <v>700643</v>
      </c>
      <c r="H41" s="87">
        <v>73623</v>
      </c>
      <c r="I41" s="93">
        <v>774266</v>
      </c>
      <c r="J41" s="16">
        <v>0</v>
      </c>
      <c r="K41" s="17">
        <v>0</v>
      </c>
      <c r="L41" s="17">
        <v>0</v>
      </c>
      <c r="M41" s="17">
        <v>0</v>
      </c>
      <c r="N41" s="17">
        <v>0</v>
      </c>
      <c r="O41" s="17">
        <v>700643</v>
      </c>
      <c r="P41" s="17">
        <v>73623</v>
      </c>
      <c r="Q41" s="12">
        <v>774266</v>
      </c>
      <c r="R41" s="16">
        <v>0</v>
      </c>
      <c r="S41" s="17">
        <v>0</v>
      </c>
      <c r="T41" s="17">
        <v>0</v>
      </c>
      <c r="U41" s="17">
        <v>0</v>
      </c>
      <c r="V41" s="17">
        <v>0</v>
      </c>
      <c r="W41" s="17">
        <v>0</v>
      </c>
      <c r="X41" s="17">
        <v>0</v>
      </c>
      <c r="Y41" s="12">
        <v>0</v>
      </c>
    </row>
    <row r="42" spans="1:25" x14ac:dyDescent="0.3">
      <c r="A42" s="4" t="s">
        <v>32</v>
      </c>
      <c r="B42" s="92">
        <v>0</v>
      </c>
      <c r="C42" s="87">
        <v>188658.52</v>
      </c>
      <c r="D42" s="87">
        <v>0</v>
      </c>
      <c r="E42" s="87">
        <v>0</v>
      </c>
      <c r="F42" s="87">
        <v>0</v>
      </c>
      <c r="G42" s="87">
        <v>0</v>
      </c>
      <c r="H42" s="87">
        <v>0</v>
      </c>
      <c r="I42" s="93">
        <v>188658.52</v>
      </c>
      <c r="J42" s="16">
        <v>0</v>
      </c>
      <c r="K42" s="17">
        <v>188658.52</v>
      </c>
      <c r="L42" s="17">
        <v>0</v>
      </c>
      <c r="M42" s="17">
        <v>0</v>
      </c>
      <c r="N42" s="17">
        <v>0</v>
      </c>
      <c r="O42" s="17">
        <v>0</v>
      </c>
      <c r="P42" s="17">
        <v>0</v>
      </c>
      <c r="Q42" s="12">
        <v>188658.52</v>
      </c>
      <c r="R42" s="16">
        <v>0</v>
      </c>
      <c r="S42" s="17">
        <v>0</v>
      </c>
      <c r="T42" s="17">
        <v>0</v>
      </c>
      <c r="U42" s="17">
        <v>0</v>
      </c>
      <c r="V42" s="17">
        <v>0</v>
      </c>
      <c r="W42" s="17">
        <v>0</v>
      </c>
      <c r="X42" s="17">
        <v>0</v>
      </c>
      <c r="Y42" s="12">
        <v>0</v>
      </c>
    </row>
    <row r="43" spans="1:25" x14ac:dyDescent="0.3">
      <c r="A43" s="4" t="s">
        <v>33</v>
      </c>
      <c r="B43" s="92">
        <v>0</v>
      </c>
      <c r="C43" s="87">
        <v>0</v>
      </c>
      <c r="D43" s="87">
        <v>0</v>
      </c>
      <c r="E43" s="87">
        <v>0</v>
      </c>
      <c r="F43" s="87">
        <v>0</v>
      </c>
      <c r="G43" s="87">
        <v>0</v>
      </c>
      <c r="H43" s="87">
        <v>0</v>
      </c>
      <c r="I43" s="93">
        <v>0</v>
      </c>
      <c r="J43" s="16">
        <v>0</v>
      </c>
      <c r="K43" s="17">
        <v>0</v>
      </c>
      <c r="L43" s="17">
        <v>0</v>
      </c>
      <c r="M43" s="17">
        <v>0</v>
      </c>
      <c r="N43" s="17">
        <v>0</v>
      </c>
      <c r="O43" s="17">
        <v>0</v>
      </c>
      <c r="P43" s="17">
        <v>0</v>
      </c>
      <c r="Q43" s="12">
        <v>0</v>
      </c>
      <c r="R43" s="16">
        <v>0</v>
      </c>
      <c r="S43" s="17">
        <v>0</v>
      </c>
      <c r="T43" s="17">
        <v>0</v>
      </c>
      <c r="U43" s="17">
        <v>0</v>
      </c>
      <c r="V43" s="17">
        <v>0</v>
      </c>
      <c r="W43" s="17">
        <v>0</v>
      </c>
      <c r="X43" s="17">
        <v>0</v>
      </c>
      <c r="Y43" s="12">
        <v>0</v>
      </c>
    </row>
    <row r="44" spans="1:25" x14ac:dyDescent="0.3">
      <c r="A44" s="4" t="s">
        <v>34</v>
      </c>
      <c r="B44" s="92">
        <v>0</v>
      </c>
      <c r="C44" s="87">
        <v>0</v>
      </c>
      <c r="D44" s="87">
        <v>0</v>
      </c>
      <c r="E44" s="87">
        <v>0</v>
      </c>
      <c r="F44" s="87">
        <v>0</v>
      </c>
      <c r="G44" s="87">
        <v>0</v>
      </c>
      <c r="H44" s="87">
        <v>0</v>
      </c>
      <c r="I44" s="93">
        <v>0</v>
      </c>
      <c r="J44" s="16">
        <v>0</v>
      </c>
      <c r="K44" s="17">
        <v>0</v>
      </c>
      <c r="L44" s="17">
        <v>0</v>
      </c>
      <c r="M44" s="17">
        <v>0</v>
      </c>
      <c r="N44" s="17">
        <v>0</v>
      </c>
      <c r="O44" s="17">
        <v>0</v>
      </c>
      <c r="P44" s="17">
        <v>0</v>
      </c>
      <c r="Q44" s="12">
        <v>0</v>
      </c>
      <c r="R44" s="16">
        <v>0</v>
      </c>
      <c r="S44" s="17">
        <v>0</v>
      </c>
      <c r="T44" s="17">
        <v>0</v>
      </c>
      <c r="U44" s="17">
        <v>0</v>
      </c>
      <c r="V44" s="17">
        <v>0</v>
      </c>
      <c r="W44" s="17">
        <v>0</v>
      </c>
      <c r="X44" s="17">
        <v>0</v>
      </c>
      <c r="Y44" s="12">
        <v>0</v>
      </c>
    </row>
    <row r="45" spans="1:25" x14ac:dyDescent="0.3">
      <c r="A45" s="4" t="s">
        <v>35</v>
      </c>
      <c r="B45" s="92">
        <v>0</v>
      </c>
      <c r="C45" s="87">
        <v>0</v>
      </c>
      <c r="D45" s="87">
        <v>0</v>
      </c>
      <c r="E45" s="87">
        <v>0</v>
      </c>
      <c r="F45" s="87">
        <v>0</v>
      </c>
      <c r="G45" s="87">
        <v>0</v>
      </c>
      <c r="H45" s="87">
        <v>0</v>
      </c>
      <c r="I45" s="93">
        <v>0</v>
      </c>
      <c r="J45" s="16">
        <v>0</v>
      </c>
      <c r="K45" s="17">
        <v>0</v>
      </c>
      <c r="L45" s="17">
        <v>0</v>
      </c>
      <c r="M45" s="17">
        <v>0</v>
      </c>
      <c r="N45" s="17">
        <v>0</v>
      </c>
      <c r="O45" s="17">
        <v>0</v>
      </c>
      <c r="P45" s="17">
        <v>0</v>
      </c>
      <c r="Q45" s="12">
        <v>0</v>
      </c>
      <c r="R45" s="16">
        <v>0</v>
      </c>
      <c r="S45" s="17">
        <v>0</v>
      </c>
      <c r="T45" s="17">
        <v>0</v>
      </c>
      <c r="U45" s="17">
        <v>0</v>
      </c>
      <c r="V45" s="17">
        <v>0</v>
      </c>
      <c r="W45" s="17">
        <v>0</v>
      </c>
      <c r="X45" s="17">
        <v>0</v>
      </c>
      <c r="Y45" s="12">
        <v>0</v>
      </c>
    </row>
    <row r="46" spans="1:25" x14ac:dyDescent="0.3">
      <c r="A46" s="4" t="s">
        <v>36</v>
      </c>
      <c r="B46" s="92">
        <v>0</v>
      </c>
      <c r="C46" s="87">
        <v>0</v>
      </c>
      <c r="D46" s="87">
        <v>0</v>
      </c>
      <c r="E46" s="87">
        <v>0</v>
      </c>
      <c r="F46" s="87">
        <v>0</v>
      </c>
      <c r="G46" s="87">
        <v>0</v>
      </c>
      <c r="H46" s="87">
        <v>0</v>
      </c>
      <c r="I46" s="93">
        <v>0</v>
      </c>
      <c r="J46" s="16">
        <v>0</v>
      </c>
      <c r="K46" s="17">
        <v>0</v>
      </c>
      <c r="L46" s="17">
        <v>0</v>
      </c>
      <c r="M46" s="17">
        <v>0</v>
      </c>
      <c r="N46" s="17">
        <v>0</v>
      </c>
      <c r="O46" s="17">
        <v>0</v>
      </c>
      <c r="P46" s="17">
        <v>0</v>
      </c>
      <c r="Q46" s="12">
        <v>0</v>
      </c>
      <c r="R46" s="16">
        <v>0</v>
      </c>
      <c r="S46" s="17">
        <v>0</v>
      </c>
      <c r="T46" s="17">
        <v>0</v>
      </c>
      <c r="U46" s="17">
        <v>0</v>
      </c>
      <c r="V46" s="17">
        <v>0</v>
      </c>
      <c r="W46" s="17">
        <v>0</v>
      </c>
      <c r="X46" s="17">
        <v>0</v>
      </c>
      <c r="Y46" s="12">
        <v>0</v>
      </c>
    </row>
    <row r="47" spans="1:25" x14ac:dyDescent="0.3">
      <c r="A47" s="4" t="s">
        <v>37</v>
      </c>
      <c r="B47" s="92">
        <v>0</v>
      </c>
      <c r="C47" s="87">
        <v>0</v>
      </c>
      <c r="D47" s="87">
        <v>0</v>
      </c>
      <c r="E47" s="87">
        <v>0</v>
      </c>
      <c r="F47" s="87">
        <v>0</v>
      </c>
      <c r="G47" s="87">
        <v>587516.18999999994</v>
      </c>
      <c r="H47" s="87">
        <v>0</v>
      </c>
      <c r="I47" s="93">
        <v>587516.18999999994</v>
      </c>
      <c r="J47" s="16">
        <v>0</v>
      </c>
      <c r="K47" s="17">
        <v>0</v>
      </c>
      <c r="L47" s="17">
        <v>0</v>
      </c>
      <c r="M47" s="17">
        <v>0</v>
      </c>
      <c r="N47" s="17">
        <v>0</v>
      </c>
      <c r="O47" s="17">
        <v>587516.18999999994</v>
      </c>
      <c r="P47" s="17">
        <v>0</v>
      </c>
      <c r="Q47" s="12">
        <v>587516.18999999994</v>
      </c>
      <c r="R47" s="16">
        <v>0</v>
      </c>
      <c r="S47" s="17">
        <v>0</v>
      </c>
      <c r="T47" s="17">
        <v>0</v>
      </c>
      <c r="U47" s="17">
        <v>0</v>
      </c>
      <c r="V47" s="17">
        <v>0</v>
      </c>
      <c r="W47" s="17">
        <v>0</v>
      </c>
      <c r="X47" s="17">
        <v>0</v>
      </c>
      <c r="Y47" s="12">
        <v>0</v>
      </c>
    </row>
    <row r="48" spans="1:25" x14ac:dyDescent="0.3">
      <c r="A48" s="4" t="s">
        <v>38</v>
      </c>
      <c r="B48" s="92">
        <v>0</v>
      </c>
      <c r="C48" s="87">
        <v>0</v>
      </c>
      <c r="D48" s="87">
        <v>0</v>
      </c>
      <c r="E48" s="87">
        <v>0</v>
      </c>
      <c r="F48" s="87">
        <v>0</v>
      </c>
      <c r="G48" s="87">
        <v>0</v>
      </c>
      <c r="H48" s="87">
        <v>0</v>
      </c>
      <c r="I48" s="93">
        <v>0</v>
      </c>
      <c r="J48" s="16">
        <v>0</v>
      </c>
      <c r="K48" s="17">
        <v>0</v>
      </c>
      <c r="L48" s="17">
        <v>0</v>
      </c>
      <c r="M48" s="17">
        <v>0</v>
      </c>
      <c r="N48" s="17">
        <v>0</v>
      </c>
      <c r="O48" s="17">
        <v>0</v>
      </c>
      <c r="P48" s="17">
        <v>0</v>
      </c>
      <c r="Q48" s="12">
        <v>0</v>
      </c>
      <c r="R48" s="16">
        <v>0</v>
      </c>
      <c r="S48" s="17">
        <v>0</v>
      </c>
      <c r="T48" s="17">
        <v>0</v>
      </c>
      <c r="U48" s="17">
        <v>0</v>
      </c>
      <c r="V48" s="17">
        <v>0</v>
      </c>
      <c r="W48" s="17">
        <v>0</v>
      </c>
      <c r="X48" s="17">
        <v>0</v>
      </c>
      <c r="Y48" s="12">
        <v>0</v>
      </c>
    </row>
    <row r="49" spans="1:25" x14ac:dyDescent="0.3">
      <c r="A49" s="4" t="s">
        <v>39</v>
      </c>
      <c r="B49" s="92">
        <v>0</v>
      </c>
      <c r="C49" s="87">
        <v>135901</v>
      </c>
      <c r="D49" s="87">
        <v>0</v>
      </c>
      <c r="E49" s="87">
        <v>0</v>
      </c>
      <c r="F49" s="87">
        <v>0</v>
      </c>
      <c r="G49" s="87">
        <v>0</v>
      </c>
      <c r="H49" s="87">
        <v>0</v>
      </c>
      <c r="I49" s="93">
        <v>135901</v>
      </c>
      <c r="J49" s="16">
        <v>0</v>
      </c>
      <c r="K49" s="17">
        <v>135901</v>
      </c>
      <c r="L49" s="17">
        <v>0</v>
      </c>
      <c r="M49" s="17">
        <v>0</v>
      </c>
      <c r="N49" s="17">
        <v>0</v>
      </c>
      <c r="O49" s="17">
        <v>0</v>
      </c>
      <c r="P49" s="17">
        <v>0</v>
      </c>
      <c r="Q49" s="12">
        <v>135901</v>
      </c>
      <c r="R49" s="16">
        <v>0</v>
      </c>
      <c r="S49" s="17">
        <v>0</v>
      </c>
      <c r="T49" s="17">
        <v>0</v>
      </c>
      <c r="U49" s="17">
        <v>0</v>
      </c>
      <c r="V49" s="17">
        <v>0</v>
      </c>
      <c r="W49" s="17">
        <v>0</v>
      </c>
      <c r="X49" s="17">
        <v>0</v>
      </c>
      <c r="Y49" s="12">
        <v>0</v>
      </c>
    </row>
    <row r="50" spans="1:25" x14ac:dyDescent="0.3">
      <c r="A50" s="4" t="s">
        <v>40</v>
      </c>
      <c r="B50" s="92">
        <v>0</v>
      </c>
      <c r="C50" s="87">
        <v>0</v>
      </c>
      <c r="D50" s="87">
        <v>0</v>
      </c>
      <c r="E50" s="87">
        <v>0</v>
      </c>
      <c r="F50" s="87">
        <v>0</v>
      </c>
      <c r="G50" s="87">
        <v>0</v>
      </c>
      <c r="H50" s="87">
        <v>0</v>
      </c>
      <c r="I50" s="93">
        <v>0</v>
      </c>
      <c r="J50" s="16">
        <v>0</v>
      </c>
      <c r="K50" s="17">
        <v>0</v>
      </c>
      <c r="L50" s="17">
        <v>0</v>
      </c>
      <c r="M50" s="17">
        <v>0</v>
      </c>
      <c r="N50" s="17">
        <v>0</v>
      </c>
      <c r="O50" s="17">
        <v>0</v>
      </c>
      <c r="P50" s="17">
        <v>0</v>
      </c>
      <c r="Q50" s="12">
        <v>0</v>
      </c>
      <c r="R50" s="16">
        <v>0</v>
      </c>
      <c r="S50" s="17">
        <v>0</v>
      </c>
      <c r="T50" s="17">
        <v>0</v>
      </c>
      <c r="U50" s="17">
        <v>0</v>
      </c>
      <c r="V50" s="17">
        <v>0</v>
      </c>
      <c r="W50" s="17">
        <v>0</v>
      </c>
      <c r="X50" s="17">
        <v>0</v>
      </c>
      <c r="Y50" s="12">
        <v>0</v>
      </c>
    </row>
    <row r="51" spans="1:25" x14ac:dyDescent="0.3">
      <c r="A51" s="4" t="s">
        <v>41</v>
      </c>
      <c r="B51" s="92">
        <v>0</v>
      </c>
      <c r="C51" s="87">
        <v>0</v>
      </c>
      <c r="D51" s="87">
        <v>0</v>
      </c>
      <c r="E51" s="87">
        <v>0</v>
      </c>
      <c r="F51" s="87">
        <v>0</v>
      </c>
      <c r="G51" s="87">
        <v>0</v>
      </c>
      <c r="H51" s="87">
        <v>0</v>
      </c>
      <c r="I51" s="93">
        <v>0</v>
      </c>
      <c r="J51" s="16">
        <v>0</v>
      </c>
      <c r="K51" s="17">
        <v>0</v>
      </c>
      <c r="L51" s="17">
        <v>0</v>
      </c>
      <c r="M51" s="17">
        <v>0</v>
      </c>
      <c r="N51" s="17">
        <v>0</v>
      </c>
      <c r="O51" s="17">
        <v>0</v>
      </c>
      <c r="P51" s="17">
        <v>0</v>
      </c>
      <c r="Q51" s="12">
        <v>0</v>
      </c>
      <c r="R51" s="16">
        <v>0</v>
      </c>
      <c r="S51" s="17">
        <v>0</v>
      </c>
      <c r="T51" s="17">
        <v>0</v>
      </c>
      <c r="U51" s="17">
        <v>0</v>
      </c>
      <c r="V51" s="17">
        <v>0</v>
      </c>
      <c r="W51" s="17">
        <v>0</v>
      </c>
      <c r="X51" s="17">
        <v>0</v>
      </c>
      <c r="Y51" s="12">
        <v>0</v>
      </c>
    </row>
    <row r="52" spans="1:25" x14ac:dyDescent="0.3">
      <c r="A52" s="4" t="s">
        <v>42</v>
      </c>
      <c r="B52" s="92">
        <v>0</v>
      </c>
      <c r="C52" s="87">
        <v>0</v>
      </c>
      <c r="D52" s="87">
        <v>0</v>
      </c>
      <c r="E52" s="87">
        <v>0</v>
      </c>
      <c r="F52" s="87">
        <v>0</v>
      </c>
      <c r="G52" s="87">
        <v>0</v>
      </c>
      <c r="H52" s="87">
        <v>0</v>
      </c>
      <c r="I52" s="93">
        <v>0</v>
      </c>
      <c r="J52" s="16">
        <v>0</v>
      </c>
      <c r="K52" s="17">
        <v>0</v>
      </c>
      <c r="L52" s="17">
        <v>0</v>
      </c>
      <c r="M52" s="17">
        <v>0</v>
      </c>
      <c r="N52" s="17">
        <v>0</v>
      </c>
      <c r="O52" s="17">
        <v>0</v>
      </c>
      <c r="P52" s="17">
        <v>0</v>
      </c>
      <c r="Q52" s="12">
        <v>0</v>
      </c>
      <c r="R52" s="16">
        <v>0</v>
      </c>
      <c r="S52" s="17">
        <v>0</v>
      </c>
      <c r="T52" s="17">
        <v>0</v>
      </c>
      <c r="U52" s="17">
        <v>0</v>
      </c>
      <c r="V52" s="17">
        <v>0</v>
      </c>
      <c r="W52" s="17">
        <v>0</v>
      </c>
      <c r="X52" s="17">
        <v>0</v>
      </c>
      <c r="Y52" s="12">
        <v>0</v>
      </c>
    </row>
    <row r="53" spans="1:25" x14ac:dyDescent="0.3">
      <c r="A53" s="4" t="s">
        <v>43</v>
      </c>
      <c r="B53" s="92">
        <v>0</v>
      </c>
      <c r="C53" s="87">
        <v>0</v>
      </c>
      <c r="D53" s="87">
        <v>0</v>
      </c>
      <c r="E53" s="87">
        <v>0</v>
      </c>
      <c r="F53" s="87">
        <v>0</v>
      </c>
      <c r="G53" s="87">
        <v>0</v>
      </c>
      <c r="H53" s="87">
        <v>0</v>
      </c>
      <c r="I53" s="93">
        <v>0</v>
      </c>
      <c r="J53" s="16">
        <v>0</v>
      </c>
      <c r="K53" s="17">
        <v>0</v>
      </c>
      <c r="L53" s="17">
        <v>0</v>
      </c>
      <c r="M53" s="17">
        <v>0</v>
      </c>
      <c r="N53" s="17">
        <v>0</v>
      </c>
      <c r="O53" s="17">
        <v>0</v>
      </c>
      <c r="P53" s="17">
        <v>0</v>
      </c>
      <c r="Q53" s="12">
        <v>0</v>
      </c>
      <c r="R53" s="16">
        <v>0</v>
      </c>
      <c r="S53" s="17">
        <v>0</v>
      </c>
      <c r="T53" s="17">
        <v>0</v>
      </c>
      <c r="U53" s="17">
        <v>0</v>
      </c>
      <c r="V53" s="17">
        <v>0</v>
      </c>
      <c r="W53" s="17">
        <v>0</v>
      </c>
      <c r="X53" s="17">
        <v>0</v>
      </c>
      <c r="Y53" s="12">
        <v>0</v>
      </c>
    </row>
    <row r="54" spans="1:25" x14ac:dyDescent="0.3">
      <c r="A54" s="4" t="s">
        <v>263</v>
      </c>
      <c r="B54" s="92">
        <v>0</v>
      </c>
      <c r="C54" s="87">
        <v>0</v>
      </c>
      <c r="D54" s="87">
        <v>0</v>
      </c>
      <c r="E54" s="87">
        <v>0</v>
      </c>
      <c r="F54" s="87">
        <v>0</v>
      </c>
      <c r="G54" s="87">
        <v>0</v>
      </c>
      <c r="H54" s="87">
        <v>0</v>
      </c>
      <c r="I54" s="93">
        <v>0</v>
      </c>
      <c r="J54" s="16">
        <v>0</v>
      </c>
      <c r="K54" s="17">
        <v>0</v>
      </c>
      <c r="L54" s="17">
        <v>0</v>
      </c>
      <c r="M54" s="17">
        <v>0</v>
      </c>
      <c r="N54" s="17">
        <v>0</v>
      </c>
      <c r="O54" s="17">
        <v>0</v>
      </c>
      <c r="P54" s="17">
        <v>0</v>
      </c>
      <c r="Q54" s="12">
        <v>0</v>
      </c>
      <c r="R54" s="16">
        <v>0</v>
      </c>
      <c r="S54" s="17">
        <v>0</v>
      </c>
      <c r="T54" s="17">
        <v>0</v>
      </c>
      <c r="U54" s="17">
        <v>0</v>
      </c>
      <c r="V54" s="17">
        <v>0</v>
      </c>
      <c r="W54" s="17">
        <v>0</v>
      </c>
      <c r="X54" s="17">
        <v>0</v>
      </c>
      <c r="Y54" s="12">
        <v>0</v>
      </c>
    </row>
    <row r="55" spans="1:25" x14ac:dyDescent="0.3">
      <c r="A55" s="4" t="s">
        <v>44</v>
      </c>
      <c r="B55" s="92">
        <v>0</v>
      </c>
      <c r="C55" s="87">
        <v>122000</v>
      </c>
      <c r="D55" s="87">
        <v>0</v>
      </c>
      <c r="E55" s="87">
        <v>0</v>
      </c>
      <c r="F55" s="87">
        <v>0</v>
      </c>
      <c r="G55" s="87">
        <v>0</v>
      </c>
      <c r="H55" s="87">
        <v>0</v>
      </c>
      <c r="I55" s="93">
        <v>122000</v>
      </c>
      <c r="J55" s="16">
        <v>0</v>
      </c>
      <c r="K55" s="17">
        <v>122000</v>
      </c>
      <c r="L55" s="17">
        <v>0</v>
      </c>
      <c r="M55" s="17">
        <v>0</v>
      </c>
      <c r="N55" s="17">
        <v>0</v>
      </c>
      <c r="O55" s="17">
        <v>0</v>
      </c>
      <c r="P55" s="17">
        <v>0</v>
      </c>
      <c r="Q55" s="12">
        <v>122000</v>
      </c>
      <c r="R55" s="16">
        <v>0</v>
      </c>
      <c r="S55" s="17">
        <v>0</v>
      </c>
      <c r="T55" s="17">
        <v>0</v>
      </c>
      <c r="U55" s="17">
        <v>0</v>
      </c>
      <c r="V55" s="17">
        <v>0</v>
      </c>
      <c r="W55" s="17">
        <v>0</v>
      </c>
      <c r="X55" s="17">
        <v>0</v>
      </c>
      <c r="Y55" s="12">
        <v>0</v>
      </c>
    </row>
    <row r="56" spans="1:25" x14ac:dyDescent="0.3">
      <c r="A56" s="4" t="s">
        <v>45</v>
      </c>
      <c r="B56" s="92">
        <v>0</v>
      </c>
      <c r="C56" s="87">
        <v>0</v>
      </c>
      <c r="D56" s="87">
        <v>0</v>
      </c>
      <c r="E56" s="87">
        <v>48404.66</v>
      </c>
      <c r="F56" s="87">
        <v>0</v>
      </c>
      <c r="G56" s="87">
        <v>0</v>
      </c>
      <c r="H56" s="87">
        <v>0</v>
      </c>
      <c r="I56" s="93">
        <v>48404.66</v>
      </c>
      <c r="J56" s="16">
        <v>0</v>
      </c>
      <c r="K56" s="17">
        <v>0</v>
      </c>
      <c r="L56" s="17">
        <v>0</v>
      </c>
      <c r="M56" s="17">
        <v>0</v>
      </c>
      <c r="N56" s="17">
        <v>0</v>
      </c>
      <c r="O56" s="17">
        <v>0</v>
      </c>
      <c r="P56" s="17">
        <v>0</v>
      </c>
      <c r="Q56" s="12">
        <v>0</v>
      </c>
      <c r="R56" s="16">
        <v>0</v>
      </c>
      <c r="S56" s="17">
        <v>0</v>
      </c>
      <c r="T56" s="17">
        <v>0</v>
      </c>
      <c r="U56" s="17">
        <v>48404.66</v>
      </c>
      <c r="V56" s="17">
        <v>0</v>
      </c>
      <c r="W56" s="17">
        <v>0</v>
      </c>
      <c r="X56" s="17">
        <v>0</v>
      </c>
      <c r="Y56" s="12">
        <v>48404.66</v>
      </c>
    </row>
    <row r="57" spans="1:25" x14ac:dyDescent="0.3">
      <c r="A57" s="4" t="s">
        <v>46</v>
      </c>
      <c r="B57" s="92">
        <v>0</v>
      </c>
      <c r="C57" s="87">
        <v>0</v>
      </c>
      <c r="D57" s="87">
        <v>0</v>
      </c>
      <c r="E57" s="87">
        <v>0</v>
      </c>
      <c r="F57" s="87">
        <v>0</v>
      </c>
      <c r="G57" s="87">
        <v>0</v>
      </c>
      <c r="H57" s="87">
        <v>0</v>
      </c>
      <c r="I57" s="93">
        <v>0</v>
      </c>
      <c r="J57" s="16">
        <v>0</v>
      </c>
      <c r="K57" s="17">
        <v>0</v>
      </c>
      <c r="L57" s="17">
        <v>0</v>
      </c>
      <c r="M57" s="17">
        <v>0</v>
      </c>
      <c r="N57" s="17">
        <v>0</v>
      </c>
      <c r="O57" s="17">
        <v>0</v>
      </c>
      <c r="P57" s="17">
        <v>0</v>
      </c>
      <c r="Q57" s="12">
        <v>0</v>
      </c>
      <c r="R57" s="16">
        <v>0</v>
      </c>
      <c r="S57" s="17">
        <v>0</v>
      </c>
      <c r="T57" s="17">
        <v>0</v>
      </c>
      <c r="U57" s="17">
        <v>0</v>
      </c>
      <c r="V57" s="17">
        <v>0</v>
      </c>
      <c r="W57" s="17">
        <v>0</v>
      </c>
      <c r="X57" s="17">
        <v>0</v>
      </c>
      <c r="Y57" s="12">
        <v>0</v>
      </c>
    </row>
    <row r="58" spans="1:25" x14ac:dyDescent="0.3">
      <c r="A58" s="4" t="s">
        <v>47</v>
      </c>
      <c r="B58" s="92">
        <v>0</v>
      </c>
      <c r="C58" s="87">
        <v>0</v>
      </c>
      <c r="D58" s="87">
        <v>0</v>
      </c>
      <c r="E58" s="87">
        <v>0</v>
      </c>
      <c r="F58" s="87">
        <v>0</v>
      </c>
      <c r="G58" s="87">
        <v>0</v>
      </c>
      <c r="H58" s="87">
        <v>0</v>
      </c>
      <c r="I58" s="93">
        <v>0</v>
      </c>
      <c r="J58" s="16">
        <v>0</v>
      </c>
      <c r="K58" s="17">
        <v>0</v>
      </c>
      <c r="L58" s="17">
        <v>0</v>
      </c>
      <c r="M58" s="17">
        <v>0</v>
      </c>
      <c r="N58" s="17">
        <v>0</v>
      </c>
      <c r="O58" s="17">
        <v>0</v>
      </c>
      <c r="P58" s="17">
        <v>0</v>
      </c>
      <c r="Q58" s="12">
        <v>0</v>
      </c>
      <c r="R58" s="16">
        <v>0</v>
      </c>
      <c r="S58" s="17">
        <v>0</v>
      </c>
      <c r="T58" s="17">
        <v>0</v>
      </c>
      <c r="U58" s="17">
        <v>0</v>
      </c>
      <c r="V58" s="17">
        <v>0</v>
      </c>
      <c r="W58" s="17">
        <v>0</v>
      </c>
      <c r="X58" s="17">
        <v>0</v>
      </c>
      <c r="Y58" s="12">
        <v>0</v>
      </c>
    </row>
    <row r="59" spans="1:25" x14ac:dyDescent="0.3">
      <c r="A59" s="4" t="s">
        <v>48</v>
      </c>
      <c r="B59" s="92">
        <v>0</v>
      </c>
      <c r="C59" s="87">
        <v>0</v>
      </c>
      <c r="D59" s="87">
        <v>0</v>
      </c>
      <c r="E59" s="87">
        <v>0</v>
      </c>
      <c r="F59" s="87">
        <v>0</v>
      </c>
      <c r="G59" s="87">
        <v>0</v>
      </c>
      <c r="H59" s="87">
        <v>0</v>
      </c>
      <c r="I59" s="93">
        <v>0</v>
      </c>
      <c r="J59" s="16">
        <v>0</v>
      </c>
      <c r="K59" s="17">
        <v>0</v>
      </c>
      <c r="L59" s="17">
        <v>0</v>
      </c>
      <c r="M59" s="17">
        <v>0</v>
      </c>
      <c r="N59" s="17">
        <v>0</v>
      </c>
      <c r="O59" s="17">
        <v>0</v>
      </c>
      <c r="P59" s="17">
        <v>0</v>
      </c>
      <c r="Q59" s="12">
        <v>0</v>
      </c>
      <c r="R59" s="16">
        <v>0</v>
      </c>
      <c r="S59" s="17">
        <v>0</v>
      </c>
      <c r="T59" s="17">
        <v>0</v>
      </c>
      <c r="U59" s="17">
        <v>0</v>
      </c>
      <c r="V59" s="17">
        <v>0</v>
      </c>
      <c r="W59" s="17">
        <v>0</v>
      </c>
      <c r="X59" s="17">
        <v>0</v>
      </c>
      <c r="Y59" s="12">
        <v>0</v>
      </c>
    </row>
    <row r="60" spans="1:25" x14ac:dyDescent="0.3">
      <c r="A60" s="4" t="s">
        <v>49</v>
      </c>
      <c r="B60" s="92">
        <v>0</v>
      </c>
      <c r="C60" s="87">
        <v>0</v>
      </c>
      <c r="D60" s="87">
        <v>0</v>
      </c>
      <c r="E60" s="87">
        <v>0</v>
      </c>
      <c r="F60" s="87">
        <v>0</v>
      </c>
      <c r="G60" s="87">
        <v>0</v>
      </c>
      <c r="H60" s="87">
        <v>0</v>
      </c>
      <c r="I60" s="93">
        <v>0</v>
      </c>
      <c r="J60" s="16">
        <v>0</v>
      </c>
      <c r="K60" s="17">
        <v>0</v>
      </c>
      <c r="L60" s="17">
        <v>0</v>
      </c>
      <c r="M60" s="17">
        <v>0</v>
      </c>
      <c r="N60" s="17">
        <v>0</v>
      </c>
      <c r="O60" s="17">
        <v>0</v>
      </c>
      <c r="P60" s="17">
        <v>0</v>
      </c>
      <c r="Q60" s="12">
        <v>0</v>
      </c>
      <c r="R60" s="16">
        <v>0</v>
      </c>
      <c r="S60" s="17">
        <v>0</v>
      </c>
      <c r="T60" s="17">
        <v>0</v>
      </c>
      <c r="U60" s="17">
        <v>0</v>
      </c>
      <c r="V60" s="17">
        <v>0</v>
      </c>
      <c r="W60" s="17">
        <v>0</v>
      </c>
      <c r="X60" s="17">
        <v>0</v>
      </c>
      <c r="Y60" s="12">
        <v>0</v>
      </c>
    </row>
    <row r="61" spans="1:25" x14ac:dyDescent="0.3">
      <c r="A61" s="4" t="s">
        <v>50</v>
      </c>
      <c r="B61" s="92">
        <v>0</v>
      </c>
      <c r="C61" s="87">
        <v>0</v>
      </c>
      <c r="D61" s="87">
        <v>0</v>
      </c>
      <c r="E61" s="87">
        <v>0</v>
      </c>
      <c r="F61" s="87">
        <v>0</v>
      </c>
      <c r="G61" s="87">
        <v>0</v>
      </c>
      <c r="H61" s="87">
        <v>0</v>
      </c>
      <c r="I61" s="93">
        <v>0</v>
      </c>
      <c r="J61" s="16">
        <v>0</v>
      </c>
      <c r="K61" s="17">
        <v>0</v>
      </c>
      <c r="L61" s="17">
        <v>0</v>
      </c>
      <c r="M61" s="17">
        <v>0</v>
      </c>
      <c r="N61" s="17">
        <v>0</v>
      </c>
      <c r="O61" s="17">
        <v>0</v>
      </c>
      <c r="P61" s="17">
        <v>0</v>
      </c>
      <c r="Q61" s="12">
        <v>0</v>
      </c>
      <c r="R61" s="16">
        <v>0</v>
      </c>
      <c r="S61" s="17">
        <v>0</v>
      </c>
      <c r="T61" s="17">
        <v>0</v>
      </c>
      <c r="U61" s="17">
        <v>0</v>
      </c>
      <c r="V61" s="17">
        <v>0</v>
      </c>
      <c r="W61" s="17">
        <v>0</v>
      </c>
      <c r="X61" s="17">
        <v>0</v>
      </c>
      <c r="Y61" s="12">
        <v>0</v>
      </c>
    </row>
    <row r="62" spans="1:25" x14ac:dyDescent="0.3">
      <c r="A62" s="4" t="s">
        <v>51</v>
      </c>
      <c r="B62" s="92">
        <v>0</v>
      </c>
      <c r="C62" s="87">
        <v>0</v>
      </c>
      <c r="D62" s="87">
        <v>0</v>
      </c>
      <c r="E62" s="87">
        <v>0</v>
      </c>
      <c r="F62" s="87">
        <v>0</v>
      </c>
      <c r="G62" s="87">
        <v>0</v>
      </c>
      <c r="H62" s="87">
        <v>0</v>
      </c>
      <c r="I62" s="93">
        <v>0</v>
      </c>
      <c r="J62" s="16">
        <v>0</v>
      </c>
      <c r="K62" s="17">
        <v>0</v>
      </c>
      <c r="L62" s="17">
        <v>0</v>
      </c>
      <c r="M62" s="17">
        <v>0</v>
      </c>
      <c r="N62" s="17">
        <v>0</v>
      </c>
      <c r="O62" s="17">
        <v>0</v>
      </c>
      <c r="P62" s="17">
        <v>0</v>
      </c>
      <c r="Q62" s="12">
        <v>0</v>
      </c>
      <c r="R62" s="16">
        <v>0</v>
      </c>
      <c r="S62" s="17">
        <v>0</v>
      </c>
      <c r="T62" s="17">
        <v>0</v>
      </c>
      <c r="U62" s="17">
        <v>0</v>
      </c>
      <c r="V62" s="17">
        <v>0</v>
      </c>
      <c r="W62" s="17">
        <v>0</v>
      </c>
      <c r="X62" s="17">
        <v>0</v>
      </c>
      <c r="Y62" s="12">
        <v>0</v>
      </c>
    </row>
    <row r="63" spans="1:25" x14ac:dyDescent="0.3">
      <c r="A63" s="4" t="s">
        <v>52</v>
      </c>
      <c r="B63" s="92">
        <v>0</v>
      </c>
      <c r="C63" s="87">
        <v>0</v>
      </c>
      <c r="D63" s="87">
        <v>0</v>
      </c>
      <c r="E63" s="87">
        <v>0</v>
      </c>
      <c r="F63" s="87">
        <v>0</v>
      </c>
      <c r="G63" s="87">
        <v>0</v>
      </c>
      <c r="H63" s="87">
        <v>0</v>
      </c>
      <c r="I63" s="93">
        <v>0</v>
      </c>
      <c r="J63" s="16">
        <v>0</v>
      </c>
      <c r="K63" s="17">
        <v>0</v>
      </c>
      <c r="L63" s="17">
        <v>0</v>
      </c>
      <c r="M63" s="17">
        <v>0</v>
      </c>
      <c r="N63" s="17">
        <v>0</v>
      </c>
      <c r="O63" s="17">
        <v>0</v>
      </c>
      <c r="P63" s="17">
        <v>0</v>
      </c>
      <c r="Q63" s="12">
        <v>0</v>
      </c>
      <c r="R63" s="16">
        <v>0</v>
      </c>
      <c r="S63" s="17">
        <v>0</v>
      </c>
      <c r="T63" s="17">
        <v>0</v>
      </c>
      <c r="U63" s="17">
        <v>0</v>
      </c>
      <c r="V63" s="17">
        <v>0</v>
      </c>
      <c r="W63" s="17">
        <v>0</v>
      </c>
      <c r="X63" s="17">
        <v>0</v>
      </c>
      <c r="Y63" s="12">
        <v>0</v>
      </c>
    </row>
    <row r="64" spans="1:25" x14ac:dyDescent="0.3">
      <c r="A64" s="4" t="s">
        <v>53</v>
      </c>
      <c r="B64" s="92">
        <v>0</v>
      </c>
      <c r="C64" s="87">
        <v>0</v>
      </c>
      <c r="D64" s="87">
        <v>0</v>
      </c>
      <c r="E64" s="87">
        <v>0</v>
      </c>
      <c r="F64" s="87">
        <v>0</v>
      </c>
      <c r="G64" s="87">
        <v>0</v>
      </c>
      <c r="H64" s="87">
        <v>0</v>
      </c>
      <c r="I64" s="93">
        <v>0</v>
      </c>
      <c r="J64" s="16">
        <v>0</v>
      </c>
      <c r="K64" s="17">
        <v>0</v>
      </c>
      <c r="L64" s="17">
        <v>0</v>
      </c>
      <c r="M64" s="17">
        <v>0</v>
      </c>
      <c r="N64" s="17">
        <v>0</v>
      </c>
      <c r="O64" s="17">
        <v>0</v>
      </c>
      <c r="P64" s="17">
        <v>0</v>
      </c>
      <c r="Q64" s="12">
        <v>0</v>
      </c>
      <c r="R64" s="16">
        <v>0</v>
      </c>
      <c r="S64" s="17">
        <v>0</v>
      </c>
      <c r="T64" s="17">
        <v>0</v>
      </c>
      <c r="U64" s="17">
        <v>0</v>
      </c>
      <c r="V64" s="17">
        <v>0</v>
      </c>
      <c r="W64" s="17">
        <v>0</v>
      </c>
      <c r="X64" s="17">
        <v>0</v>
      </c>
      <c r="Y64" s="12">
        <v>0</v>
      </c>
    </row>
    <row r="65" spans="1:25" x14ac:dyDescent="0.3">
      <c r="A65" s="4" t="s">
        <v>54</v>
      </c>
      <c r="B65" s="92">
        <v>0</v>
      </c>
      <c r="C65" s="87">
        <v>0</v>
      </c>
      <c r="D65" s="87">
        <v>0</v>
      </c>
      <c r="E65" s="87">
        <v>0</v>
      </c>
      <c r="F65" s="87">
        <v>0</v>
      </c>
      <c r="G65" s="87">
        <v>0</v>
      </c>
      <c r="H65" s="87">
        <v>0</v>
      </c>
      <c r="I65" s="93">
        <v>0</v>
      </c>
      <c r="J65" s="16">
        <v>0</v>
      </c>
      <c r="K65" s="17">
        <v>0</v>
      </c>
      <c r="L65" s="17">
        <v>0</v>
      </c>
      <c r="M65" s="17">
        <v>0</v>
      </c>
      <c r="N65" s="17">
        <v>0</v>
      </c>
      <c r="O65" s="17">
        <v>0</v>
      </c>
      <c r="P65" s="17">
        <v>0</v>
      </c>
      <c r="Q65" s="12">
        <v>0</v>
      </c>
      <c r="R65" s="16">
        <v>0</v>
      </c>
      <c r="S65" s="17">
        <v>0</v>
      </c>
      <c r="T65" s="17">
        <v>0</v>
      </c>
      <c r="U65" s="17">
        <v>0</v>
      </c>
      <c r="V65" s="17">
        <v>0</v>
      </c>
      <c r="W65" s="17">
        <v>0</v>
      </c>
      <c r="X65" s="17">
        <v>0</v>
      </c>
      <c r="Y65" s="12">
        <v>0</v>
      </c>
    </row>
    <row r="66" spans="1:25" x14ac:dyDescent="0.3">
      <c r="A66" s="4" t="s">
        <v>55</v>
      </c>
      <c r="B66" s="92">
        <v>0</v>
      </c>
      <c r="C66" s="87">
        <v>0</v>
      </c>
      <c r="D66" s="87">
        <v>0</v>
      </c>
      <c r="E66" s="87">
        <v>0</v>
      </c>
      <c r="F66" s="87">
        <v>0</v>
      </c>
      <c r="G66" s="87">
        <v>0</v>
      </c>
      <c r="H66" s="87">
        <v>0</v>
      </c>
      <c r="I66" s="93">
        <v>0</v>
      </c>
      <c r="J66" s="16">
        <v>0</v>
      </c>
      <c r="K66" s="17">
        <v>0</v>
      </c>
      <c r="L66" s="17">
        <v>0</v>
      </c>
      <c r="M66" s="17">
        <v>0</v>
      </c>
      <c r="N66" s="17">
        <v>0</v>
      </c>
      <c r="O66" s="17">
        <v>0</v>
      </c>
      <c r="P66" s="17">
        <v>0</v>
      </c>
      <c r="Q66" s="12">
        <v>0</v>
      </c>
      <c r="R66" s="16">
        <v>0</v>
      </c>
      <c r="S66" s="17">
        <v>0</v>
      </c>
      <c r="T66" s="17">
        <v>0</v>
      </c>
      <c r="U66" s="17">
        <v>0</v>
      </c>
      <c r="V66" s="17">
        <v>0</v>
      </c>
      <c r="W66" s="17">
        <v>0</v>
      </c>
      <c r="X66" s="17">
        <v>0</v>
      </c>
      <c r="Y66" s="12">
        <v>0</v>
      </c>
    </row>
    <row r="67" spans="1:25" x14ac:dyDescent="0.3">
      <c r="A67" s="4" t="s">
        <v>56</v>
      </c>
      <c r="B67" s="92">
        <v>0</v>
      </c>
      <c r="C67" s="87">
        <v>0</v>
      </c>
      <c r="D67" s="87">
        <v>0</v>
      </c>
      <c r="E67" s="87">
        <v>0</v>
      </c>
      <c r="F67" s="87">
        <v>0</v>
      </c>
      <c r="G67" s="87">
        <v>0</v>
      </c>
      <c r="H67" s="87">
        <v>0</v>
      </c>
      <c r="I67" s="93">
        <v>0</v>
      </c>
      <c r="J67" s="16">
        <v>0</v>
      </c>
      <c r="K67" s="17">
        <v>0</v>
      </c>
      <c r="L67" s="17">
        <v>0</v>
      </c>
      <c r="M67" s="17">
        <v>0</v>
      </c>
      <c r="N67" s="17">
        <v>0</v>
      </c>
      <c r="O67" s="17">
        <v>0</v>
      </c>
      <c r="P67" s="17">
        <v>0</v>
      </c>
      <c r="Q67" s="12">
        <v>0</v>
      </c>
      <c r="R67" s="16">
        <v>0</v>
      </c>
      <c r="S67" s="17">
        <v>0</v>
      </c>
      <c r="T67" s="17">
        <v>0</v>
      </c>
      <c r="U67" s="17">
        <v>0</v>
      </c>
      <c r="V67" s="17">
        <v>0</v>
      </c>
      <c r="W67" s="17">
        <v>0</v>
      </c>
      <c r="X67" s="17">
        <v>0</v>
      </c>
      <c r="Y67" s="12">
        <v>0</v>
      </c>
    </row>
    <row r="68" spans="1:25" x14ac:dyDescent="0.3">
      <c r="A68" s="4" t="s">
        <v>57</v>
      </c>
      <c r="B68" s="92">
        <v>0</v>
      </c>
      <c r="C68" s="87">
        <v>0</v>
      </c>
      <c r="D68" s="87">
        <v>0</v>
      </c>
      <c r="E68" s="87">
        <v>0</v>
      </c>
      <c r="F68" s="87">
        <v>0</v>
      </c>
      <c r="G68" s="87">
        <v>0</v>
      </c>
      <c r="H68" s="87">
        <v>0</v>
      </c>
      <c r="I68" s="93">
        <v>0</v>
      </c>
      <c r="J68" s="16">
        <v>0</v>
      </c>
      <c r="K68" s="17">
        <v>0</v>
      </c>
      <c r="L68" s="17">
        <v>0</v>
      </c>
      <c r="M68" s="17">
        <v>0</v>
      </c>
      <c r="N68" s="17">
        <v>0</v>
      </c>
      <c r="O68" s="17">
        <v>0</v>
      </c>
      <c r="P68" s="17">
        <v>0</v>
      </c>
      <c r="Q68" s="12">
        <v>0</v>
      </c>
      <c r="R68" s="16">
        <v>0</v>
      </c>
      <c r="S68" s="17">
        <v>0</v>
      </c>
      <c r="T68" s="17">
        <v>0</v>
      </c>
      <c r="U68" s="17">
        <v>0</v>
      </c>
      <c r="V68" s="17">
        <v>0</v>
      </c>
      <c r="W68" s="17">
        <v>0</v>
      </c>
      <c r="X68" s="17">
        <v>0</v>
      </c>
      <c r="Y68" s="12">
        <v>0</v>
      </c>
    </row>
    <row r="69" spans="1:25" x14ac:dyDescent="0.3">
      <c r="A69" s="4" t="s">
        <v>58</v>
      </c>
      <c r="B69" s="92">
        <v>0</v>
      </c>
      <c r="C69" s="87">
        <v>0</v>
      </c>
      <c r="D69" s="87">
        <v>0</v>
      </c>
      <c r="E69" s="87">
        <v>0</v>
      </c>
      <c r="F69" s="87">
        <v>0</v>
      </c>
      <c r="G69" s="87">
        <v>0</v>
      </c>
      <c r="H69" s="87">
        <v>0</v>
      </c>
      <c r="I69" s="93">
        <v>0</v>
      </c>
      <c r="J69" s="16">
        <v>0</v>
      </c>
      <c r="K69" s="17">
        <v>0</v>
      </c>
      <c r="L69" s="17">
        <v>0</v>
      </c>
      <c r="M69" s="17">
        <v>0</v>
      </c>
      <c r="N69" s="17">
        <v>0</v>
      </c>
      <c r="O69" s="17">
        <v>0</v>
      </c>
      <c r="P69" s="17">
        <v>0</v>
      </c>
      <c r="Q69" s="12">
        <v>0</v>
      </c>
      <c r="R69" s="16">
        <v>0</v>
      </c>
      <c r="S69" s="17">
        <v>0</v>
      </c>
      <c r="T69" s="17">
        <v>0</v>
      </c>
      <c r="U69" s="17">
        <v>0</v>
      </c>
      <c r="V69" s="17">
        <v>0</v>
      </c>
      <c r="W69" s="17">
        <v>0</v>
      </c>
      <c r="X69" s="17">
        <v>0</v>
      </c>
      <c r="Y69" s="12">
        <v>0</v>
      </c>
    </row>
    <row r="70" spans="1:25" x14ac:dyDescent="0.3">
      <c r="A70" s="4" t="s">
        <v>59</v>
      </c>
      <c r="B70" s="92">
        <v>0</v>
      </c>
      <c r="C70" s="87">
        <v>0</v>
      </c>
      <c r="D70" s="87">
        <v>0</v>
      </c>
      <c r="E70" s="87">
        <v>0</v>
      </c>
      <c r="F70" s="87">
        <v>0</v>
      </c>
      <c r="G70" s="87">
        <v>0</v>
      </c>
      <c r="H70" s="87">
        <v>0</v>
      </c>
      <c r="I70" s="93">
        <v>0</v>
      </c>
      <c r="J70" s="16">
        <v>0</v>
      </c>
      <c r="K70" s="17">
        <v>0</v>
      </c>
      <c r="L70" s="17">
        <v>0</v>
      </c>
      <c r="M70" s="17">
        <v>0</v>
      </c>
      <c r="N70" s="17">
        <v>0</v>
      </c>
      <c r="O70" s="17">
        <v>0</v>
      </c>
      <c r="P70" s="17">
        <v>0</v>
      </c>
      <c r="Q70" s="12">
        <v>0</v>
      </c>
      <c r="R70" s="16">
        <v>0</v>
      </c>
      <c r="S70" s="17">
        <v>0</v>
      </c>
      <c r="T70" s="17">
        <v>0</v>
      </c>
      <c r="U70" s="17">
        <v>0</v>
      </c>
      <c r="V70" s="17">
        <v>0</v>
      </c>
      <c r="W70" s="17">
        <v>0</v>
      </c>
      <c r="X70" s="17">
        <v>0</v>
      </c>
      <c r="Y70" s="12">
        <v>0</v>
      </c>
    </row>
    <row r="71" spans="1:25" x14ac:dyDescent="0.3">
      <c r="A71" s="4" t="s">
        <v>60</v>
      </c>
      <c r="B71" s="92">
        <v>0</v>
      </c>
      <c r="C71" s="87">
        <v>0</v>
      </c>
      <c r="D71" s="87">
        <v>0</v>
      </c>
      <c r="E71" s="87">
        <v>0</v>
      </c>
      <c r="F71" s="87">
        <v>0</v>
      </c>
      <c r="G71" s="87">
        <v>0</v>
      </c>
      <c r="H71" s="87">
        <v>0</v>
      </c>
      <c r="I71" s="93">
        <v>0</v>
      </c>
      <c r="J71" s="16">
        <v>0</v>
      </c>
      <c r="K71" s="17">
        <v>0</v>
      </c>
      <c r="L71" s="17">
        <v>0</v>
      </c>
      <c r="M71" s="17">
        <v>0</v>
      </c>
      <c r="N71" s="17">
        <v>0</v>
      </c>
      <c r="O71" s="17">
        <v>0</v>
      </c>
      <c r="P71" s="17">
        <v>0</v>
      </c>
      <c r="Q71" s="12">
        <v>0</v>
      </c>
      <c r="R71" s="16">
        <v>0</v>
      </c>
      <c r="S71" s="17">
        <v>0</v>
      </c>
      <c r="T71" s="17">
        <v>0</v>
      </c>
      <c r="U71" s="17">
        <v>0</v>
      </c>
      <c r="V71" s="17">
        <v>0</v>
      </c>
      <c r="W71" s="17">
        <v>0</v>
      </c>
      <c r="X71" s="17">
        <v>0</v>
      </c>
      <c r="Y71" s="12">
        <v>0</v>
      </c>
    </row>
    <row r="72" spans="1:25" x14ac:dyDescent="0.3">
      <c r="A72" s="4" t="s">
        <v>61</v>
      </c>
      <c r="B72" s="92">
        <v>0</v>
      </c>
      <c r="C72" s="87">
        <v>0</v>
      </c>
      <c r="D72" s="87">
        <v>0</v>
      </c>
      <c r="E72" s="87">
        <v>0</v>
      </c>
      <c r="F72" s="87">
        <v>0</v>
      </c>
      <c r="G72" s="87">
        <v>0</v>
      </c>
      <c r="H72" s="87">
        <v>27500</v>
      </c>
      <c r="I72" s="93">
        <v>27500</v>
      </c>
      <c r="J72" s="16">
        <v>0</v>
      </c>
      <c r="K72" s="17">
        <v>0</v>
      </c>
      <c r="L72" s="17">
        <v>0</v>
      </c>
      <c r="M72" s="17">
        <v>0</v>
      </c>
      <c r="N72" s="17">
        <v>0</v>
      </c>
      <c r="O72" s="17">
        <v>0</v>
      </c>
      <c r="P72" s="17">
        <v>27500</v>
      </c>
      <c r="Q72" s="12">
        <v>27500</v>
      </c>
      <c r="R72" s="16">
        <v>0</v>
      </c>
      <c r="S72" s="17">
        <v>0</v>
      </c>
      <c r="T72" s="17">
        <v>0</v>
      </c>
      <c r="U72" s="17">
        <v>0</v>
      </c>
      <c r="V72" s="17">
        <v>0</v>
      </c>
      <c r="W72" s="17">
        <v>0</v>
      </c>
      <c r="X72" s="17">
        <v>0</v>
      </c>
      <c r="Y72" s="12">
        <v>0</v>
      </c>
    </row>
    <row r="73" spans="1:25" x14ac:dyDescent="0.3">
      <c r="A73" s="4" t="s">
        <v>62</v>
      </c>
      <c r="B73" s="92">
        <v>0</v>
      </c>
      <c r="C73" s="87">
        <v>0</v>
      </c>
      <c r="D73" s="87">
        <v>0</v>
      </c>
      <c r="E73" s="87">
        <v>0</v>
      </c>
      <c r="F73" s="87">
        <v>0</v>
      </c>
      <c r="G73" s="87">
        <v>0</v>
      </c>
      <c r="H73" s="87">
        <v>0</v>
      </c>
      <c r="I73" s="93">
        <v>0</v>
      </c>
      <c r="J73" s="16">
        <v>0</v>
      </c>
      <c r="K73" s="17">
        <v>0</v>
      </c>
      <c r="L73" s="17">
        <v>0</v>
      </c>
      <c r="M73" s="17">
        <v>0</v>
      </c>
      <c r="N73" s="17">
        <v>0</v>
      </c>
      <c r="O73" s="17">
        <v>0</v>
      </c>
      <c r="P73" s="17">
        <v>0</v>
      </c>
      <c r="Q73" s="12">
        <v>0</v>
      </c>
      <c r="R73" s="16">
        <v>0</v>
      </c>
      <c r="S73" s="17">
        <v>0</v>
      </c>
      <c r="T73" s="17">
        <v>0</v>
      </c>
      <c r="U73" s="17">
        <v>0</v>
      </c>
      <c r="V73" s="17">
        <v>0</v>
      </c>
      <c r="W73" s="17">
        <v>0</v>
      </c>
      <c r="X73" s="17">
        <v>0</v>
      </c>
      <c r="Y73" s="12">
        <v>0</v>
      </c>
    </row>
    <row r="74" spans="1:25" x14ac:dyDescent="0.3">
      <c r="A74" s="4" t="s">
        <v>63</v>
      </c>
      <c r="B74" s="92">
        <v>0</v>
      </c>
      <c r="C74" s="87">
        <v>0</v>
      </c>
      <c r="D74" s="87">
        <v>0</v>
      </c>
      <c r="E74" s="87">
        <v>0</v>
      </c>
      <c r="F74" s="87">
        <v>0</v>
      </c>
      <c r="G74" s="87">
        <v>0</v>
      </c>
      <c r="H74" s="87">
        <v>0</v>
      </c>
      <c r="I74" s="93">
        <v>0</v>
      </c>
      <c r="J74" s="16">
        <v>0</v>
      </c>
      <c r="K74" s="17">
        <v>0</v>
      </c>
      <c r="L74" s="17">
        <v>0</v>
      </c>
      <c r="M74" s="17">
        <v>0</v>
      </c>
      <c r="N74" s="17">
        <v>0</v>
      </c>
      <c r="O74" s="17">
        <v>0</v>
      </c>
      <c r="P74" s="17">
        <v>0</v>
      </c>
      <c r="Q74" s="12">
        <v>0</v>
      </c>
      <c r="R74" s="16">
        <v>0</v>
      </c>
      <c r="S74" s="17">
        <v>0</v>
      </c>
      <c r="T74" s="17">
        <v>0</v>
      </c>
      <c r="U74" s="17">
        <v>0</v>
      </c>
      <c r="V74" s="17">
        <v>0</v>
      </c>
      <c r="W74" s="17">
        <v>0</v>
      </c>
      <c r="X74" s="17">
        <v>0</v>
      </c>
      <c r="Y74" s="12">
        <v>0</v>
      </c>
    </row>
    <row r="75" spans="1:25" x14ac:dyDescent="0.3">
      <c r="A75" s="4" t="s">
        <v>64</v>
      </c>
      <c r="B75" s="92">
        <v>0</v>
      </c>
      <c r="C75" s="87">
        <v>0</v>
      </c>
      <c r="D75" s="87">
        <v>0</v>
      </c>
      <c r="E75" s="87">
        <v>0</v>
      </c>
      <c r="F75" s="87">
        <v>0</v>
      </c>
      <c r="G75" s="87">
        <v>0</v>
      </c>
      <c r="H75" s="87">
        <v>0</v>
      </c>
      <c r="I75" s="93">
        <v>0</v>
      </c>
      <c r="J75" s="16">
        <v>0</v>
      </c>
      <c r="K75" s="17">
        <v>0</v>
      </c>
      <c r="L75" s="17">
        <v>0</v>
      </c>
      <c r="M75" s="17">
        <v>0</v>
      </c>
      <c r="N75" s="17">
        <v>0</v>
      </c>
      <c r="O75" s="17">
        <v>0</v>
      </c>
      <c r="P75" s="17">
        <v>0</v>
      </c>
      <c r="Q75" s="12">
        <v>0</v>
      </c>
      <c r="R75" s="16">
        <v>0</v>
      </c>
      <c r="S75" s="17">
        <v>0</v>
      </c>
      <c r="T75" s="17">
        <v>0</v>
      </c>
      <c r="U75" s="17">
        <v>0</v>
      </c>
      <c r="V75" s="17">
        <v>0</v>
      </c>
      <c r="W75" s="17">
        <v>0</v>
      </c>
      <c r="X75" s="17">
        <v>0</v>
      </c>
      <c r="Y75" s="12">
        <v>0</v>
      </c>
    </row>
    <row r="76" spans="1:25" x14ac:dyDescent="0.3">
      <c r="A76" s="4" t="s">
        <v>65</v>
      </c>
      <c r="B76" s="92">
        <v>0</v>
      </c>
      <c r="C76" s="87">
        <v>0</v>
      </c>
      <c r="D76" s="87">
        <v>0</v>
      </c>
      <c r="E76" s="87">
        <v>0</v>
      </c>
      <c r="F76" s="87">
        <v>0</v>
      </c>
      <c r="G76" s="87">
        <v>0</v>
      </c>
      <c r="H76" s="87">
        <v>0</v>
      </c>
      <c r="I76" s="93">
        <v>0</v>
      </c>
      <c r="J76" s="16">
        <v>0</v>
      </c>
      <c r="K76" s="17">
        <v>0</v>
      </c>
      <c r="L76" s="17">
        <v>0</v>
      </c>
      <c r="M76" s="17">
        <v>0</v>
      </c>
      <c r="N76" s="17">
        <v>0</v>
      </c>
      <c r="O76" s="17">
        <v>0</v>
      </c>
      <c r="P76" s="17">
        <v>0</v>
      </c>
      <c r="Q76" s="12">
        <v>0</v>
      </c>
      <c r="R76" s="16">
        <v>0</v>
      </c>
      <c r="S76" s="17">
        <v>0</v>
      </c>
      <c r="T76" s="17">
        <v>0</v>
      </c>
      <c r="U76" s="17">
        <v>0</v>
      </c>
      <c r="V76" s="17">
        <v>0</v>
      </c>
      <c r="W76" s="17">
        <v>0</v>
      </c>
      <c r="X76" s="17">
        <v>0</v>
      </c>
      <c r="Y76" s="12">
        <v>0</v>
      </c>
    </row>
    <row r="77" spans="1:25" x14ac:dyDescent="0.3">
      <c r="A77" s="4" t="s">
        <v>66</v>
      </c>
      <c r="B77" s="92">
        <v>0</v>
      </c>
      <c r="C77" s="87">
        <v>0</v>
      </c>
      <c r="D77" s="87">
        <v>0</v>
      </c>
      <c r="E77" s="87">
        <v>0</v>
      </c>
      <c r="F77" s="87">
        <v>0</v>
      </c>
      <c r="G77" s="87">
        <v>0</v>
      </c>
      <c r="H77" s="87">
        <v>0</v>
      </c>
      <c r="I77" s="93">
        <v>0</v>
      </c>
      <c r="J77" s="16">
        <v>0</v>
      </c>
      <c r="K77" s="17">
        <v>0</v>
      </c>
      <c r="L77" s="17">
        <v>0</v>
      </c>
      <c r="M77" s="17">
        <v>0</v>
      </c>
      <c r="N77" s="17">
        <v>0</v>
      </c>
      <c r="O77" s="17">
        <v>0</v>
      </c>
      <c r="P77" s="17">
        <v>0</v>
      </c>
      <c r="Q77" s="12">
        <v>0</v>
      </c>
      <c r="R77" s="16">
        <v>0</v>
      </c>
      <c r="S77" s="17">
        <v>0</v>
      </c>
      <c r="T77" s="17">
        <v>0</v>
      </c>
      <c r="U77" s="17">
        <v>0</v>
      </c>
      <c r="V77" s="17">
        <v>0</v>
      </c>
      <c r="W77" s="17">
        <v>0</v>
      </c>
      <c r="X77" s="17">
        <v>0</v>
      </c>
      <c r="Y77" s="12">
        <v>0</v>
      </c>
    </row>
    <row r="78" spans="1:25" x14ac:dyDescent="0.3">
      <c r="A78" s="4" t="s">
        <v>67</v>
      </c>
      <c r="B78" s="92">
        <v>0</v>
      </c>
      <c r="C78" s="87">
        <v>0</v>
      </c>
      <c r="D78" s="87">
        <v>0</v>
      </c>
      <c r="E78" s="87">
        <v>0</v>
      </c>
      <c r="F78" s="87">
        <v>0</v>
      </c>
      <c r="G78" s="87">
        <v>0</v>
      </c>
      <c r="H78" s="87">
        <v>0</v>
      </c>
      <c r="I78" s="93">
        <v>0</v>
      </c>
      <c r="J78" s="16">
        <v>0</v>
      </c>
      <c r="K78" s="17">
        <v>0</v>
      </c>
      <c r="L78" s="17">
        <v>0</v>
      </c>
      <c r="M78" s="17">
        <v>0</v>
      </c>
      <c r="N78" s="17">
        <v>0</v>
      </c>
      <c r="O78" s="17">
        <v>0</v>
      </c>
      <c r="P78" s="17">
        <v>0</v>
      </c>
      <c r="Q78" s="12">
        <v>0</v>
      </c>
      <c r="R78" s="16">
        <v>0</v>
      </c>
      <c r="S78" s="17">
        <v>0</v>
      </c>
      <c r="T78" s="17">
        <v>0</v>
      </c>
      <c r="U78" s="17">
        <v>0</v>
      </c>
      <c r="V78" s="17">
        <v>0</v>
      </c>
      <c r="W78" s="17">
        <v>0</v>
      </c>
      <c r="X78" s="17">
        <v>0</v>
      </c>
      <c r="Y78" s="12">
        <v>0</v>
      </c>
    </row>
    <row r="79" spans="1:25" x14ac:dyDescent="0.3">
      <c r="A79" s="4" t="s">
        <v>68</v>
      </c>
      <c r="B79" s="92">
        <v>0</v>
      </c>
      <c r="C79" s="87">
        <v>0</v>
      </c>
      <c r="D79" s="87">
        <v>0</v>
      </c>
      <c r="E79" s="87">
        <v>0</v>
      </c>
      <c r="F79" s="87">
        <v>0</v>
      </c>
      <c r="G79" s="87">
        <v>0</v>
      </c>
      <c r="H79" s="87">
        <v>0</v>
      </c>
      <c r="I79" s="93">
        <v>0</v>
      </c>
      <c r="J79" s="16">
        <v>0</v>
      </c>
      <c r="K79" s="17">
        <v>0</v>
      </c>
      <c r="L79" s="17">
        <v>0</v>
      </c>
      <c r="M79" s="17">
        <v>0</v>
      </c>
      <c r="N79" s="17">
        <v>0</v>
      </c>
      <c r="O79" s="17">
        <v>0</v>
      </c>
      <c r="P79" s="17">
        <v>0</v>
      </c>
      <c r="Q79" s="12">
        <v>0</v>
      </c>
      <c r="R79" s="16">
        <v>0</v>
      </c>
      <c r="S79" s="17">
        <v>0</v>
      </c>
      <c r="T79" s="17">
        <v>0</v>
      </c>
      <c r="U79" s="17">
        <v>0</v>
      </c>
      <c r="V79" s="17">
        <v>0</v>
      </c>
      <c r="W79" s="17">
        <v>0</v>
      </c>
      <c r="X79" s="17">
        <v>0</v>
      </c>
      <c r="Y79" s="12">
        <v>0</v>
      </c>
    </row>
    <row r="80" spans="1:25" x14ac:dyDescent="0.3">
      <c r="A80" s="4" t="s">
        <v>69</v>
      </c>
      <c r="B80" s="92">
        <v>0</v>
      </c>
      <c r="C80" s="87">
        <v>0</v>
      </c>
      <c r="D80" s="87">
        <v>0</v>
      </c>
      <c r="E80" s="87">
        <v>0</v>
      </c>
      <c r="F80" s="87">
        <v>0</v>
      </c>
      <c r="G80" s="87">
        <v>0</v>
      </c>
      <c r="H80" s="87">
        <v>0</v>
      </c>
      <c r="I80" s="93">
        <v>0</v>
      </c>
      <c r="J80" s="16">
        <v>0</v>
      </c>
      <c r="K80" s="17">
        <v>0</v>
      </c>
      <c r="L80" s="17">
        <v>0</v>
      </c>
      <c r="M80" s="17">
        <v>0</v>
      </c>
      <c r="N80" s="17">
        <v>0</v>
      </c>
      <c r="O80" s="17">
        <v>0</v>
      </c>
      <c r="P80" s="17">
        <v>0</v>
      </c>
      <c r="Q80" s="12">
        <v>0</v>
      </c>
      <c r="R80" s="16">
        <v>0</v>
      </c>
      <c r="S80" s="17">
        <v>0</v>
      </c>
      <c r="T80" s="17">
        <v>0</v>
      </c>
      <c r="U80" s="17">
        <v>0</v>
      </c>
      <c r="V80" s="17">
        <v>0</v>
      </c>
      <c r="W80" s="17">
        <v>0</v>
      </c>
      <c r="X80" s="17">
        <v>0</v>
      </c>
      <c r="Y80" s="12">
        <v>0</v>
      </c>
    </row>
    <row r="81" spans="1:25" x14ac:dyDescent="0.3">
      <c r="A81" s="4" t="s">
        <v>70</v>
      </c>
      <c r="B81" s="92">
        <v>0</v>
      </c>
      <c r="C81" s="87">
        <v>0</v>
      </c>
      <c r="D81" s="87">
        <v>0</v>
      </c>
      <c r="E81" s="87">
        <v>0</v>
      </c>
      <c r="F81" s="87">
        <v>0</v>
      </c>
      <c r="G81" s="87">
        <v>1368458</v>
      </c>
      <c r="H81" s="87">
        <v>0</v>
      </c>
      <c r="I81" s="93">
        <v>1368458</v>
      </c>
      <c r="J81" s="16">
        <v>0</v>
      </c>
      <c r="K81" s="17">
        <v>0</v>
      </c>
      <c r="L81" s="17">
        <v>0</v>
      </c>
      <c r="M81" s="17">
        <v>0</v>
      </c>
      <c r="N81" s="17">
        <v>0</v>
      </c>
      <c r="O81" s="17">
        <v>1368458</v>
      </c>
      <c r="P81" s="17">
        <v>0</v>
      </c>
      <c r="Q81" s="12">
        <v>1368458</v>
      </c>
      <c r="R81" s="16">
        <v>0</v>
      </c>
      <c r="S81" s="17">
        <v>0</v>
      </c>
      <c r="T81" s="17">
        <v>0</v>
      </c>
      <c r="U81" s="17">
        <v>0</v>
      </c>
      <c r="V81" s="17">
        <v>0</v>
      </c>
      <c r="W81" s="17">
        <v>0</v>
      </c>
      <c r="X81" s="17">
        <v>0</v>
      </c>
      <c r="Y81" s="12">
        <v>0</v>
      </c>
    </row>
    <row r="82" spans="1:25" x14ac:dyDescent="0.3">
      <c r="A82" s="4" t="s">
        <v>71</v>
      </c>
      <c r="B82" s="92">
        <v>0</v>
      </c>
      <c r="C82" s="87">
        <v>0</v>
      </c>
      <c r="D82" s="87">
        <v>0</v>
      </c>
      <c r="E82" s="87">
        <v>0</v>
      </c>
      <c r="F82" s="87">
        <v>0</v>
      </c>
      <c r="G82" s="87">
        <v>0</v>
      </c>
      <c r="H82" s="87">
        <v>0</v>
      </c>
      <c r="I82" s="93">
        <v>0</v>
      </c>
      <c r="J82" s="16">
        <v>0</v>
      </c>
      <c r="K82" s="17">
        <v>0</v>
      </c>
      <c r="L82" s="17">
        <v>0</v>
      </c>
      <c r="M82" s="17">
        <v>0</v>
      </c>
      <c r="N82" s="17">
        <v>0</v>
      </c>
      <c r="O82" s="17">
        <v>0</v>
      </c>
      <c r="P82" s="17">
        <v>0</v>
      </c>
      <c r="Q82" s="12">
        <v>0</v>
      </c>
      <c r="R82" s="16">
        <v>0</v>
      </c>
      <c r="S82" s="17">
        <v>0</v>
      </c>
      <c r="T82" s="17">
        <v>0</v>
      </c>
      <c r="U82" s="17">
        <v>0</v>
      </c>
      <c r="V82" s="17">
        <v>0</v>
      </c>
      <c r="W82" s="17">
        <v>0</v>
      </c>
      <c r="X82" s="17">
        <v>0</v>
      </c>
      <c r="Y82" s="12">
        <v>0</v>
      </c>
    </row>
    <row r="83" spans="1:25" x14ac:dyDescent="0.3">
      <c r="A83" s="4" t="s">
        <v>72</v>
      </c>
      <c r="B83" s="92">
        <v>0</v>
      </c>
      <c r="C83" s="87">
        <v>640258.73</v>
      </c>
      <c r="D83" s="87">
        <v>0</v>
      </c>
      <c r="E83" s="87">
        <v>0</v>
      </c>
      <c r="F83" s="87">
        <v>0</v>
      </c>
      <c r="G83" s="87">
        <v>0</v>
      </c>
      <c r="H83" s="87">
        <v>0</v>
      </c>
      <c r="I83" s="93">
        <v>640258.73</v>
      </c>
      <c r="J83" s="16">
        <v>0</v>
      </c>
      <c r="K83" s="17">
        <v>640258.73</v>
      </c>
      <c r="L83" s="17">
        <v>0</v>
      </c>
      <c r="M83" s="17">
        <v>0</v>
      </c>
      <c r="N83" s="17">
        <v>0</v>
      </c>
      <c r="O83" s="17">
        <v>0</v>
      </c>
      <c r="P83" s="17">
        <v>0</v>
      </c>
      <c r="Q83" s="12">
        <v>640258.73</v>
      </c>
      <c r="R83" s="16">
        <v>0</v>
      </c>
      <c r="S83" s="17">
        <v>0</v>
      </c>
      <c r="T83" s="17">
        <v>0</v>
      </c>
      <c r="U83" s="17">
        <v>0</v>
      </c>
      <c r="V83" s="17">
        <v>0</v>
      </c>
      <c r="W83" s="17">
        <v>0</v>
      </c>
      <c r="X83" s="17">
        <v>0</v>
      </c>
      <c r="Y83" s="12">
        <v>0</v>
      </c>
    </row>
    <row r="84" spans="1:25" x14ac:dyDescent="0.3">
      <c r="A84" s="4" t="s">
        <v>73</v>
      </c>
      <c r="B84" s="92">
        <v>0</v>
      </c>
      <c r="C84" s="87">
        <v>0</v>
      </c>
      <c r="D84" s="87">
        <v>0</v>
      </c>
      <c r="E84" s="87">
        <v>0</v>
      </c>
      <c r="F84" s="87">
        <v>0</v>
      </c>
      <c r="G84" s="87">
        <v>0</v>
      </c>
      <c r="H84" s="87">
        <v>0</v>
      </c>
      <c r="I84" s="93">
        <v>0</v>
      </c>
      <c r="J84" s="16">
        <v>0</v>
      </c>
      <c r="K84" s="17">
        <v>0</v>
      </c>
      <c r="L84" s="17">
        <v>0</v>
      </c>
      <c r="M84" s="17">
        <v>0</v>
      </c>
      <c r="N84" s="17">
        <v>0</v>
      </c>
      <c r="O84" s="17">
        <v>0</v>
      </c>
      <c r="P84" s="17">
        <v>0</v>
      </c>
      <c r="Q84" s="12">
        <v>0</v>
      </c>
      <c r="R84" s="16">
        <v>0</v>
      </c>
      <c r="S84" s="17">
        <v>0</v>
      </c>
      <c r="T84" s="17">
        <v>0</v>
      </c>
      <c r="U84" s="17">
        <v>0</v>
      </c>
      <c r="V84" s="17">
        <v>0</v>
      </c>
      <c r="W84" s="17">
        <v>0</v>
      </c>
      <c r="X84" s="17">
        <v>0</v>
      </c>
      <c r="Y84" s="12">
        <v>0</v>
      </c>
    </row>
    <row r="85" spans="1:25" x14ac:dyDescent="0.3">
      <c r="A85" s="4" t="s">
        <v>74</v>
      </c>
      <c r="B85" s="92">
        <v>0</v>
      </c>
      <c r="C85" s="87">
        <v>0</v>
      </c>
      <c r="D85" s="87">
        <v>0</v>
      </c>
      <c r="E85" s="87">
        <v>1501801</v>
      </c>
      <c r="F85" s="87">
        <v>0</v>
      </c>
      <c r="G85" s="87">
        <v>0</v>
      </c>
      <c r="H85" s="87">
        <v>0</v>
      </c>
      <c r="I85" s="93">
        <v>1501801</v>
      </c>
      <c r="J85" s="16">
        <v>0</v>
      </c>
      <c r="K85" s="17">
        <v>0</v>
      </c>
      <c r="L85" s="17">
        <v>0</v>
      </c>
      <c r="M85" s="17">
        <v>1501801</v>
      </c>
      <c r="N85" s="17">
        <v>0</v>
      </c>
      <c r="O85" s="17">
        <v>0</v>
      </c>
      <c r="P85" s="17">
        <v>0</v>
      </c>
      <c r="Q85" s="12">
        <v>1501801</v>
      </c>
      <c r="R85" s="16">
        <v>0</v>
      </c>
      <c r="S85" s="17">
        <v>0</v>
      </c>
      <c r="T85" s="17">
        <v>0</v>
      </c>
      <c r="U85" s="17">
        <v>0</v>
      </c>
      <c r="V85" s="17">
        <v>0</v>
      </c>
      <c r="W85" s="17">
        <v>0</v>
      </c>
      <c r="X85" s="17">
        <v>0</v>
      </c>
      <c r="Y85" s="12">
        <v>0</v>
      </c>
    </row>
    <row r="86" spans="1:25" x14ac:dyDescent="0.3">
      <c r="A86" s="4" t="s">
        <v>75</v>
      </c>
      <c r="B86" s="92">
        <v>0</v>
      </c>
      <c r="C86" s="87">
        <v>0</v>
      </c>
      <c r="D86" s="87">
        <v>0</v>
      </c>
      <c r="E86" s="87">
        <v>0</v>
      </c>
      <c r="F86" s="87">
        <v>0</v>
      </c>
      <c r="G86" s="87">
        <v>0</v>
      </c>
      <c r="H86" s="87">
        <v>0</v>
      </c>
      <c r="I86" s="93">
        <v>0</v>
      </c>
      <c r="J86" s="16">
        <v>0</v>
      </c>
      <c r="K86" s="17">
        <v>0</v>
      </c>
      <c r="L86" s="17">
        <v>0</v>
      </c>
      <c r="M86" s="17">
        <v>0</v>
      </c>
      <c r="N86" s="17">
        <v>0</v>
      </c>
      <c r="O86" s="17">
        <v>0</v>
      </c>
      <c r="P86" s="17">
        <v>0</v>
      </c>
      <c r="Q86" s="12">
        <v>0</v>
      </c>
      <c r="R86" s="16">
        <v>0</v>
      </c>
      <c r="S86" s="17">
        <v>0</v>
      </c>
      <c r="T86" s="17">
        <v>0</v>
      </c>
      <c r="U86" s="17">
        <v>0</v>
      </c>
      <c r="V86" s="17">
        <v>0</v>
      </c>
      <c r="W86" s="17">
        <v>0</v>
      </c>
      <c r="X86" s="17">
        <v>0</v>
      </c>
      <c r="Y86" s="12">
        <v>0</v>
      </c>
    </row>
    <row r="87" spans="1:25" x14ac:dyDescent="0.3">
      <c r="A87" s="4" t="s">
        <v>76</v>
      </c>
      <c r="B87" s="92">
        <v>0</v>
      </c>
      <c r="C87" s="87">
        <v>0</v>
      </c>
      <c r="D87" s="87">
        <v>0</v>
      </c>
      <c r="E87" s="87">
        <v>0</v>
      </c>
      <c r="F87" s="87">
        <v>0</v>
      </c>
      <c r="G87" s="87">
        <v>70974.83</v>
      </c>
      <c r="H87" s="87">
        <v>0</v>
      </c>
      <c r="I87" s="93">
        <v>70974.83</v>
      </c>
      <c r="J87" s="16">
        <v>0</v>
      </c>
      <c r="K87" s="17">
        <v>0</v>
      </c>
      <c r="L87" s="17">
        <v>0</v>
      </c>
      <c r="M87" s="17">
        <v>0</v>
      </c>
      <c r="N87" s="17">
        <v>0</v>
      </c>
      <c r="O87" s="17">
        <v>70974.83</v>
      </c>
      <c r="P87" s="17">
        <v>0</v>
      </c>
      <c r="Q87" s="12">
        <v>70974.83</v>
      </c>
      <c r="R87" s="16">
        <v>0</v>
      </c>
      <c r="S87" s="17">
        <v>0</v>
      </c>
      <c r="T87" s="17">
        <v>0</v>
      </c>
      <c r="U87" s="17">
        <v>0</v>
      </c>
      <c r="V87" s="17">
        <v>0</v>
      </c>
      <c r="W87" s="17">
        <v>0</v>
      </c>
      <c r="X87" s="17">
        <v>0</v>
      </c>
      <c r="Y87" s="12">
        <v>0</v>
      </c>
    </row>
    <row r="88" spans="1:25" x14ac:dyDescent="0.3">
      <c r="A88" s="4" t="s">
        <v>77</v>
      </c>
      <c r="B88" s="92">
        <v>0</v>
      </c>
      <c r="C88" s="87">
        <v>0</v>
      </c>
      <c r="D88" s="87">
        <v>0</v>
      </c>
      <c r="E88" s="87">
        <v>0</v>
      </c>
      <c r="F88" s="87">
        <v>0</v>
      </c>
      <c r="G88" s="87">
        <v>0</v>
      </c>
      <c r="H88" s="87">
        <v>0</v>
      </c>
      <c r="I88" s="93">
        <v>0</v>
      </c>
      <c r="J88" s="16">
        <v>0</v>
      </c>
      <c r="K88" s="17">
        <v>0</v>
      </c>
      <c r="L88" s="17">
        <v>0</v>
      </c>
      <c r="M88" s="17">
        <v>0</v>
      </c>
      <c r="N88" s="17">
        <v>0</v>
      </c>
      <c r="O88" s="17">
        <v>0</v>
      </c>
      <c r="P88" s="17">
        <v>0</v>
      </c>
      <c r="Q88" s="12">
        <v>0</v>
      </c>
      <c r="R88" s="16">
        <v>0</v>
      </c>
      <c r="S88" s="17">
        <v>0</v>
      </c>
      <c r="T88" s="17">
        <v>0</v>
      </c>
      <c r="U88" s="17">
        <v>0</v>
      </c>
      <c r="V88" s="17">
        <v>0</v>
      </c>
      <c r="W88" s="17">
        <v>0</v>
      </c>
      <c r="X88" s="17">
        <v>0</v>
      </c>
      <c r="Y88" s="12">
        <v>0</v>
      </c>
    </row>
    <row r="89" spans="1:25"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row>
    <row r="90" spans="1:25" x14ac:dyDescent="0.3">
      <c r="A90" s="30"/>
      <c r="B90" s="31">
        <f>SUM(B9:B89)</f>
        <v>441297.8</v>
      </c>
      <c r="C90" s="32">
        <f t="shared" ref="C90:Y90" si="0">SUM(C9:C89)</f>
        <v>1086818.25</v>
      </c>
      <c r="D90" s="32">
        <f t="shared" ref="D90:E90" si="1">SUM(D9:D89)</f>
        <v>2504004</v>
      </c>
      <c r="E90" s="32">
        <f t="shared" si="1"/>
        <v>3351227.66</v>
      </c>
      <c r="F90" s="32">
        <f t="shared" si="0"/>
        <v>0</v>
      </c>
      <c r="G90" s="32">
        <f t="shared" si="0"/>
        <v>2737884.02</v>
      </c>
      <c r="H90" s="32">
        <f t="shared" si="0"/>
        <v>101123</v>
      </c>
      <c r="I90" s="33">
        <f t="shared" si="0"/>
        <v>10222354.73</v>
      </c>
      <c r="J90" s="31">
        <f t="shared" si="0"/>
        <v>441297.8</v>
      </c>
      <c r="K90" s="32">
        <f t="shared" si="0"/>
        <v>1086818.25</v>
      </c>
      <c r="L90" s="32">
        <f t="shared" ref="L90:M90" si="2">SUM(L9:L89)</f>
        <v>2504004</v>
      </c>
      <c r="M90" s="32">
        <f t="shared" si="2"/>
        <v>2156806</v>
      </c>
      <c r="N90" s="32">
        <f t="shared" si="0"/>
        <v>0</v>
      </c>
      <c r="O90" s="32">
        <f t="shared" si="0"/>
        <v>2737884.02</v>
      </c>
      <c r="P90" s="32">
        <f t="shared" si="0"/>
        <v>101123</v>
      </c>
      <c r="Q90" s="33">
        <f t="shared" si="0"/>
        <v>9027933.0700000003</v>
      </c>
      <c r="R90" s="31">
        <f t="shared" si="0"/>
        <v>0</v>
      </c>
      <c r="S90" s="32">
        <f t="shared" si="0"/>
        <v>0</v>
      </c>
      <c r="T90" s="32">
        <f t="shared" ref="T90:U90" si="3">SUM(T9:T89)</f>
        <v>0</v>
      </c>
      <c r="U90" s="32">
        <f t="shared" si="3"/>
        <v>1194421.6599999999</v>
      </c>
      <c r="V90" s="32">
        <f t="shared" si="0"/>
        <v>0</v>
      </c>
      <c r="W90" s="32">
        <f t="shared" si="0"/>
        <v>0</v>
      </c>
      <c r="X90" s="32">
        <f t="shared" si="0"/>
        <v>0</v>
      </c>
      <c r="Y90" s="33">
        <f t="shared" si="0"/>
        <v>1194421.6599999999</v>
      </c>
    </row>
    <row r="91" spans="1:25"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59999389629810485"/>
  </sheetPr>
  <dimension ref="A1:AS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45" width="12.7265625" style="9"/>
    <col min="46" max="16384" width="12.7265625" style="6"/>
  </cols>
  <sheetData>
    <row r="1" spans="1:45" x14ac:dyDescent="0.3">
      <c r="A1" s="1" t="s">
        <v>324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row>
    <row r="2" spans="1:45" ht="15.5" x14ac:dyDescent="0.35">
      <c r="A2" s="2" t="s">
        <v>104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x14ac:dyDescent="0.3">
      <c r="A3" s="28" t="str">
        <f>'Total Exp'!A3</f>
        <v>2019-20</v>
      </c>
    </row>
    <row r="4" spans="1:45" ht="15.5" x14ac:dyDescent="0.35">
      <c r="A4" s="82" t="s">
        <v>125</v>
      </c>
      <c r="B4" s="83"/>
      <c r="C4" s="83"/>
      <c r="D4" s="83"/>
      <c r="E4" s="83"/>
      <c r="F4" s="83"/>
      <c r="G4" s="83"/>
      <c r="H4" s="83"/>
      <c r="I4" s="84"/>
      <c r="J4" s="85"/>
      <c r="K4" s="83"/>
      <c r="L4" s="83"/>
      <c r="M4" s="83"/>
      <c r="N4" s="83"/>
      <c r="O4" s="83"/>
      <c r="P4" s="83"/>
      <c r="Q4" s="83"/>
      <c r="R4" s="83"/>
      <c r="S4" s="85"/>
      <c r="T4" s="83"/>
      <c r="U4" s="83"/>
      <c r="V4" s="83"/>
      <c r="W4" s="83"/>
      <c r="X4" s="83"/>
      <c r="Y4" s="83"/>
      <c r="Z4" s="83"/>
      <c r="AA4" s="83"/>
      <c r="AB4" s="85"/>
      <c r="AC4" s="83"/>
      <c r="AD4" s="83"/>
      <c r="AE4" s="83"/>
      <c r="AF4" s="83"/>
      <c r="AG4" s="83"/>
      <c r="AH4" s="83"/>
      <c r="AI4" s="83"/>
      <c r="AJ4" s="83"/>
      <c r="AK4" s="85"/>
      <c r="AL4" s="83"/>
      <c r="AM4" s="83"/>
      <c r="AN4" s="83"/>
      <c r="AO4" s="83"/>
      <c r="AP4" s="83"/>
      <c r="AQ4" s="83"/>
      <c r="AR4" s="83"/>
      <c r="AS4" s="84" t="s">
        <v>285</v>
      </c>
    </row>
    <row r="5" spans="1:45" s="60" customFormat="1" ht="13" x14ac:dyDescent="0.3">
      <c r="A5" s="49"/>
      <c r="B5" s="61" t="s">
        <v>246</v>
      </c>
      <c r="C5" s="62"/>
      <c r="D5" s="62"/>
      <c r="E5" s="62"/>
      <c r="F5" s="62"/>
      <c r="G5" s="62"/>
      <c r="H5" s="62"/>
      <c r="I5" s="63"/>
      <c r="J5" s="64" t="s">
        <v>242</v>
      </c>
      <c r="K5" s="65"/>
      <c r="L5" s="65"/>
      <c r="M5" s="65"/>
      <c r="N5" s="65"/>
      <c r="O5" s="65"/>
      <c r="P5" s="65"/>
      <c r="Q5" s="65"/>
      <c r="R5" s="66"/>
      <c r="S5" s="68" t="s">
        <v>243</v>
      </c>
      <c r="T5" s="65"/>
      <c r="U5" s="65"/>
      <c r="V5" s="65"/>
      <c r="W5" s="65"/>
      <c r="X5" s="65"/>
      <c r="Y5" s="65"/>
      <c r="Z5" s="65"/>
      <c r="AA5" s="66"/>
      <c r="AB5" s="64" t="s">
        <v>244</v>
      </c>
      <c r="AC5" s="65"/>
      <c r="AD5" s="65"/>
      <c r="AE5" s="65"/>
      <c r="AF5" s="65"/>
      <c r="AG5" s="65"/>
      <c r="AH5" s="65"/>
      <c r="AI5" s="65"/>
      <c r="AJ5" s="66"/>
      <c r="AK5" s="64" t="s">
        <v>245</v>
      </c>
      <c r="AL5" s="65"/>
      <c r="AM5" s="65"/>
      <c r="AN5" s="65"/>
      <c r="AO5" s="65"/>
      <c r="AP5" s="65"/>
      <c r="AQ5" s="65"/>
      <c r="AR5" s="65"/>
      <c r="AS5" s="66"/>
    </row>
    <row r="6" spans="1:45" s="60" customFormat="1" ht="13" x14ac:dyDescent="0.3">
      <c r="A6" s="49"/>
      <c r="B6" s="50" t="str">
        <f>$A$4&amp;" Total"</f>
        <v>Other Total</v>
      </c>
      <c r="C6" s="51"/>
      <c r="D6" s="51"/>
      <c r="E6" s="51"/>
      <c r="F6" s="51"/>
      <c r="G6" s="51"/>
      <c r="H6" s="51"/>
      <c r="I6" s="52"/>
      <c r="J6" s="50"/>
      <c r="K6" s="51"/>
      <c r="L6" s="51"/>
      <c r="M6" s="51"/>
      <c r="N6" s="51"/>
      <c r="O6" s="51"/>
      <c r="P6" s="51"/>
      <c r="Q6" s="51"/>
      <c r="R6" s="52"/>
      <c r="S6" s="50"/>
      <c r="T6" s="51"/>
      <c r="U6" s="51"/>
      <c r="V6" s="51"/>
      <c r="W6" s="51"/>
      <c r="X6" s="51"/>
      <c r="Y6" s="51"/>
      <c r="Z6" s="51"/>
      <c r="AA6" s="52"/>
      <c r="AB6" s="53"/>
      <c r="AC6" s="55"/>
      <c r="AD6" s="51"/>
      <c r="AE6" s="51"/>
      <c r="AF6" s="51"/>
      <c r="AG6" s="51"/>
      <c r="AH6" s="51"/>
      <c r="AI6" s="51"/>
      <c r="AJ6" s="52"/>
      <c r="AK6" s="53"/>
      <c r="AL6" s="55"/>
      <c r="AM6" s="51"/>
      <c r="AN6" s="51"/>
      <c r="AO6" s="51"/>
      <c r="AP6" s="51"/>
      <c r="AQ6" s="51"/>
      <c r="AR6" s="51"/>
      <c r="AS6" s="52"/>
    </row>
    <row r="7" spans="1:45" s="59" customFormat="1" ht="21" x14ac:dyDescent="0.25">
      <c r="A7" s="57"/>
      <c r="B7" s="42" t="s">
        <v>105</v>
      </c>
      <c r="C7" s="43" t="s">
        <v>271</v>
      </c>
      <c r="D7" s="43" t="s">
        <v>272</v>
      </c>
      <c r="E7" s="43" t="s">
        <v>273</v>
      </c>
      <c r="F7" s="43" t="s">
        <v>274</v>
      </c>
      <c r="G7" s="43" t="s">
        <v>107</v>
      </c>
      <c r="H7" s="43" t="s">
        <v>108</v>
      </c>
      <c r="I7" s="58" t="s">
        <v>275</v>
      </c>
      <c r="J7" s="42" t="s">
        <v>247</v>
      </c>
      <c r="K7" s="43" t="s">
        <v>105</v>
      </c>
      <c r="L7" s="43" t="s">
        <v>271</v>
      </c>
      <c r="M7" s="43" t="s">
        <v>272</v>
      </c>
      <c r="N7" s="43" t="s">
        <v>273</v>
      </c>
      <c r="O7" s="43" t="s">
        <v>274</v>
      </c>
      <c r="P7" s="43" t="s">
        <v>107</v>
      </c>
      <c r="Q7" s="43" t="s">
        <v>108</v>
      </c>
      <c r="R7" s="58" t="s">
        <v>275</v>
      </c>
      <c r="S7" s="42" t="s">
        <v>247</v>
      </c>
      <c r="T7" s="43" t="s">
        <v>105</v>
      </c>
      <c r="U7" s="43" t="s">
        <v>271</v>
      </c>
      <c r="V7" s="43" t="s">
        <v>272</v>
      </c>
      <c r="W7" s="43" t="s">
        <v>273</v>
      </c>
      <c r="X7" s="43" t="s">
        <v>274</v>
      </c>
      <c r="Y7" s="43" t="s">
        <v>107</v>
      </c>
      <c r="Z7" s="43" t="s">
        <v>108</v>
      </c>
      <c r="AA7" s="58" t="s">
        <v>275</v>
      </c>
      <c r="AB7" s="42" t="s">
        <v>247</v>
      </c>
      <c r="AC7" s="43" t="s">
        <v>105</v>
      </c>
      <c r="AD7" s="43" t="s">
        <v>271</v>
      </c>
      <c r="AE7" s="43" t="s">
        <v>272</v>
      </c>
      <c r="AF7" s="43" t="s">
        <v>273</v>
      </c>
      <c r="AG7" s="43" t="s">
        <v>274</v>
      </c>
      <c r="AH7" s="43" t="s">
        <v>107</v>
      </c>
      <c r="AI7" s="43" t="s">
        <v>108</v>
      </c>
      <c r="AJ7" s="58" t="s">
        <v>275</v>
      </c>
      <c r="AK7" s="42" t="s">
        <v>247</v>
      </c>
      <c r="AL7" s="43" t="s">
        <v>105</v>
      </c>
      <c r="AM7" s="43" t="s">
        <v>271</v>
      </c>
      <c r="AN7" s="43" t="s">
        <v>272</v>
      </c>
      <c r="AO7" s="43" t="s">
        <v>273</v>
      </c>
      <c r="AP7" s="43" t="s">
        <v>274</v>
      </c>
      <c r="AQ7" s="43" t="s">
        <v>107</v>
      </c>
      <c r="AR7" s="43" t="s">
        <v>108</v>
      </c>
      <c r="AS7" s="58" t="s">
        <v>275</v>
      </c>
    </row>
    <row r="8" spans="1:45" s="59" customFormat="1" ht="10.5" x14ac:dyDescent="0.25">
      <c r="A8" s="67"/>
      <c r="B8" s="46" t="s">
        <v>109</v>
      </c>
      <c r="C8" s="47" t="s">
        <v>110</v>
      </c>
      <c r="D8" s="47" t="s">
        <v>111</v>
      </c>
      <c r="E8" s="47" t="s">
        <v>112</v>
      </c>
      <c r="F8" s="47" t="s">
        <v>113</v>
      </c>
      <c r="G8" s="47" t="s">
        <v>114</v>
      </c>
      <c r="H8" s="47" t="s">
        <v>115</v>
      </c>
      <c r="I8" s="48" t="s">
        <v>116</v>
      </c>
      <c r="J8" s="46"/>
      <c r="K8" s="47" t="s">
        <v>109</v>
      </c>
      <c r="L8" s="47" t="s">
        <v>110</v>
      </c>
      <c r="M8" s="47" t="s">
        <v>111</v>
      </c>
      <c r="N8" s="47" t="s">
        <v>112</v>
      </c>
      <c r="O8" s="47" t="s">
        <v>113</v>
      </c>
      <c r="P8" s="47" t="s">
        <v>114</v>
      </c>
      <c r="Q8" s="47" t="s">
        <v>115</v>
      </c>
      <c r="R8" s="48" t="s">
        <v>116</v>
      </c>
      <c r="S8" s="46"/>
      <c r="T8" s="47" t="s">
        <v>109</v>
      </c>
      <c r="U8" s="47" t="s">
        <v>110</v>
      </c>
      <c r="V8" s="47" t="s">
        <v>111</v>
      </c>
      <c r="W8" s="47" t="s">
        <v>112</v>
      </c>
      <c r="X8" s="47" t="s">
        <v>113</v>
      </c>
      <c r="Y8" s="47" t="s">
        <v>114</v>
      </c>
      <c r="Z8" s="47" t="s">
        <v>115</v>
      </c>
      <c r="AA8" s="48" t="s">
        <v>116</v>
      </c>
      <c r="AB8" s="46"/>
      <c r="AC8" s="47" t="s">
        <v>109</v>
      </c>
      <c r="AD8" s="47" t="s">
        <v>110</v>
      </c>
      <c r="AE8" s="47" t="s">
        <v>111</v>
      </c>
      <c r="AF8" s="47" t="s">
        <v>112</v>
      </c>
      <c r="AG8" s="47" t="s">
        <v>113</v>
      </c>
      <c r="AH8" s="47" t="s">
        <v>114</v>
      </c>
      <c r="AI8" s="47" t="s">
        <v>115</v>
      </c>
      <c r="AJ8" s="48" t="s">
        <v>116</v>
      </c>
      <c r="AK8" s="46"/>
      <c r="AL8" s="47" t="s">
        <v>109</v>
      </c>
      <c r="AM8" s="47" t="s">
        <v>110</v>
      </c>
      <c r="AN8" s="47" t="s">
        <v>111</v>
      </c>
      <c r="AO8" s="47" t="s">
        <v>112</v>
      </c>
      <c r="AP8" s="47" t="s">
        <v>113</v>
      </c>
      <c r="AQ8" s="47" t="s">
        <v>114</v>
      </c>
      <c r="AR8" s="47" t="s">
        <v>115</v>
      </c>
      <c r="AS8" s="48" t="s">
        <v>116</v>
      </c>
    </row>
    <row r="9" spans="1:45" x14ac:dyDescent="0.3">
      <c r="A9" s="3"/>
      <c r="B9" s="89"/>
      <c r="C9" s="90"/>
      <c r="D9" s="90"/>
      <c r="E9" s="90"/>
      <c r="F9" s="90"/>
      <c r="G9" s="90"/>
      <c r="H9" s="90"/>
      <c r="I9" s="91"/>
      <c r="J9" s="69"/>
      <c r="K9" s="15"/>
      <c r="L9" s="15"/>
      <c r="M9" s="15"/>
      <c r="N9" s="15"/>
      <c r="O9" s="15"/>
      <c r="P9" s="15"/>
      <c r="Q9" s="15"/>
      <c r="R9" s="11"/>
      <c r="S9" s="69"/>
      <c r="T9" s="15"/>
      <c r="U9" s="15"/>
      <c r="V9" s="15"/>
      <c r="W9" s="15"/>
      <c r="X9" s="15"/>
      <c r="Y9" s="15"/>
      <c r="Z9" s="15"/>
      <c r="AA9" s="11"/>
      <c r="AB9" s="69"/>
      <c r="AC9" s="15"/>
      <c r="AD9" s="15"/>
      <c r="AE9" s="15"/>
      <c r="AF9" s="15"/>
      <c r="AG9" s="15"/>
      <c r="AH9" s="15"/>
      <c r="AI9" s="15"/>
      <c r="AJ9" s="11"/>
      <c r="AK9" s="69"/>
      <c r="AL9" s="15"/>
      <c r="AM9" s="15"/>
      <c r="AN9" s="15"/>
      <c r="AO9" s="15"/>
      <c r="AP9" s="15"/>
      <c r="AQ9" s="15"/>
      <c r="AR9" s="15"/>
      <c r="AS9" s="11"/>
    </row>
    <row r="10" spans="1:45" x14ac:dyDescent="0.3">
      <c r="A10" s="4" t="s">
        <v>0</v>
      </c>
      <c r="B10" s="92">
        <v>0</v>
      </c>
      <c r="C10" s="87">
        <v>0</v>
      </c>
      <c r="D10" s="87">
        <v>0</v>
      </c>
      <c r="E10" s="87">
        <v>0</v>
      </c>
      <c r="F10" s="87">
        <v>0</v>
      </c>
      <c r="G10" s="87">
        <v>0</v>
      </c>
      <c r="H10" s="87">
        <v>0</v>
      </c>
      <c r="I10" s="93">
        <v>0</v>
      </c>
      <c r="J10" s="70">
        <v>0</v>
      </c>
      <c r="K10" s="17">
        <v>0</v>
      </c>
      <c r="L10" s="17">
        <v>0</v>
      </c>
      <c r="M10" s="17">
        <v>0</v>
      </c>
      <c r="N10" s="17">
        <v>0</v>
      </c>
      <c r="O10" s="17">
        <v>0</v>
      </c>
      <c r="P10" s="17">
        <v>0</v>
      </c>
      <c r="Q10" s="17">
        <v>0</v>
      </c>
      <c r="R10" s="12">
        <v>0</v>
      </c>
      <c r="S10" s="70">
        <v>0</v>
      </c>
      <c r="T10" s="17">
        <v>0</v>
      </c>
      <c r="U10" s="17">
        <v>0</v>
      </c>
      <c r="V10" s="17">
        <v>0</v>
      </c>
      <c r="W10" s="17">
        <v>0</v>
      </c>
      <c r="X10" s="17">
        <v>0</v>
      </c>
      <c r="Y10" s="17">
        <v>0</v>
      </c>
      <c r="Z10" s="17">
        <v>0</v>
      </c>
      <c r="AA10" s="12">
        <v>0</v>
      </c>
      <c r="AB10" s="70">
        <v>0</v>
      </c>
      <c r="AC10" s="17">
        <v>0</v>
      </c>
      <c r="AD10" s="17">
        <v>0</v>
      </c>
      <c r="AE10" s="17">
        <v>0</v>
      </c>
      <c r="AF10" s="17">
        <v>0</v>
      </c>
      <c r="AG10" s="17">
        <v>0</v>
      </c>
      <c r="AH10" s="17">
        <v>0</v>
      </c>
      <c r="AI10" s="17">
        <v>0</v>
      </c>
      <c r="AJ10" s="12">
        <v>0</v>
      </c>
      <c r="AK10" s="70">
        <v>0</v>
      </c>
      <c r="AL10" s="17">
        <v>0</v>
      </c>
      <c r="AM10" s="17">
        <v>0</v>
      </c>
      <c r="AN10" s="17">
        <v>0</v>
      </c>
      <c r="AO10" s="17">
        <v>0</v>
      </c>
      <c r="AP10" s="17">
        <v>0</v>
      </c>
      <c r="AQ10" s="17">
        <v>0</v>
      </c>
      <c r="AR10" s="17">
        <v>0</v>
      </c>
      <c r="AS10" s="12">
        <v>0</v>
      </c>
    </row>
    <row r="11" spans="1:45" x14ac:dyDescent="0.3">
      <c r="A11" s="4" t="s">
        <v>1</v>
      </c>
      <c r="B11" s="92">
        <v>0</v>
      </c>
      <c r="C11" s="87">
        <v>0</v>
      </c>
      <c r="D11" s="87">
        <v>0</v>
      </c>
      <c r="E11" s="87">
        <v>0</v>
      </c>
      <c r="F11" s="87">
        <v>0</v>
      </c>
      <c r="G11" s="87">
        <v>0</v>
      </c>
      <c r="H11" s="87">
        <v>0</v>
      </c>
      <c r="I11" s="93">
        <v>0</v>
      </c>
      <c r="J11" s="70">
        <v>0</v>
      </c>
      <c r="K11" s="17">
        <v>0</v>
      </c>
      <c r="L11" s="17">
        <v>0</v>
      </c>
      <c r="M11" s="17">
        <v>0</v>
      </c>
      <c r="N11" s="17">
        <v>0</v>
      </c>
      <c r="O11" s="17">
        <v>0</v>
      </c>
      <c r="P11" s="17">
        <v>0</v>
      </c>
      <c r="Q11" s="17">
        <v>0</v>
      </c>
      <c r="R11" s="12">
        <v>0</v>
      </c>
      <c r="S11" s="70">
        <v>0</v>
      </c>
      <c r="T11" s="17">
        <v>0</v>
      </c>
      <c r="U11" s="17">
        <v>0</v>
      </c>
      <c r="V11" s="17">
        <v>0</v>
      </c>
      <c r="W11" s="17">
        <v>0</v>
      </c>
      <c r="X11" s="17">
        <v>0</v>
      </c>
      <c r="Y11" s="17">
        <v>0</v>
      </c>
      <c r="Z11" s="17">
        <v>0</v>
      </c>
      <c r="AA11" s="12">
        <v>0</v>
      </c>
      <c r="AB11" s="70">
        <v>0</v>
      </c>
      <c r="AC11" s="17">
        <v>0</v>
      </c>
      <c r="AD11" s="17">
        <v>0</v>
      </c>
      <c r="AE11" s="17">
        <v>0</v>
      </c>
      <c r="AF11" s="17">
        <v>0</v>
      </c>
      <c r="AG11" s="17">
        <v>0</v>
      </c>
      <c r="AH11" s="17">
        <v>0</v>
      </c>
      <c r="AI11" s="17">
        <v>0</v>
      </c>
      <c r="AJ11" s="12">
        <v>0</v>
      </c>
      <c r="AK11" s="70">
        <v>0</v>
      </c>
      <c r="AL11" s="17">
        <v>0</v>
      </c>
      <c r="AM11" s="17">
        <v>0</v>
      </c>
      <c r="AN11" s="17">
        <v>0</v>
      </c>
      <c r="AO11" s="17">
        <v>0</v>
      </c>
      <c r="AP11" s="17">
        <v>0</v>
      </c>
      <c r="AQ11" s="17">
        <v>0</v>
      </c>
      <c r="AR11" s="17">
        <v>0</v>
      </c>
      <c r="AS11" s="12">
        <v>0</v>
      </c>
    </row>
    <row r="12" spans="1:45" x14ac:dyDescent="0.3">
      <c r="A12" s="4" t="s">
        <v>2</v>
      </c>
      <c r="B12" s="92">
        <v>0</v>
      </c>
      <c r="C12" s="87">
        <v>0</v>
      </c>
      <c r="D12" s="87">
        <v>0</v>
      </c>
      <c r="E12" s="87">
        <v>0</v>
      </c>
      <c r="F12" s="87">
        <v>0</v>
      </c>
      <c r="G12" s="87">
        <v>0</v>
      </c>
      <c r="H12" s="87">
        <v>0</v>
      </c>
      <c r="I12" s="93">
        <v>0</v>
      </c>
      <c r="J12" s="70">
        <v>0</v>
      </c>
      <c r="K12" s="17">
        <v>0</v>
      </c>
      <c r="L12" s="17">
        <v>0</v>
      </c>
      <c r="M12" s="17">
        <v>0</v>
      </c>
      <c r="N12" s="17">
        <v>0</v>
      </c>
      <c r="O12" s="17">
        <v>0</v>
      </c>
      <c r="P12" s="17">
        <v>0</v>
      </c>
      <c r="Q12" s="17">
        <v>0</v>
      </c>
      <c r="R12" s="12">
        <v>0</v>
      </c>
      <c r="S12" s="70">
        <v>0</v>
      </c>
      <c r="T12" s="17">
        <v>0</v>
      </c>
      <c r="U12" s="17">
        <v>0</v>
      </c>
      <c r="V12" s="17">
        <v>0</v>
      </c>
      <c r="W12" s="17">
        <v>0</v>
      </c>
      <c r="X12" s="17">
        <v>0</v>
      </c>
      <c r="Y12" s="17">
        <v>0</v>
      </c>
      <c r="Z12" s="17">
        <v>0</v>
      </c>
      <c r="AA12" s="12">
        <v>0</v>
      </c>
      <c r="AB12" s="70">
        <v>0</v>
      </c>
      <c r="AC12" s="17">
        <v>0</v>
      </c>
      <c r="AD12" s="17">
        <v>0</v>
      </c>
      <c r="AE12" s="17">
        <v>0</v>
      </c>
      <c r="AF12" s="17">
        <v>0</v>
      </c>
      <c r="AG12" s="17">
        <v>0</v>
      </c>
      <c r="AH12" s="17">
        <v>0</v>
      </c>
      <c r="AI12" s="17">
        <v>0</v>
      </c>
      <c r="AJ12" s="12">
        <v>0</v>
      </c>
      <c r="AK12" s="70">
        <v>0</v>
      </c>
      <c r="AL12" s="17">
        <v>0</v>
      </c>
      <c r="AM12" s="17">
        <v>0</v>
      </c>
      <c r="AN12" s="17">
        <v>0</v>
      </c>
      <c r="AO12" s="17">
        <v>0</v>
      </c>
      <c r="AP12" s="17">
        <v>0</v>
      </c>
      <c r="AQ12" s="17">
        <v>0</v>
      </c>
      <c r="AR12" s="17">
        <v>0</v>
      </c>
      <c r="AS12" s="12">
        <v>0</v>
      </c>
    </row>
    <row r="13" spans="1:45" x14ac:dyDescent="0.3">
      <c r="A13" s="4" t="s">
        <v>3</v>
      </c>
      <c r="B13" s="92">
        <v>0</v>
      </c>
      <c r="C13" s="87">
        <v>0</v>
      </c>
      <c r="D13" s="87">
        <v>0</v>
      </c>
      <c r="E13" s="87">
        <v>0</v>
      </c>
      <c r="F13" s="87">
        <v>0</v>
      </c>
      <c r="G13" s="87">
        <v>0</v>
      </c>
      <c r="H13" s="87">
        <v>0</v>
      </c>
      <c r="I13" s="93">
        <v>0</v>
      </c>
      <c r="J13" s="70">
        <v>0</v>
      </c>
      <c r="K13" s="17">
        <v>0</v>
      </c>
      <c r="L13" s="17">
        <v>0</v>
      </c>
      <c r="M13" s="17">
        <v>0</v>
      </c>
      <c r="N13" s="17">
        <v>0</v>
      </c>
      <c r="O13" s="17">
        <v>0</v>
      </c>
      <c r="P13" s="17">
        <v>0</v>
      </c>
      <c r="Q13" s="17">
        <v>0</v>
      </c>
      <c r="R13" s="12">
        <v>0</v>
      </c>
      <c r="S13" s="70">
        <v>0</v>
      </c>
      <c r="T13" s="17">
        <v>0</v>
      </c>
      <c r="U13" s="17">
        <v>0</v>
      </c>
      <c r="V13" s="17">
        <v>0</v>
      </c>
      <c r="W13" s="17">
        <v>0</v>
      </c>
      <c r="X13" s="17">
        <v>0</v>
      </c>
      <c r="Y13" s="17">
        <v>0</v>
      </c>
      <c r="Z13" s="17">
        <v>0</v>
      </c>
      <c r="AA13" s="12">
        <v>0</v>
      </c>
      <c r="AB13" s="70">
        <v>0</v>
      </c>
      <c r="AC13" s="17">
        <v>0</v>
      </c>
      <c r="AD13" s="17">
        <v>0</v>
      </c>
      <c r="AE13" s="17">
        <v>0</v>
      </c>
      <c r="AF13" s="17">
        <v>0</v>
      </c>
      <c r="AG13" s="17">
        <v>0</v>
      </c>
      <c r="AH13" s="17">
        <v>0</v>
      </c>
      <c r="AI13" s="17">
        <v>0</v>
      </c>
      <c r="AJ13" s="12">
        <v>0</v>
      </c>
      <c r="AK13" s="70">
        <v>0</v>
      </c>
      <c r="AL13" s="17">
        <v>0</v>
      </c>
      <c r="AM13" s="17">
        <v>0</v>
      </c>
      <c r="AN13" s="17">
        <v>0</v>
      </c>
      <c r="AO13" s="17">
        <v>0</v>
      </c>
      <c r="AP13" s="17">
        <v>0</v>
      </c>
      <c r="AQ13" s="17">
        <v>0</v>
      </c>
      <c r="AR13" s="17">
        <v>0</v>
      </c>
      <c r="AS13" s="12">
        <v>0</v>
      </c>
    </row>
    <row r="14" spans="1:45" x14ac:dyDescent="0.3">
      <c r="A14" s="4" t="s">
        <v>4</v>
      </c>
      <c r="B14" s="92">
        <v>0</v>
      </c>
      <c r="C14" s="87">
        <v>0</v>
      </c>
      <c r="D14" s="87">
        <v>0</v>
      </c>
      <c r="E14" s="87">
        <v>0</v>
      </c>
      <c r="F14" s="87">
        <v>0</v>
      </c>
      <c r="G14" s="87">
        <v>0</v>
      </c>
      <c r="H14" s="87">
        <v>0</v>
      </c>
      <c r="I14" s="93">
        <v>0</v>
      </c>
      <c r="J14" s="70" t="s">
        <v>326</v>
      </c>
      <c r="K14" s="17">
        <v>0</v>
      </c>
      <c r="L14" s="17">
        <v>0</v>
      </c>
      <c r="M14" s="17">
        <v>0</v>
      </c>
      <c r="N14" s="17">
        <v>0</v>
      </c>
      <c r="O14" s="17">
        <v>0</v>
      </c>
      <c r="P14" s="17">
        <v>0</v>
      </c>
      <c r="Q14" s="17">
        <v>0</v>
      </c>
      <c r="R14" s="12">
        <v>0</v>
      </c>
      <c r="S14" s="70" t="s">
        <v>327</v>
      </c>
      <c r="T14" s="17">
        <v>0</v>
      </c>
      <c r="U14" s="17">
        <v>0</v>
      </c>
      <c r="V14" s="17">
        <v>0</v>
      </c>
      <c r="W14" s="17">
        <v>0</v>
      </c>
      <c r="X14" s="17">
        <v>0</v>
      </c>
      <c r="Y14" s="17">
        <v>0</v>
      </c>
      <c r="Z14" s="17">
        <v>0</v>
      </c>
      <c r="AA14" s="12">
        <v>0</v>
      </c>
      <c r="AB14" s="70" t="s">
        <v>328</v>
      </c>
      <c r="AC14" s="17">
        <v>0</v>
      </c>
      <c r="AD14" s="17">
        <v>0</v>
      </c>
      <c r="AE14" s="17">
        <v>0</v>
      </c>
      <c r="AF14" s="17">
        <v>0</v>
      </c>
      <c r="AG14" s="17">
        <v>0</v>
      </c>
      <c r="AH14" s="17">
        <v>0</v>
      </c>
      <c r="AI14" s="17">
        <v>0</v>
      </c>
      <c r="AJ14" s="12">
        <v>0</v>
      </c>
      <c r="AK14" s="70">
        <v>0</v>
      </c>
      <c r="AL14" s="17">
        <v>0</v>
      </c>
      <c r="AM14" s="17">
        <v>0</v>
      </c>
      <c r="AN14" s="17">
        <v>0</v>
      </c>
      <c r="AO14" s="17">
        <v>0</v>
      </c>
      <c r="AP14" s="17">
        <v>0</v>
      </c>
      <c r="AQ14" s="17">
        <v>0</v>
      </c>
      <c r="AR14" s="17">
        <v>0</v>
      </c>
      <c r="AS14" s="12">
        <v>0</v>
      </c>
    </row>
    <row r="15" spans="1:45" x14ac:dyDescent="0.3">
      <c r="A15" s="4" t="s">
        <v>5</v>
      </c>
      <c r="B15" s="92">
        <v>0</v>
      </c>
      <c r="C15" s="87">
        <v>0</v>
      </c>
      <c r="D15" s="87">
        <v>0</v>
      </c>
      <c r="E15" s="87">
        <v>0</v>
      </c>
      <c r="F15" s="87">
        <v>0</v>
      </c>
      <c r="G15" s="87">
        <v>0</v>
      </c>
      <c r="H15" s="87">
        <v>0</v>
      </c>
      <c r="I15" s="93">
        <v>0</v>
      </c>
      <c r="J15" s="70" t="s">
        <v>329</v>
      </c>
      <c r="K15" s="17">
        <v>0</v>
      </c>
      <c r="L15" s="17">
        <v>0</v>
      </c>
      <c r="M15" s="17">
        <v>0</v>
      </c>
      <c r="N15" s="17">
        <v>0</v>
      </c>
      <c r="O15" s="17">
        <v>0</v>
      </c>
      <c r="P15" s="17">
        <v>0</v>
      </c>
      <c r="Q15" s="17">
        <v>0</v>
      </c>
      <c r="R15" s="12">
        <v>0</v>
      </c>
      <c r="S15" s="70" t="s">
        <v>330</v>
      </c>
      <c r="T15" s="17">
        <v>0</v>
      </c>
      <c r="U15" s="17">
        <v>0</v>
      </c>
      <c r="V15" s="17">
        <v>0</v>
      </c>
      <c r="W15" s="17">
        <v>0</v>
      </c>
      <c r="X15" s="17">
        <v>0</v>
      </c>
      <c r="Y15" s="17">
        <v>0</v>
      </c>
      <c r="Z15" s="17">
        <v>0</v>
      </c>
      <c r="AA15" s="12">
        <v>0</v>
      </c>
      <c r="AB15" s="70">
        <v>0</v>
      </c>
      <c r="AC15" s="17">
        <v>0</v>
      </c>
      <c r="AD15" s="17">
        <v>0</v>
      </c>
      <c r="AE15" s="17">
        <v>0</v>
      </c>
      <c r="AF15" s="17">
        <v>0</v>
      </c>
      <c r="AG15" s="17">
        <v>0</v>
      </c>
      <c r="AH15" s="17">
        <v>0</v>
      </c>
      <c r="AI15" s="17">
        <v>0</v>
      </c>
      <c r="AJ15" s="12">
        <v>0</v>
      </c>
      <c r="AK15" s="70">
        <v>0</v>
      </c>
      <c r="AL15" s="17">
        <v>0</v>
      </c>
      <c r="AM15" s="17">
        <v>0</v>
      </c>
      <c r="AN15" s="17">
        <v>0</v>
      </c>
      <c r="AO15" s="17">
        <v>0</v>
      </c>
      <c r="AP15" s="17">
        <v>0</v>
      </c>
      <c r="AQ15" s="17">
        <v>0</v>
      </c>
      <c r="AR15" s="17">
        <v>0</v>
      </c>
      <c r="AS15" s="12">
        <v>0</v>
      </c>
    </row>
    <row r="16" spans="1:45" x14ac:dyDescent="0.3">
      <c r="A16" s="4" t="s">
        <v>6</v>
      </c>
      <c r="B16" s="92">
        <v>0</v>
      </c>
      <c r="C16" s="87">
        <v>0</v>
      </c>
      <c r="D16" s="87">
        <v>0</v>
      </c>
      <c r="E16" s="87">
        <v>0</v>
      </c>
      <c r="F16" s="87">
        <v>0</v>
      </c>
      <c r="G16" s="87">
        <v>0</v>
      </c>
      <c r="H16" s="87">
        <v>0</v>
      </c>
      <c r="I16" s="93">
        <v>0</v>
      </c>
      <c r="J16" s="70">
        <v>0</v>
      </c>
      <c r="K16" s="17">
        <v>0</v>
      </c>
      <c r="L16" s="17">
        <v>0</v>
      </c>
      <c r="M16" s="17">
        <v>0</v>
      </c>
      <c r="N16" s="17">
        <v>0</v>
      </c>
      <c r="O16" s="17">
        <v>0</v>
      </c>
      <c r="P16" s="17">
        <v>0</v>
      </c>
      <c r="Q16" s="17">
        <v>0</v>
      </c>
      <c r="R16" s="12">
        <v>0</v>
      </c>
      <c r="S16" s="70">
        <v>0</v>
      </c>
      <c r="T16" s="17">
        <v>0</v>
      </c>
      <c r="U16" s="17">
        <v>0</v>
      </c>
      <c r="V16" s="17">
        <v>0</v>
      </c>
      <c r="W16" s="17">
        <v>0</v>
      </c>
      <c r="X16" s="17">
        <v>0</v>
      </c>
      <c r="Y16" s="17">
        <v>0</v>
      </c>
      <c r="Z16" s="17">
        <v>0</v>
      </c>
      <c r="AA16" s="12">
        <v>0</v>
      </c>
      <c r="AB16" s="70">
        <v>0</v>
      </c>
      <c r="AC16" s="17">
        <v>0</v>
      </c>
      <c r="AD16" s="17">
        <v>0</v>
      </c>
      <c r="AE16" s="17">
        <v>0</v>
      </c>
      <c r="AF16" s="17">
        <v>0</v>
      </c>
      <c r="AG16" s="17">
        <v>0</v>
      </c>
      <c r="AH16" s="17">
        <v>0</v>
      </c>
      <c r="AI16" s="17">
        <v>0</v>
      </c>
      <c r="AJ16" s="12">
        <v>0</v>
      </c>
      <c r="AK16" s="70">
        <v>0</v>
      </c>
      <c r="AL16" s="17">
        <v>0</v>
      </c>
      <c r="AM16" s="17">
        <v>0</v>
      </c>
      <c r="AN16" s="17">
        <v>0</v>
      </c>
      <c r="AO16" s="17">
        <v>0</v>
      </c>
      <c r="AP16" s="17">
        <v>0</v>
      </c>
      <c r="AQ16" s="17">
        <v>0</v>
      </c>
      <c r="AR16" s="17">
        <v>0</v>
      </c>
      <c r="AS16" s="12">
        <v>0</v>
      </c>
    </row>
    <row r="17" spans="1:45" x14ac:dyDescent="0.3">
      <c r="A17" s="4" t="s">
        <v>7</v>
      </c>
      <c r="B17" s="92">
        <v>0</v>
      </c>
      <c r="C17" s="87">
        <v>0</v>
      </c>
      <c r="D17" s="87">
        <v>0</v>
      </c>
      <c r="E17" s="87">
        <v>0</v>
      </c>
      <c r="F17" s="87">
        <v>0</v>
      </c>
      <c r="G17" s="87">
        <v>0</v>
      </c>
      <c r="H17" s="87">
        <v>0</v>
      </c>
      <c r="I17" s="93">
        <v>0</v>
      </c>
      <c r="J17" s="70">
        <v>0</v>
      </c>
      <c r="K17" s="17">
        <v>0</v>
      </c>
      <c r="L17" s="17">
        <v>0</v>
      </c>
      <c r="M17" s="17">
        <v>0</v>
      </c>
      <c r="N17" s="17">
        <v>0</v>
      </c>
      <c r="O17" s="17">
        <v>0</v>
      </c>
      <c r="P17" s="17">
        <v>0</v>
      </c>
      <c r="Q17" s="17">
        <v>0</v>
      </c>
      <c r="R17" s="12">
        <v>0</v>
      </c>
      <c r="S17" s="70">
        <v>0</v>
      </c>
      <c r="T17" s="17">
        <v>0</v>
      </c>
      <c r="U17" s="17">
        <v>0</v>
      </c>
      <c r="V17" s="17">
        <v>0</v>
      </c>
      <c r="W17" s="17">
        <v>0</v>
      </c>
      <c r="X17" s="17">
        <v>0</v>
      </c>
      <c r="Y17" s="17">
        <v>0</v>
      </c>
      <c r="Z17" s="17">
        <v>0</v>
      </c>
      <c r="AA17" s="12">
        <v>0</v>
      </c>
      <c r="AB17" s="70">
        <v>0</v>
      </c>
      <c r="AC17" s="17">
        <v>0</v>
      </c>
      <c r="AD17" s="17">
        <v>0</v>
      </c>
      <c r="AE17" s="17">
        <v>0</v>
      </c>
      <c r="AF17" s="17">
        <v>0</v>
      </c>
      <c r="AG17" s="17">
        <v>0</v>
      </c>
      <c r="AH17" s="17">
        <v>0</v>
      </c>
      <c r="AI17" s="17">
        <v>0</v>
      </c>
      <c r="AJ17" s="12">
        <v>0</v>
      </c>
      <c r="AK17" s="70">
        <v>0</v>
      </c>
      <c r="AL17" s="17">
        <v>0</v>
      </c>
      <c r="AM17" s="17">
        <v>0</v>
      </c>
      <c r="AN17" s="17">
        <v>0</v>
      </c>
      <c r="AO17" s="17">
        <v>0</v>
      </c>
      <c r="AP17" s="17">
        <v>0</v>
      </c>
      <c r="AQ17" s="17">
        <v>0</v>
      </c>
      <c r="AR17" s="17">
        <v>0</v>
      </c>
      <c r="AS17" s="12">
        <v>0</v>
      </c>
    </row>
    <row r="18" spans="1:45" x14ac:dyDescent="0.3">
      <c r="A18" s="4" t="s">
        <v>8</v>
      </c>
      <c r="B18" s="92">
        <v>0</v>
      </c>
      <c r="C18" s="87">
        <v>0</v>
      </c>
      <c r="D18" s="87">
        <v>0</v>
      </c>
      <c r="E18" s="87">
        <v>0</v>
      </c>
      <c r="F18" s="87">
        <v>0</v>
      </c>
      <c r="G18" s="87">
        <v>0</v>
      </c>
      <c r="H18" s="87">
        <v>0</v>
      </c>
      <c r="I18" s="93">
        <v>0</v>
      </c>
      <c r="J18" s="70" t="s">
        <v>331</v>
      </c>
      <c r="K18" s="17">
        <v>0</v>
      </c>
      <c r="L18" s="17">
        <v>0</v>
      </c>
      <c r="M18" s="17">
        <v>0</v>
      </c>
      <c r="N18" s="17">
        <v>0</v>
      </c>
      <c r="O18" s="17">
        <v>0</v>
      </c>
      <c r="P18" s="17">
        <v>0</v>
      </c>
      <c r="Q18" s="17">
        <v>0</v>
      </c>
      <c r="R18" s="12">
        <v>0</v>
      </c>
      <c r="S18" s="70" t="s">
        <v>332</v>
      </c>
      <c r="T18" s="17">
        <v>0</v>
      </c>
      <c r="U18" s="17">
        <v>0</v>
      </c>
      <c r="V18" s="17">
        <v>0</v>
      </c>
      <c r="W18" s="17">
        <v>0</v>
      </c>
      <c r="X18" s="17">
        <v>0</v>
      </c>
      <c r="Y18" s="17">
        <v>0</v>
      </c>
      <c r="Z18" s="17">
        <v>0</v>
      </c>
      <c r="AA18" s="12">
        <v>0</v>
      </c>
      <c r="AB18" s="70">
        <v>0</v>
      </c>
      <c r="AC18" s="17">
        <v>0</v>
      </c>
      <c r="AD18" s="17">
        <v>0</v>
      </c>
      <c r="AE18" s="17">
        <v>0</v>
      </c>
      <c r="AF18" s="17">
        <v>0</v>
      </c>
      <c r="AG18" s="17">
        <v>0</v>
      </c>
      <c r="AH18" s="17">
        <v>0</v>
      </c>
      <c r="AI18" s="17">
        <v>0</v>
      </c>
      <c r="AJ18" s="12">
        <v>0</v>
      </c>
      <c r="AK18" s="70">
        <v>0</v>
      </c>
      <c r="AL18" s="17">
        <v>0</v>
      </c>
      <c r="AM18" s="17">
        <v>0</v>
      </c>
      <c r="AN18" s="17">
        <v>0</v>
      </c>
      <c r="AO18" s="17">
        <v>0</v>
      </c>
      <c r="AP18" s="17">
        <v>0</v>
      </c>
      <c r="AQ18" s="17">
        <v>0</v>
      </c>
      <c r="AR18" s="17">
        <v>0</v>
      </c>
      <c r="AS18" s="12">
        <v>0</v>
      </c>
    </row>
    <row r="19" spans="1:45" x14ac:dyDescent="0.3">
      <c r="A19" s="4" t="s">
        <v>9</v>
      </c>
      <c r="B19" s="92">
        <v>0</v>
      </c>
      <c r="C19" s="87">
        <v>0</v>
      </c>
      <c r="D19" s="87">
        <v>0</v>
      </c>
      <c r="E19" s="87">
        <v>0</v>
      </c>
      <c r="F19" s="87">
        <v>0</v>
      </c>
      <c r="G19" s="87">
        <v>0</v>
      </c>
      <c r="H19" s="87">
        <v>207922</v>
      </c>
      <c r="I19" s="93">
        <v>207922</v>
      </c>
      <c r="J19" s="70" t="s">
        <v>333</v>
      </c>
      <c r="K19" s="17">
        <v>0</v>
      </c>
      <c r="L19" s="17">
        <v>0</v>
      </c>
      <c r="M19" s="17">
        <v>0</v>
      </c>
      <c r="N19" s="17">
        <v>0</v>
      </c>
      <c r="O19" s="17">
        <v>0</v>
      </c>
      <c r="P19" s="17">
        <v>0</v>
      </c>
      <c r="Q19" s="17">
        <v>207922</v>
      </c>
      <c r="R19" s="12">
        <v>207922</v>
      </c>
      <c r="S19" s="70" t="s">
        <v>334</v>
      </c>
      <c r="T19" s="17">
        <v>0</v>
      </c>
      <c r="U19" s="17">
        <v>0</v>
      </c>
      <c r="V19" s="17">
        <v>0</v>
      </c>
      <c r="W19" s="17">
        <v>0</v>
      </c>
      <c r="X19" s="17">
        <v>0</v>
      </c>
      <c r="Y19" s="17">
        <v>0</v>
      </c>
      <c r="Z19" s="17">
        <v>0</v>
      </c>
      <c r="AA19" s="12">
        <v>0</v>
      </c>
      <c r="AB19" s="70">
        <v>0</v>
      </c>
      <c r="AC19" s="17">
        <v>0</v>
      </c>
      <c r="AD19" s="17">
        <v>0</v>
      </c>
      <c r="AE19" s="17">
        <v>0</v>
      </c>
      <c r="AF19" s="17">
        <v>0</v>
      </c>
      <c r="AG19" s="17">
        <v>0</v>
      </c>
      <c r="AH19" s="17">
        <v>0</v>
      </c>
      <c r="AI19" s="17">
        <v>0</v>
      </c>
      <c r="AJ19" s="12">
        <v>0</v>
      </c>
      <c r="AK19" s="70">
        <v>0</v>
      </c>
      <c r="AL19" s="17">
        <v>0</v>
      </c>
      <c r="AM19" s="17">
        <v>0</v>
      </c>
      <c r="AN19" s="17">
        <v>0</v>
      </c>
      <c r="AO19" s="17">
        <v>0</v>
      </c>
      <c r="AP19" s="17">
        <v>0</v>
      </c>
      <c r="AQ19" s="17">
        <v>0</v>
      </c>
      <c r="AR19" s="17">
        <v>0</v>
      </c>
      <c r="AS19" s="12">
        <v>0</v>
      </c>
    </row>
    <row r="20" spans="1:45" x14ac:dyDescent="0.3">
      <c r="A20" s="4" t="s">
        <v>10</v>
      </c>
      <c r="B20" s="92">
        <v>0</v>
      </c>
      <c r="C20" s="87">
        <v>0</v>
      </c>
      <c r="D20" s="87">
        <v>916162</v>
      </c>
      <c r="E20" s="87">
        <v>0</v>
      </c>
      <c r="F20" s="87">
        <v>0</v>
      </c>
      <c r="G20" s="87">
        <v>0</v>
      </c>
      <c r="H20" s="87">
        <v>0</v>
      </c>
      <c r="I20" s="93">
        <v>916162</v>
      </c>
      <c r="J20" s="70" t="s">
        <v>335</v>
      </c>
      <c r="K20" s="17">
        <v>0</v>
      </c>
      <c r="L20" s="17">
        <v>0</v>
      </c>
      <c r="M20" s="17">
        <v>916162</v>
      </c>
      <c r="N20" s="17">
        <v>0</v>
      </c>
      <c r="O20" s="17">
        <v>0</v>
      </c>
      <c r="P20" s="17">
        <v>0</v>
      </c>
      <c r="Q20" s="17">
        <v>0</v>
      </c>
      <c r="R20" s="12">
        <v>916162</v>
      </c>
      <c r="S20" s="70" t="s">
        <v>336</v>
      </c>
      <c r="T20" s="17">
        <v>0</v>
      </c>
      <c r="U20" s="17">
        <v>0</v>
      </c>
      <c r="V20" s="17">
        <v>0</v>
      </c>
      <c r="W20" s="17">
        <v>0</v>
      </c>
      <c r="X20" s="17">
        <v>0</v>
      </c>
      <c r="Y20" s="17">
        <v>0</v>
      </c>
      <c r="Z20" s="17">
        <v>0</v>
      </c>
      <c r="AA20" s="12">
        <v>0</v>
      </c>
      <c r="AB20" s="70">
        <v>0</v>
      </c>
      <c r="AC20" s="17">
        <v>0</v>
      </c>
      <c r="AD20" s="17">
        <v>0</v>
      </c>
      <c r="AE20" s="17">
        <v>0</v>
      </c>
      <c r="AF20" s="17">
        <v>0</v>
      </c>
      <c r="AG20" s="17">
        <v>0</v>
      </c>
      <c r="AH20" s="17">
        <v>0</v>
      </c>
      <c r="AI20" s="17">
        <v>0</v>
      </c>
      <c r="AJ20" s="12">
        <v>0</v>
      </c>
      <c r="AK20" s="70">
        <v>0</v>
      </c>
      <c r="AL20" s="17">
        <v>0</v>
      </c>
      <c r="AM20" s="17">
        <v>0</v>
      </c>
      <c r="AN20" s="17">
        <v>0</v>
      </c>
      <c r="AO20" s="17">
        <v>0</v>
      </c>
      <c r="AP20" s="17">
        <v>0</v>
      </c>
      <c r="AQ20" s="17">
        <v>0</v>
      </c>
      <c r="AR20" s="17">
        <v>0</v>
      </c>
      <c r="AS20" s="12">
        <v>0</v>
      </c>
    </row>
    <row r="21" spans="1:45" x14ac:dyDescent="0.3">
      <c r="A21" s="4" t="s">
        <v>11</v>
      </c>
      <c r="B21" s="92">
        <v>0</v>
      </c>
      <c r="C21" s="87">
        <v>0</v>
      </c>
      <c r="D21" s="87">
        <v>0</v>
      </c>
      <c r="E21" s="87">
        <v>0</v>
      </c>
      <c r="F21" s="87">
        <v>0</v>
      </c>
      <c r="G21" s="87">
        <v>0</v>
      </c>
      <c r="H21" s="87">
        <v>0</v>
      </c>
      <c r="I21" s="93">
        <v>0</v>
      </c>
      <c r="J21" s="70">
        <v>0</v>
      </c>
      <c r="K21" s="17">
        <v>0</v>
      </c>
      <c r="L21" s="17">
        <v>0</v>
      </c>
      <c r="M21" s="17">
        <v>0</v>
      </c>
      <c r="N21" s="17">
        <v>0</v>
      </c>
      <c r="O21" s="17">
        <v>0</v>
      </c>
      <c r="P21" s="17">
        <v>0</v>
      </c>
      <c r="Q21" s="17">
        <v>0</v>
      </c>
      <c r="R21" s="12">
        <v>0</v>
      </c>
      <c r="S21" s="70">
        <v>0</v>
      </c>
      <c r="T21" s="17">
        <v>0</v>
      </c>
      <c r="U21" s="17">
        <v>0</v>
      </c>
      <c r="V21" s="17">
        <v>0</v>
      </c>
      <c r="W21" s="17">
        <v>0</v>
      </c>
      <c r="X21" s="17">
        <v>0</v>
      </c>
      <c r="Y21" s="17">
        <v>0</v>
      </c>
      <c r="Z21" s="17">
        <v>0</v>
      </c>
      <c r="AA21" s="12">
        <v>0</v>
      </c>
      <c r="AB21" s="70">
        <v>0</v>
      </c>
      <c r="AC21" s="17">
        <v>0</v>
      </c>
      <c r="AD21" s="17">
        <v>0</v>
      </c>
      <c r="AE21" s="17">
        <v>0</v>
      </c>
      <c r="AF21" s="17">
        <v>0</v>
      </c>
      <c r="AG21" s="17">
        <v>0</v>
      </c>
      <c r="AH21" s="17">
        <v>0</v>
      </c>
      <c r="AI21" s="17">
        <v>0</v>
      </c>
      <c r="AJ21" s="12">
        <v>0</v>
      </c>
      <c r="AK21" s="70">
        <v>0</v>
      </c>
      <c r="AL21" s="17">
        <v>0</v>
      </c>
      <c r="AM21" s="17">
        <v>0</v>
      </c>
      <c r="AN21" s="17">
        <v>0</v>
      </c>
      <c r="AO21" s="17">
        <v>0</v>
      </c>
      <c r="AP21" s="17">
        <v>0</v>
      </c>
      <c r="AQ21" s="17">
        <v>0</v>
      </c>
      <c r="AR21" s="17">
        <v>0</v>
      </c>
      <c r="AS21" s="12">
        <v>0</v>
      </c>
    </row>
    <row r="22" spans="1:45" x14ac:dyDescent="0.3">
      <c r="A22" s="4" t="s">
        <v>12</v>
      </c>
      <c r="B22" s="92">
        <v>0</v>
      </c>
      <c r="C22" s="87">
        <v>0</v>
      </c>
      <c r="D22" s="87">
        <v>0</v>
      </c>
      <c r="E22" s="87">
        <v>0</v>
      </c>
      <c r="F22" s="87">
        <v>0</v>
      </c>
      <c r="G22" s="87">
        <v>0</v>
      </c>
      <c r="H22" s="87">
        <v>0</v>
      </c>
      <c r="I22" s="93">
        <v>0</v>
      </c>
      <c r="J22" s="70">
        <v>0</v>
      </c>
      <c r="K22" s="17">
        <v>0</v>
      </c>
      <c r="L22" s="17">
        <v>0</v>
      </c>
      <c r="M22" s="17">
        <v>0</v>
      </c>
      <c r="N22" s="17">
        <v>0</v>
      </c>
      <c r="O22" s="17">
        <v>0</v>
      </c>
      <c r="P22" s="17">
        <v>0</v>
      </c>
      <c r="Q22" s="17">
        <v>0</v>
      </c>
      <c r="R22" s="12">
        <v>0</v>
      </c>
      <c r="S22" s="70">
        <v>0</v>
      </c>
      <c r="T22" s="17">
        <v>0</v>
      </c>
      <c r="U22" s="17">
        <v>0</v>
      </c>
      <c r="V22" s="17">
        <v>0</v>
      </c>
      <c r="W22" s="17">
        <v>0</v>
      </c>
      <c r="X22" s="17">
        <v>0</v>
      </c>
      <c r="Y22" s="17">
        <v>0</v>
      </c>
      <c r="Z22" s="17">
        <v>0</v>
      </c>
      <c r="AA22" s="12">
        <v>0</v>
      </c>
      <c r="AB22" s="70">
        <v>0</v>
      </c>
      <c r="AC22" s="17">
        <v>0</v>
      </c>
      <c r="AD22" s="17">
        <v>0</v>
      </c>
      <c r="AE22" s="17">
        <v>0</v>
      </c>
      <c r="AF22" s="17">
        <v>0</v>
      </c>
      <c r="AG22" s="17">
        <v>0</v>
      </c>
      <c r="AH22" s="17">
        <v>0</v>
      </c>
      <c r="AI22" s="17">
        <v>0</v>
      </c>
      <c r="AJ22" s="12">
        <v>0</v>
      </c>
      <c r="AK22" s="70">
        <v>0</v>
      </c>
      <c r="AL22" s="17">
        <v>0</v>
      </c>
      <c r="AM22" s="17">
        <v>0</v>
      </c>
      <c r="AN22" s="17">
        <v>0</v>
      </c>
      <c r="AO22" s="17">
        <v>0</v>
      </c>
      <c r="AP22" s="17">
        <v>0</v>
      </c>
      <c r="AQ22" s="17">
        <v>0</v>
      </c>
      <c r="AR22" s="17">
        <v>0</v>
      </c>
      <c r="AS22" s="12">
        <v>0</v>
      </c>
    </row>
    <row r="23" spans="1:45" x14ac:dyDescent="0.3">
      <c r="A23" s="4" t="s">
        <v>13</v>
      </c>
      <c r="B23" s="92">
        <v>0</v>
      </c>
      <c r="C23" s="87">
        <v>0</v>
      </c>
      <c r="D23" s="87">
        <v>0</v>
      </c>
      <c r="E23" s="87">
        <v>0</v>
      </c>
      <c r="F23" s="87">
        <v>0</v>
      </c>
      <c r="G23" s="87">
        <v>164036625.13999999</v>
      </c>
      <c r="H23" s="87">
        <v>0</v>
      </c>
      <c r="I23" s="93">
        <v>164036625.13999999</v>
      </c>
      <c r="J23" s="70" t="s">
        <v>337</v>
      </c>
      <c r="K23" s="17">
        <v>0</v>
      </c>
      <c r="L23" s="17">
        <v>0</v>
      </c>
      <c r="M23" s="17">
        <v>0</v>
      </c>
      <c r="N23" s="17">
        <v>0</v>
      </c>
      <c r="O23" s="17">
        <v>0</v>
      </c>
      <c r="P23" s="17">
        <v>164036625.13999999</v>
      </c>
      <c r="Q23" s="17">
        <v>0</v>
      </c>
      <c r="R23" s="12">
        <v>164036625.13999999</v>
      </c>
      <c r="S23" s="70" t="s">
        <v>338</v>
      </c>
      <c r="T23" s="17">
        <v>0</v>
      </c>
      <c r="U23" s="17">
        <v>0</v>
      </c>
      <c r="V23" s="17">
        <v>0</v>
      </c>
      <c r="W23" s="17">
        <v>0</v>
      </c>
      <c r="X23" s="17">
        <v>0</v>
      </c>
      <c r="Y23" s="17">
        <v>0</v>
      </c>
      <c r="Z23" s="17">
        <v>0</v>
      </c>
      <c r="AA23" s="12">
        <v>0</v>
      </c>
      <c r="AB23" s="70">
        <v>0</v>
      </c>
      <c r="AC23" s="17">
        <v>0</v>
      </c>
      <c r="AD23" s="17">
        <v>0</v>
      </c>
      <c r="AE23" s="17">
        <v>0</v>
      </c>
      <c r="AF23" s="17">
        <v>0</v>
      </c>
      <c r="AG23" s="17">
        <v>0</v>
      </c>
      <c r="AH23" s="17">
        <v>0</v>
      </c>
      <c r="AI23" s="17">
        <v>0</v>
      </c>
      <c r="AJ23" s="12">
        <v>0</v>
      </c>
      <c r="AK23" s="70">
        <v>0</v>
      </c>
      <c r="AL23" s="17">
        <v>0</v>
      </c>
      <c r="AM23" s="17">
        <v>0</v>
      </c>
      <c r="AN23" s="17">
        <v>0</v>
      </c>
      <c r="AO23" s="17">
        <v>0</v>
      </c>
      <c r="AP23" s="17">
        <v>0</v>
      </c>
      <c r="AQ23" s="17">
        <v>0</v>
      </c>
      <c r="AR23" s="17">
        <v>0</v>
      </c>
      <c r="AS23" s="12">
        <v>0</v>
      </c>
    </row>
    <row r="24" spans="1:45" x14ac:dyDescent="0.3">
      <c r="A24" s="4" t="s">
        <v>14</v>
      </c>
      <c r="B24" s="92">
        <v>0</v>
      </c>
      <c r="C24" s="87">
        <v>0</v>
      </c>
      <c r="D24" s="87">
        <v>0</v>
      </c>
      <c r="E24" s="87">
        <v>0</v>
      </c>
      <c r="F24" s="87">
        <v>0</v>
      </c>
      <c r="G24" s="87">
        <v>0</v>
      </c>
      <c r="H24" s="87">
        <v>0</v>
      </c>
      <c r="I24" s="93">
        <v>0</v>
      </c>
      <c r="J24" s="70" t="s">
        <v>339</v>
      </c>
      <c r="K24" s="17">
        <v>0</v>
      </c>
      <c r="L24" s="17">
        <v>0</v>
      </c>
      <c r="M24" s="17">
        <v>0</v>
      </c>
      <c r="N24" s="17">
        <v>0</v>
      </c>
      <c r="O24" s="17">
        <v>0</v>
      </c>
      <c r="P24" s="17">
        <v>0</v>
      </c>
      <c r="Q24" s="17">
        <v>0</v>
      </c>
      <c r="R24" s="12">
        <v>0</v>
      </c>
      <c r="S24" s="70" t="s">
        <v>340</v>
      </c>
      <c r="T24" s="17">
        <v>0</v>
      </c>
      <c r="U24" s="17">
        <v>0</v>
      </c>
      <c r="V24" s="17">
        <v>0</v>
      </c>
      <c r="W24" s="17">
        <v>0</v>
      </c>
      <c r="X24" s="17">
        <v>0</v>
      </c>
      <c r="Y24" s="17">
        <v>0</v>
      </c>
      <c r="Z24" s="17">
        <v>0</v>
      </c>
      <c r="AA24" s="12">
        <v>0</v>
      </c>
      <c r="AB24" s="70">
        <v>0</v>
      </c>
      <c r="AC24" s="17">
        <v>0</v>
      </c>
      <c r="AD24" s="17">
        <v>0</v>
      </c>
      <c r="AE24" s="17">
        <v>0</v>
      </c>
      <c r="AF24" s="17">
        <v>0</v>
      </c>
      <c r="AG24" s="17">
        <v>0</v>
      </c>
      <c r="AH24" s="17">
        <v>0</v>
      </c>
      <c r="AI24" s="17">
        <v>0</v>
      </c>
      <c r="AJ24" s="12">
        <v>0</v>
      </c>
      <c r="AK24" s="70">
        <v>0</v>
      </c>
      <c r="AL24" s="17">
        <v>0</v>
      </c>
      <c r="AM24" s="17">
        <v>0</v>
      </c>
      <c r="AN24" s="17">
        <v>0</v>
      </c>
      <c r="AO24" s="17">
        <v>0</v>
      </c>
      <c r="AP24" s="17">
        <v>0</v>
      </c>
      <c r="AQ24" s="17">
        <v>0</v>
      </c>
      <c r="AR24" s="17">
        <v>0</v>
      </c>
      <c r="AS24" s="12">
        <v>0</v>
      </c>
    </row>
    <row r="25" spans="1:45" x14ac:dyDescent="0.3">
      <c r="A25" s="4" t="s">
        <v>15</v>
      </c>
      <c r="B25" s="92">
        <v>0</v>
      </c>
      <c r="C25" s="87">
        <v>0</v>
      </c>
      <c r="D25" s="87">
        <v>0</v>
      </c>
      <c r="E25" s="87">
        <v>0</v>
      </c>
      <c r="F25" s="87">
        <v>0</v>
      </c>
      <c r="G25" s="87">
        <v>0</v>
      </c>
      <c r="H25" s="87">
        <v>0</v>
      </c>
      <c r="I25" s="93">
        <v>0</v>
      </c>
      <c r="J25" s="70">
        <v>0</v>
      </c>
      <c r="K25" s="17">
        <v>0</v>
      </c>
      <c r="L25" s="17">
        <v>0</v>
      </c>
      <c r="M25" s="17">
        <v>0</v>
      </c>
      <c r="N25" s="17">
        <v>0</v>
      </c>
      <c r="O25" s="17">
        <v>0</v>
      </c>
      <c r="P25" s="17">
        <v>0</v>
      </c>
      <c r="Q25" s="17">
        <v>0</v>
      </c>
      <c r="R25" s="12">
        <v>0</v>
      </c>
      <c r="S25" s="70">
        <v>0</v>
      </c>
      <c r="T25" s="17">
        <v>0</v>
      </c>
      <c r="U25" s="17">
        <v>0</v>
      </c>
      <c r="V25" s="17">
        <v>0</v>
      </c>
      <c r="W25" s="17">
        <v>0</v>
      </c>
      <c r="X25" s="17">
        <v>0</v>
      </c>
      <c r="Y25" s="17">
        <v>0</v>
      </c>
      <c r="Z25" s="17">
        <v>0</v>
      </c>
      <c r="AA25" s="12">
        <v>0</v>
      </c>
      <c r="AB25" s="70">
        <v>0</v>
      </c>
      <c r="AC25" s="17">
        <v>0</v>
      </c>
      <c r="AD25" s="17">
        <v>0</v>
      </c>
      <c r="AE25" s="17">
        <v>0</v>
      </c>
      <c r="AF25" s="17">
        <v>0</v>
      </c>
      <c r="AG25" s="17">
        <v>0</v>
      </c>
      <c r="AH25" s="17">
        <v>0</v>
      </c>
      <c r="AI25" s="17">
        <v>0</v>
      </c>
      <c r="AJ25" s="12">
        <v>0</v>
      </c>
      <c r="AK25" s="70">
        <v>0</v>
      </c>
      <c r="AL25" s="17">
        <v>0</v>
      </c>
      <c r="AM25" s="17">
        <v>0</v>
      </c>
      <c r="AN25" s="17">
        <v>0</v>
      </c>
      <c r="AO25" s="17">
        <v>0</v>
      </c>
      <c r="AP25" s="17">
        <v>0</v>
      </c>
      <c r="AQ25" s="17">
        <v>0</v>
      </c>
      <c r="AR25" s="17">
        <v>0</v>
      </c>
      <c r="AS25" s="12">
        <v>0</v>
      </c>
    </row>
    <row r="26" spans="1:45" x14ac:dyDescent="0.3">
      <c r="A26" s="4" t="s">
        <v>16</v>
      </c>
      <c r="B26" s="92">
        <v>112951.53</v>
      </c>
      <c r="C26" s="87">
        <v>0</v>
      </c>
      <c r="D26" s="87">
        <v>0</v>
      </c>
      <c r="E26" s="87">
        <v>0</v>
      </c>
      <c r="F26" s="87">
        <v>0</v>
      </c>
      <c r="G26" s="87">
        <v>0</v>
      </c>
      <c r="H26" s="87">
        <v>0</v>
      </c>
      <c r="I26" s="93">
        <v>112951.53</v>
      </c>
      <c r="J26" s="70" t="s">
        <v>341</v>
      </c>
      <c r="K26" s="17">
        <v>112951.53</v>
      </c>
      <c r="L26" s="17">
        <v>0</v>
      </c>
      <c r="M26" s="17">
        <v>0</v>
      </c>
      <c r="N26" s="17">
        <v>0</v>
      </c>
      <c r="O26" s="17">
        <v>0</v>
      </c>
      <c r="P26" s="17">
        <v>0</v>
      </c>
      <c r="Q26" s="17">
        <v>0</v>
      </c>
      <c r="R26" s="12">
        <v>112951.53</v>
      </c>
      <c r="S26" s="70">
        <v>0</v>
      </c>
      <c r="T26" s="17">
        <v>0</v>
      </c>
      <c r="U26" s="17">
        <v>0</v>
      </c>
      <c r="V26" s="17">
        <v>0</v>
      </c>
      <c r="W26" s="17">
        <v>0</v>
      </c>
      <c r="X26" s="17">
        <v>0</v>
      </c>
      <c r="Y26" s="17">
        <v>0</v>
      </c>
      <c r="Z26" s="17">
        <v>0</v>
      </c>
      <c r="AA26" s="12">
        <v>0</v>
      </c>
      <c r="AB26" s="70">
        <v>0</v>
      </c>
      <c r="AC26" s="17">
        <v>0</v>
      </c>
      <c r="AD26" s="17">
        <v>0</v>
      </c>
      <c r="AE26" s="17">
        <v>0</v>
      </c>
      <c r="AF26" s="17">
        <v>0</v>
      </c>
      <c r="AG26" s="17">
        <v>0</v>
      </c>
      <c r="AH26" s="17">
        <v>0</v>
      </c>
      <c r="AI26" s="17">
        <v>0</v>
      </c>
      <c r="AJ26" s="12">
        <v>0</v>
      </c>
      <c r="AK26" s="70">
        <v>0</v>
      </c>
      <c r="AL26" s="17">
        <v>0</v>
      </c>
      <c r="AM26" s="17">
        <v>0</v>
      </c>
      <c r="AN26" s="17">
        <v>0</v>
      </c>
      <c r="AO26" s="17">
        <v>0</v>
      </c>
      <c r="AP26" s="17">
        <v>0</v>
      </c>
      <c r="AQ26" s="17">
        <v>0</v>
      </c>
      <c r="AR26" s="17">
        <v>0</v>
      </c>
      <c r="AS26" s="12">
        <v>0</v>
      </c>
    </row>
    <row r="27" spans="1:45" x14ac:dyDescent="0.3">
      <c r="A27" s="4" t="s">
        <v>17</v>
      </c>
      <c r="B27" s="92">
        <v>0</v>
      </c>
      <c r="C27" s="87">
        <v>0</v>
      </c>
      <c r="D27" s="87">
        <v>0</v>
      </c>
      <c r="E27" s="87">
        <v>0</v>
      </c>
      <c r="F27" s="87">
        <v>0</v>
      </c>
      <c r="G27" s="87">
        <v>2350875</v>
      </c>
      <c r="H27" s="87">
        <v>565504</v>
      </c>
      <c r="I27" s="93">
        <v>2916379</v>
      </c>
      <c r="J27" s="70" t="s">
        <v>342</v>
      </c>
      <c r="K27" s="17">
        <v>0</v>
      </c>
      <c r="L27" s="17">
        <v>0</v>
      </c>
      <c r="M27" s="17">
        <v>0</v>
      </c>
      <c r="N27" s="17">
        <v>0</v>
      </c>
      <c r="O27" s="17">
        <v>0</v>
      </c>
      <c r="P27" s="17">
        <v>0</v>
      </c>
      <c r="Q27" s="17">
        <v>565504</v>
      </c>
      <c r="R27" s="12">
        <v>565504</v>
      </c>
      <c r="S27" s="70" t="s">
        <v>343</v>
      </c>
      <c r="T27" s="17">
        <v>0</v>
      </c>
      <c r="U27" s="17">
        <v>0</v>
      </c>
      <c r="V27" s="17">
        <v>0</v>
      </c>
      <c r="W27" s="17">
        <v>0</v>
      </c>
      <c r="X27" s="17">
        <v>0</v>
      </c>
      <c r="Y27" s="17">
        <v>0</v>
      </c>
      <c r="Z27" s="17">
        <v>0</v>
      </c>
      <c r="AA27" s="12">
        <v>0</v>
      </c>
      <c r="AB27" s="70" t="s">
        <v>344</v>
      </c>
      <c r="AC27" s="17">
        <v>0</v>
      </c>
      <c r="AD27" s="17">
        <v>0</v>
      </c>
      <c r="AE27" s="17">
        <v>0</v>
      </c>
      <c r="AF27" s="17">
        <v>0</v>
      </c>
      <c r="AG27" s="17">
        <v>0</v>
      </c>
      <c r="AH27" s="17">
        <v>0</v>
      </c>
      <c r="AI27" s="17">
        <v>0</v>
      </c>
      <c r="AJ27" s="12">
        <v>0</v>
      </c>
      <c r="AK27" s="70" t="s">
        <v>345</v>
      </c>
      <c r="AL27" s="17">
        <v>0</v>
      </c>
      <c r="AM27" s="17">
        <v>0</v>
      </c>
      <c r="AN27" s="17">
        <v>0</v>
      </c>
      <c r="AO27" s="17">
        <v>0</v>
      </c>
      <c r="AP27" s="17">
        <v>0</v>
      </c>
      <c r="AQ27" s="17">
        <v>1877730</v>
      </c>
      <c r="AR27" s="17">
        <v>0</v>
      </c>
      <c r="AS27" s="12">
        <v>1877730</v>
      </c>
    </row>
    <row r="28" spans="1:45" x14ac:dyDescent="0.3">
      <c r="A28" s="4" t="s">
        <v>18</v>
      </c>
      <c r="B28" s="92">
        <v>0</v>
      </c>
      <c r="C28" s="87">
        <v>0</v>
      </c>
      <c r="D28" s="87">
        <v>0</v>
      </c>
      <c r="E28" s="87">
        <v>0</v>
      </c>
      <c r="F28" s="87">
        <v>0</v>
      </c>
      <c r="G28" s="87">
        <v>0</v>
      </c>
      <c r="H28" s="87">
        <v>0</v>
      </c>
      <c r="I28" s="93">
        <v>0</v>
      </c>
      <c r="J28" s="70" t="s">
        <v>346</v>
      </c>
      <c r="K28" s="17">
        <v>0</v>
      </c>
      <c r="L28" s="17">
        <v>0</v>
      </c>
      <c r="M28" s="17">
        <v>0</v>
      </c>
      <c r="N28" s="17">
        <v>0</v>
      </c>
      <c r="O28" s="17">
        <v>0</v>
      </c>
      <c r="P28" s="17">
        <v>0</v>
      </c>
      <c r="Q28" s="17">
        <v>0</v>
      </c>
      <c r="R28" s="12">
        <v>0</v>
      </c>
      <c r="S28" s="70" t="s">
        <v>347</v>
      </c>
      <c r="T28" s="17">
        <v>0</v>
      </c>
      <c r="U28" s="17">
        <v>0</v>
      </c>
      <c r="V28" s="17">
        <v>0</v>
      </c>
      <c r="W28" s="17">
        <v>0</v>
      </c>
      <c r="X28" s="17">
        <v>0</v>
      </c>
      <c r="Y28" s="17">
        <v>0</v>
      </c>
      <c r="Z28" s="17">
        <v>0</v>
      </c>
      <c r="AA28" s="12">
        <v>0</v>
      </c>
      <c r="AB28" s="70">
        <v>0</v>
      </c>
      <c r="AC28" s="17">
        <v>0</v>
      </c>
      <c r="AD28" s="17">
        <v>0</v>
      </c>
      <c r="AE28" s="17">
        <v>0</v>
      </c>
      <c r="AF28" s="17">
        <v>0</v>
      </c>
      <c r="AG28" s="17">
        <v>0</v>
      </c>
      <c r="AH28" s="17">
        <v>0</v>
      </c>
      <c r="AI28" s="17">
        <v>0</v>
      </c>
      <c r="AJ28" s="12">
        <v>0</v>
      </c>
      <c r="AK28" s="70">
        <v>0</v>
      </c>
      <c r="AL28" s="17">
        <v>0</v>
      </c>
      <c r="AM28" s="17">
        <v>0</v>
      </c>
      <c r="AN28" s="17">
        <v>0</v>
      </c>
      <c r="AO28" s="17">
        <v>0</v>
      </c>
      <c r="AP28" s="17">
        <v>0</v>
      </c>
      <c r="AQ28" s="17">
        <v>0</v>
      </c>
      <c r="AR28" s="17">
        <v>0</v>
      </c>
      <c r="AS28" s="12">
        <v>0</v>
      </c>
    </row>
    <row r="29" spans="1:45" x14ac:dyDescent="0.3">
      <c r="A29" s="4" t="s">
        <v>19</v>
      </c>
      <c r="B29" s="92">
        <v>64651.427500000005</v>
      </c>
      <c r="C29" s="87">
        <v>3685.5</v>
      </c>
      <c r="D29" s="87">
        <v>5000</v>
      </c>
      <c r="E29" s="87">
        <v>0</v>
      </c>
      <c r="F29" s="87">
        <v>0</v>
      </c>
      <c r="G29" s="87">
        <v>0</v>
      </c>
      <c r="H29" s="87">
        <v>0</v>
      </c>
      <c r="I29" s="93">
        <v>73336.927500000005</v>
      </c>
      <c r="J29" s="70">
        <v>0</v>
      </c>
      <c r="K29" s="17">
        <v>0</v>
      </c>
      <c r="L29" s="17">
        <v>0</v>
      </c>
      <c r="M29" s="17">
        <v>0</v>
      </c>
      <c r="N29" s="17">
        <v>0</v>
      </c>
      <c r="O29" s="17">
        <v>0</v>
      </c>
      <c r="P29" s="17">
        <v>0</v>
      </c>
      <c r="Q29" s="17">
        <v>0</v>
      </c>
      <c r="R29" s="12">
        <v>0</v>
      </c>
      <c r="S29" s="70" t="s">
        <v>348</v>
      </c>
      <c r="T29" s="17">
        <v>0</v>
      </c>
      <c r="U29" s="17">
        <v>0</v>
      </c>
      <c r="V29" s="17">
        <v>0</v>
      </c>
      <c r="W29" s="17">
        <v>0</v>
      </c>
      <c r="X29" s="17">
        <v>0</v>
      </c>
      <c r="Y29" s="17">
        <v>0</v>
      </c>
      <c r="Z29" s="17">
        <v>0</v>
      </c>
      <c r="AA29" s="12">
        <v>0</v>
      </c>
      <c r="AB29" s="70" t="s">
        <v>349</v>
      </c>
      <c r="AC29" s="17">
        <v>17932.697499999998</v>
      </c>
      <c r="AD29" s="17">
        <v>3685.5</v>
      </c>
      <c r="AE29" s="17">
        <v>5000</v>
      </c>
      <c r="AF29" s="17">
        <v>0</v>
      </c>
      <c r="AG29" s="17">
        <v>0</v>
      </c>
      <c r="AH29" s="17">
        <v>0</v>
      </c>
      <c r="AI29" s="17">
        <v>0</v>
      </c>
      <c r="AJ29" s="12">
        <v>26618.197499999998</v>
      </c>
      <c r="AK29" s="70" t="s">
        <v>350</v>
      </c>
      <c r="AL29" s="17">
        <v>0</v>
      </c>
      <c r="AM29" s="17">
        <v>0</v>
      </c>
      <c r="AN29" s="17">
        <v>0</v>
      </c>
      <c r="AO29" s="17">
        <v>0</v>
      </c>
      <c r="AP29" s="17">
        <v>0</v>
      </c>
      <c r="AQ29" s="17">
        <v>0</v>
      </c>
      <c r="AR29" s="17">
        <v>0</v>
      </c>
      <c r="AS29" s="12">
        <v>0</v>
      </c>
    </row>
    <row r="30" spans="1:45" x14ac:dyDescent="0.3">
      <c r="A30" s="4" t="s">
        <v>20</v>
      </c>
      <c r="B30" s="92">
        <v>0</v>
      </c>
      <c r="C30" s="87">
        <v>0</v>
      </c>
      <c r="D30" s="87">
        <v>0</v>
      </c>
      <c r="E30" s="87">
        <v>0</v>
      </c>
      <c r="F30" s="87">
        <v>0</v>
      </c>
      <c r="G30" s="87">
        <v>0</v>
      </c>
      <c r="H30" s="87">
        <v>0</v>
      </c>
      <c r="I30" s="93">
        <v>0</v>
      </c>
      <c r="J30" s="70">
        <v>0</v>
      </c>
      <c r="K30" s="17">
        <v>0</v>
      </c>
      <c r="L30" s="17">
        <v>0</v>
      </c>
      <c r="M30" s="17">
        <v>0</v>
      </c>
      <c r="N30" s="17">
        <v>0</v>
      </c>
      <c r="O30" s="17">
        <v>0</v>
      </c>
      <c r="P30" s="17">
        <v>0</v>
      </c>
      <c r="Q30" s="17">
        <v>0</v>
      </c>
      <c r="R30" s="12">
        <v>0</v>
      </c>
      <c r="S30" s="70" t="s">
        <v>351</v>
      </c>
      <c r="T30" s="17">
        <v>0</v>
      </c>
      <c r="U30" s="17">
        <v>0</v>
      </c>
      <c r="V30" s="17">
        <v>0</v>
      </c>
      <c r="W30" s="17">
        <v>0</v>
      </c>
      <c r="X30" s="17">
        <v>0</v>
      </c>
      <c r="Y30" s="17">
        <v>0</v>
      </c>
      <c r="Z30" s="17">
        <v>0</v>
      </c>
      <c r="AA30" s="12">
        <v>0</v>
      </c>
      <c r="AB30" s="70">
        <v>0</v>
      </c>
      <c r="AC30" s="17">
        <v>0</v>
      </c>
      <c r="AD30" s="17">
        <v>0</v>
      </c>
      <c r="AE30" s="17">
        <v>0</v>
      </c>
      <c r="AF30" s="17">
        <v>0</v>
      </c>
      <c r="AG30" s="17">
        <v>0</v>
      </c>
      <c r="AH30" s="17">
        <v>0</v>
      </c>
      <c r="AI30" s="17">
        <v>0</v>
      </c>
      <c r="AJ30" s="12">
        <v>0</v>
      </c>
      <c r="AK30" s="70">
        <v>0</v>
      </c>
      <c r="AL30" s="17">
        <v>0</v>
      </c>
      <c r="AM30" s="17">
        <v>0</v>
      </c>
      <c r="AN30" s="17">
        <v>0</v>
      </c>
      <c r="AO30" s="17">
        <v>0</v>
      </c>
      <c r="AP30" s="17">
        <v>0</v>
      </c>
      <c r="AQ30" s="17">
        <v>0</v>
      </c>
      <c r="AR30" s="17">
        <v>0</v>
      </c>
      <c r="AS30" s="12">
        <v>0</v>
      </c>
    </row>
    <row r="31" spans="1:45" x14ac:dyDescent="0.3">
      <c r="A31" s="4" t="s">
        <v>21</v>
      </c>
      <c r="B31" s="92">
        <v>0</v>
      </c>
      <c r="C31" s="87">
        <v>0</v>
      </c>
      <c r="D31" s="87">
        <v>0</v>
      </c>
      <c r="E31" s="87">
        <v>0</v>
      </c>
      <c r="F31" s="87">
        <v>0</v>
      </c>
      <c r="G31" s="87">
        <v>0</v>
      </c>
      <c r="H31" s="87">
        <v>0</v>
      </c>
      <c r="I31" s="93">
        <v>0</v>
      </c>
      <c r="J31" s="70" t="s">
        <v>352</v>
      </c>
      <c r="K31" s="17">
        <v>0</v>
      </c>
      <c r="L31" s="17">
        <v>0</v>
      </c>
      <c r="M31" s="17">
        <v>0</v>
      </c>
      <c r="N31" s="17">
        <v>0</v>
      </c>
      <c r="O31" s="17">
        <v>0</v>
      </c>
      <c r="P31" s="17">
        <v>0</v>
      </c>
      <c r="Q31" s="17">
        <v>0</v>
      </c>
      <c r="R31" s="12">
        <v>0</v>
      </c>
      <c r="S31" s="70">
        <v>0</v>
      </c>
      <c r="T31" s="17">
        <v>0</v>
      </c>
      <c r="U31" s="17">
        <v>0</v>
      </c>
      <c r="V31" s="17">
        <v>0</v>
      </c>
      <c r="W31" s="17">
        <v>0</v>
      </c>
      <c r="X31" s="17">
        <v>0</v>
      </c>
      <c r="Y31" s="17">
        <v>0</v>
      </c>
      <c r="Z31" s="17">
        <v>0</v>
      </c>
      <c r="AA31" s="12">
        <v>0</v>
      </c>
      <c r="AB31" s="70">
        <v>0</v>
      </c>
      <c r="AC31" s="17">
        <v>0</v>
      </c>
      <c r="AD31" s="17">
        <v>0</v>
      </c>
      <c r="AE31" s="17">
        <v>0</v>
      </c>
      <c r="AF31" s="17">
        <v>0</v>
      </c>
      <c r="AG31" s="17">
        <v>0</v>
      </c>
      <c r="AH31" s="17">
        <v>0</v>
      </c>
      <c r="AI31" s="17">
        <v>0</v>
      </c>
      <c r="AJ31" s="12">
        <v>0</v>
      </c>
      <c r="AK31" s="70">
        <v>0</v>
      </c>
      <c r="AL31" s="17">
        <v>0</v>
      </c>
      <c r="AM31" s="17">
        <v>0</v>
      </c>
      <c r="AN31" s="17">
        <v>0</v>
      </c>
      <c r="AO31" s="17">
        <v>0</v>
      </c>
      <c r="AP31" s="17">
        <v>0</v>
      </c>
      <c r="AQ31" s="17">
        <v>0</v>
      </c>
      <c r="AR31" s="17">
        <v>0</v>
      </c>
      <c r="AS31" s="12">
        <v>0</v>
      </c>
    </row>
    <row r="32" spans="1:45" x14ac:dyDescent="0.3">
      <c r="A32" s="4" t="s">
        <v>22</v>
      </c>
      <c r="B32" s="92">
        <v>0</v>
      </c>
      <c r="C32" s="87">
        <v>0</v>
      </c>
      <c r="D32" s="87">
        <v>0</v>
      </c>
      <c r="E32" s="87">
        <v>0</v>
      </c>
      <c r="F32" s="87">
        <v>0</v>
      </c>
      <c r="G32" s="87">
        <v>0</v>
      </c>
      <c r="H32" s="87">
        <v>0</v>
      </c>
      <c r="I32" s="93">
        <v>0</v>
      </c>
      <c r="J32" s="70" t="s">
        <v>353</v>
      </c>
      <c r="K32" s="17">
        <v>0</v>
      </c>
      <c r="L32" s="17">
        <v>0</v>
      </c>
      <c r="M32" s="17">
        <v>0</v>
      </c>
      <c r="N32" s="17">
        <v>0</v>
      </c>
      <c r="O32" s="17">
        <v>0</v>
      </c>
      <c r="P32" s="17">
        <v>0</v>
      </c>
      <c r="Q32" s="17">
        <v>0</v>
      </c>
      <c r="R32" s="12">
        <v>0</v>
      </c>
      <c r="S32" s="70" t="s">
        <v>354</v>
      </c>
      <c r="T32" s="17">
        <v>0</v>
      </c>
      <c r="U32" s="17">
        <v>0</v>
      </c>
      <c r="V32" s="17">
        <v>0</v>
      </c>
      <c r="W32" s="17">
        <v>0</v>
      </c>
      <c r="X32" s="17">
        <v>0</v>
      </c>
      <c r="Y32" s="17">
        <v>0</v>
      </c>
      <c r="Z32" s="17">
        <v>0</v>
      </c>
      <c r="AA32" s="12">
        <v>0</v>
      </c>
      <c r="AB32" s="70">
        <v>0</v>
      </c>
      <c r="AC32" s="17">
        <v>0</v>
      </c>
      <c r="AD32" s="17">
        <v>0</v>
      </c>
      <c r="AE32" s="17">
        <v>0</v>
      </c>
      <c r="AF32" s="17">
        <v>0</v>
      </c>
      <c r="AG32" s="17">
        <v>0</v>
      </c>
      <c r="AH32" s="17">
        <v>0</v>
      </c>
      <c r="AI32" s="17">
        <v>0</v>
      </c>
      <c r="AJ32" s="12">
        <v>0</v>
      </c>
      <c r="AK32" s="70">
        <v>0</v>
      </c>
      <c r="AL32" s="17">
        <v>0</v>
      </c>
      <c r="AM32" s="17">
        <v>0</v>
      </c>
      <c r="AN32" s="17">
        <v>0</v>
      </c>
      <c r="AO32" s="17">
        <v>0</v>
      </c>
      <c r="AP32" s="17">
        <v>0</v>
      </c>
      <c r="AQ32" s="17">
        <v>0</v>
      </c>
      <c r="AR32" s="17">
        <v>0</v>
      </c>
      <c r="AS32" s="12">
        <v>0</v>
      </c>
    </row>
    <row r="33" spans="1:45" x14ac:dyDescent="0.3">
      <c r="A33" s="4" t="s">
        <v>23</v>
      </c>
      <c r="B33" s="92">
        <v>0</v>
      </c>
      <c r="C33" s="87">
        <v>0</v>
      </c>
      <c r="D33" s="87">
        <v>0</v>
      </c>
      <c r="E33" s="87">
        <v>0</v>
      </c>
      <c r="F33" s="87">
        <v>0</v>
      </c>
      <c r="G33" s="87">
        <v>0</v>
      </c>
      <c r="H33" s="87">
        <v>0</v>
      </c>
      <c r="I33" s="93">
        <v>0</v>
      </c>
      <c r="J33" s="70" t="s">
        <v>355</v>
      </c>
      <c r="K33" s="17">
        <v>0</v>
      </c>
      <c r="L33" s="17">
        <v>0</v>
      </c>
      <c r="M33" s="17">
        <v>0</v>
      </c>
      <c r="N33" s="17">
        <v>0</v>
      </c>
      <c r="O33" s="17">
        <v>0</v>
      </c>
      <c r="P33" s="17">
        <v>0</v>
      </c>
      <c r="Q33" s="17">
        <v>0</v>
      </c>
      <c r="R33" s="12">
        <v>0</v>
      </c>
      <c r="S33" s="70" t="s">
        <v>356</v>
      </c>
      <c r="T33" s="17">
        <v>0</v>
      </c>
      <c r="U33" s="17">
        <v>0</v>
      </c>
      <c r="V33" s="17">
        <v>0</v>
      </c>
      <c r="W33" s="17">
        <v>0</v>
      </c>
      <c r="X33" s="17">
        <v>0</v>
      </c>
      <c r="Y33" s="17">
        <v>0</v>
      </c>
      <c r="Z33" s="17">
        <v>0</v>
      </c>
      <c r="AA33" s="12">
        <v>0</v>
      </c>
      <c r="AB33" s="70">
        <v>0</v>
      </c>
      <c r="AC33" s="17">
        <v>0</v>
      </c>
      <c r="AD33" s="17">
        <v>0</v>
      </c>
      <c r="AE33" s="17">
        <v>0</v>
      </c>
      <c r="AF33" s="17">
        <v>0</v>
      </c>
      <c r="AG33" s="17">
        <v>0</v>
      </c>
      <c r="AH33" s="17">
        <v>0</v>
      </c>
      <c r="AI33" s="17">
        <v>0</v>
      </c>
      <c r="AJ33" s="12">
        <v>0</v>
      </c>
      <c r="AK33" s="70">
        <v>0</v>
      </c>
      <c r="AL33" s="17">
        <v>0</v>
      </c>
      <c r="AM33" s="17">
        <v>0</v>
      </c>
      <c r="AN33" s="17">
        <v>0</v>
      </c>
      <c r="AO33" s="17">
        <v>0</v>
      </c>
      <c r="AP33" s="17">
        <v>0</v>
      </c>
      <c r="AQ33" s="17">
        <v>0</v>
      </c>
      <c r="AR33" s="17">
        <v>0</v>
      </c>
      <c r="AS33" s="12">
        <v>0</v>
      </c>
    </row>
    <row r="34" spans="1:45" ht="13.15" customHeight="1" x14ac:dyDescent="0.3">
      <c r="A34" s="4" t="s">
        <v>24</v>
      </c>
      <c r="B34" s="92">
        <v>0</v>
      </c>
      <c r="C34" s="87">
        <v>0</v>
      </c>
      <c r="D34" s="87">
        <v>0</v>
      </c>
      <c r="E34" s="87">
        <v>0</v>
      </c>
      <c r="F34" s="87">
        <v>0</v>
      </c>
      <c r="G34" s="87">
        <v>0</v>
      </c>
      <c r="H34" s="87">
        <v>0</v>
      </c>
      <c r="I34" s="93">
        <v>0</v>
      </c>
      <c r="J34" s="70">
        <v>0</v>
      </c>
      <c r="K34" s="17">
        <v>0</v>
      </c>
      <c r="L34" s="17">
        <v>0</v>
      </c>
      <c r="M34" s="17">
        <v>0</v>
      </c>
      <c r="N34" s="17">
        <v>0</v>
      </c>
      <c r="O34" s="17">
        <v>0</v>
      </c>
      <c r="P34" s="17">
        <v>0</v>
      </c>
      <c r="Q34" s="17">
        <v>0</v>
      </c>
      <c r="R34" s="12">
        <v>0</v>
      </c>
      <c r="S34" s="70">
        <v>0</v>
      </c>
      <c r="T34" s="17">
        <v>0</v>
      </c>
      <c r="U34" s="17">
        <v>0</v>
      </c>
      <c r="V34" s="17">
        <v>0</v>
      </c>
      <c r="W34" s="17">
        <v>0</v>
      </c>
      <c r="X34" s="17">
        <v>0</v>
      </c>
      <c r="Y34" s="17">
        <v>0</v>
      </c>
      <c r="Z34" s="17">
        <v>0</v>
      </c>
      <c r="AA34" s="12">
        <v>0</v>
      </c>
      <c r="AB34" s="70">
        <v>0</v>
      </c>
      <c r="AC34" s="17">
        <v>0</v>
      </c>
      <c r="AD34" s="17">
        <v>0</v>
      </c>
      <c r="AE34" s="17">
        <v>0</v>
      </c>
      <c r="AF34" s="17">
        <v>0</v>
      </c>
      <c r="AG34" s="17">
        <v>0</v>
      </c>
      <c r="AH34" s="17">
        <v>0</v>
      </c>
      <c r="AI34" s="17">
        <v>0</v>
      </c>
      <c r="AJ34" s="12">
        <v>0</v>
      </c>
      <c r="AK34" s="70">
        <v>0</v>
      </c>
      <c r="AL34" s="17">
        <v>0</v>
      </c>
      <c r="AM34" s="17">
        <v>0</v>
      </c>
      <c r="AN34" s="17">
        <v>0</v>
      </c>
      <c r="AO34" s="17">
        <v>0</v>
      </c>
      <c r="AP34" s="17">
        <v>0</v>
      </c>
      <c r="AQ34" s="17">
        <v>0</v>
      </c>
      <c r="AR34" s="17">
        <v>0</v>
      </c>
      <c r="AS34" s="12">
        <v>0</v>
      </c>
    </row>
    <row r="35" spans="1:45" x14ac:dyDescent="0.3">
      <c r="A35" s="4" t="s">
        <v>25</v>
      </c>
      <c r="B35" s="92">
        <v>0</v>
      </c>
      <c r="C35" s="87">
        <v>0</v>
      </c>
      <c r="D35" s="87">
        <v>780000</v>
      </c>
      <c r="E35" s="87">
        <v>0</v>
      </c>
      <c r="F35" s="87">
        <v>0</v>
      </c>
      <c r="G35" s="87">
        <v>549243.03</v>
      </c>
      <c r="H35" s="87">
        <v>0</v>
      </c>
      <c r="I35" s="93">
        <v>1329243.03</v>
      </c>
      <c r="J35" s="70" t="s">
        <v>357</v>
      </c>
      <c r="K35" s="17">
        <v>0</v>
      </c>
      <c r="L35" s="17">
        <v>0</v>
      </c>
      <c r="M35" s="17">
        <v>780000</v>
      </c>
      <c r="N35" s="17">
        <v>0</v>
      </c>
      <c r="O35" s="17">
        <v>0</v>
      </c>
      <c r="P35" s="17">
        <v>549243.03</v>
      </c>
      <c r="Q35" s="17">
        <v>0</v>
      </c>
      <c r="R35" s="12">
        <v>1329243.03</v>
      </c>
      <c r="S35" s="70" t="s">
        <v>358</v>
      </c>
      <c r="T35" s="17">
        <v>0</v>
      </c>
      <c r="U35" s="17">
        <v>0</v>
      </c>
      <c r="V35" s="17">
        <v>0</v>
      </c>
      <c r="W35" s="17">
        <v>0</v>
      </c>
      <c r="X35" s="17">
        <v>0</v>
      </c>
      <c r="Y35" s="17">
        <v>0</v>
      </c>
      <c r="Z35" s="17">
        <v>0</v>
      </c>
      <c r="AA35" s="12">
        <v>0</v>
      </c>
      <c r="AB35" s="70" t="s">
        <v>359</v>
      </c>
      <c r="AC35" s="17">
        <v>0</v>
      </c>
      <c r="AD35" s="17">
        <v>0</v>
      </c>
      <c r="AE35" s="17">
        <v>0</v>
      </c>
      <c r="AF35" s="17">
        <v>0</v>
      </c>
      <c r="AG35" s="17">
        <v>0</v>
      </c>
      <c r="AH35" s="17">
        <v>0</v>
      </c>
      <c r="AI35" s="17">
        <v>0</v>
      </c>
      <c r="AJ35" s="12">
        <v>0</v>
      </c>
      <c r="AK35" s="70" t="s">
        <v>360</v>
      </c>
      <c r="AL35" s="17">
        <v>0</v>
      </c>
      <c r="AM35" s="17">
        <v>0</v>
      </c>
      <c r="AN35" s="17">
        <v>0</v>
      </c>
      <c r="AO35" s="17">
        <v>0</v>
      </c>
      <c r="AP35" s="17">
        <v>0</v>
      </c>
      <c r="AQ35" s="17">
        <v>0</v>
      </c>
      <c r="AR35" s="17">
        <v>0</v>
      </c>
      <c r="AS35" s="12">
        <v>0</v>
      </c>
    </row>
    <row r="36" spans="1:45" x14ac:dyDescent="0.3">
      <c r="A36" s="4" t="s">
        <v>26</v>
      </c>
      <c r="B36" s="92">
        <v>0</v>
      </c>
      <c r="C36" s="87">
        <v>0</v>
      </c>
      <c r="D36" s="87">
        <v>0</v>
      </c>
      <c r="E36" s="87">
        <v>0</v>
      </c>
      <c r="F36" s="87">
        <v>0</v>
      </c>
      <c r="G36" s="87">
        <v>0</v>
      </c>
      <c r="H36" s="87">
        <v>0</v>
      </c>
      <c r="I36" s="93">
        <v>0</v>
      </c>
      <c r="J36" s="70" t="s">
        <v>361</v>
      </c>
      <c r="K36" s="17">
        <v>0</v>
      </c>
      <c r="L36" s="17">
        <v>0</v>
      </c>
      <c r="M36" s="17">
        <v>0</v>
      </c>
      <c r="N36" s="17">
        <v>0</v>
      </c>
      <c r="O36" s="17">
        <v>0</v>
      </c>
      <c r="P36" s="17">
        <v>0</v>
      </c>
      <c r="Q36" s="17">
        <v>0</v>
      </c>
      <c r="R36" s="12">
        <v>0</v>
      </c>
      <c r="S36" s="70">
        <v>0</v>
      </c>
      <c r="T36" s="17">
        <v>0</v>
      </c>
      <c r="U36" s="17">
        <v>0</v>
      </c>
      <c r="V36" s="17">
        <v>0</v>
      </c>
      <c r="W36" s="17">
        <v>0</v>
      </c>
      <c r="X36" s="17">
        <v>0</v>
      </c>
      <c r="Y36" s="17">
        <v>0</v>
      </c>
      <c r="Z36" s="17">
        <v>0</v>
      </c>
      <c r="AA36" s="12">
        <v>0</v>
      </c>
      <c r="AB36" s="70">
        <v>0</v>
      </c>
      <c r="AC36" s="17">
        <v>0</v>
      </c>
      <c r="AD36" s="17">
        <v>0</v>
      </c>
      <c r="AE36" s="17">
        <v>0</v>
      </c>
      <c r="AF36" s="17">
        <v>0</v>
      </c>
      <c r="AG36" s="17">
        <v>0</v>
      </c>
      <c r="AH36" s="17">
        <v>0</v>
      </c>
      <c r="AI36" s="17">
        <v>0</v>
      </c>
      <c r="AJ36" s="12">
        <v>0</v>
      </c>
      <c r="AK36" s="70">
        <v>0</v>
      </c>
      <c r="AL36" s="17">
        <v>0</v>
      </c>
      <c r="AM36" s="17">
        <v>0</v>
      </c>
      <c r="AN36" s="17">
        <v>0</v>
      </c>
      <c r="AO36" s="17">
        <v>0</v>
      </c>
      <c r="AP36" s="17">
        <v>0</v>
      </c>
      <c r="AQ36" s="17">
        <v>0</v>
      </c>
      <c r="AR36" s="17">
        <v>0</v>
      </c>
      <c r="AS36" s="12">
        <v>0</v>
      </c>
    </row>
    <row r="37" spans="1:45" x14ac:dyDescent="0.3">
      <c r="A37" s="4" t="s">
        <v>27</v>
      </c>
      <c r="B37" s="92">
        <v>0</v>
      </c>
      <c r="C37" s="87">
        <v>0</v>
      </c>
      <c r="D37" s="87">
        <v>0</v>
      </c>
      <c r="E37" s="87">
        <v>0</v>
      </c>
      <c r="F37" s="87">
        <v>0</v>
      </c>
      <c r="G37" s="87">
        <v>0</v>
      </c>
      <c r="H37" s="87">
        <v>0</v>
      </c>
      <c r="I37" s="93">
        <v>0</v>
      </c>
      <c r="J37" s="70" t="s">
        <v>362</v>
      </c>
      <c r="K37" s="17">
        <v>0</v>
      </c>
      <c r="L37" s="17">
        <v>0</v>
      </c>
      <c r="M37" s="17">
        <v>0</v>
      </c>
      <c r="N37" s="17">
        <v>0</v>
      </c>
      <c r="O37" s="17">
        <v>0</v>
      </c>
      <c r="P37" s="17">
        <v>0</v>
      </c>
      <c r="Q37" s="17">
        <v>0</v>
      </c>
      <c r="R37" s="12">
        <v>0</v>
      </c>
      <c r="S37" s="70" t="s">
        <v>363</v>
      </c>
      <c r="T37" s="17">
        <v>0</v>
      </c>
      <c r="U37" s="17">
        <v>0</v>
      </c>
      <c r="V37" s="17">
        <v>0</v>
      </c>
      <c r="W37" s="17">
        <v>0</v>
      </c>
      <c r="X37" s="17">
        <v>0</v>
      </c>
      <c r="Y37" s="17">
        <v>0</v>
      </c>
      <c r="Z37" s="17">
        <v>0</v>
      </c>
      <c r="AA37" s="12">
        <v>0</v>
      </c>
      <c r="AB37" s="70" t="s">
        <v>364</v>
      </c>
      <c r="AC37" s="17">
        <v>0</v>
      </c>
      <c r="AD37" s="17">
        <v>0</v>
      </c>
      <c r="AE37" s="17">
        <v>0</v>
      </c>
      <c r="AF37" s="17">
        <v>0</v>
      </c>
      <c r="AG37" s="17">
        <v>0</v>
      </c>
      <c r="AH37" s="17">
        <v>0</v>
      </c>
      <c r="AI37" s="17">
        <v>0</v>
      </c>
      <c r="AJ37" s="12">
        <v>0</v>
      </c>
      <c r="AK37" s="70">
        <v>0</v>
      </c>
      <c r="AL37" s="17">
        <v>0</v>
      </c>
      <c r="AM37" s="17">
        <v>0</v>
      </c>
      <c r="AN37" s="17">
        <v>0</v>
      </c>
      <c r="AO37" s="17">
        <v>0</v>
      </c>
      <c r="AP37" s="17">
        <v>0</v>
      </c>
      <c r="AQ37" s="17">
        <v>0</v>
      </c>
      <c r="AR37" s="17">
        <v>0</v>
      </c>
      <c r="AS37" s="12">
        <v>0</v>
      </c>
    </row>
    <row r="38" spans="1:45" x14ac:dyDescent="0.3">
      <c r="A38" s="4" t="s">
        <v>28</v>
      </c>
      <c r="B38" s="92">
        <v>0</v>
      </c>
      <c r="C38" s="87">
        <v>0</v>
      </c>
      <c r="D38" s="87">
        <v>0</v>
      </c>
      <c r="E38" s="87">
        <v>0</v>
      </c>
      <c r="F38" s="87">
        <v>0</v>
      </c>
      <c r="G38" s="87">
        <v>0</v>
      </c>
      <c r="H38" s="87">
        <v>0</v>
      </c>
      <c r="I38" s="93">
        <v>0</v>
      </c>
      <c r="J38" s="70">
        <v>0</v>
      </c>
      <c r="K38" s="17">
        <v>0</v>
      </c>
      <c r="L38" s="17">
        <v>0</v>
      </c>
      <c r="M38" s="17">
        <v>0</v>
      </c>
      <c r="N38" s="17">
        <v>0</v>
      </c>
      <c r="O38" s="17">
        <v>0</v>
      </c>
      <c r="P38" s="17">
        <v>0</v>
      </c>
      <c r="Q38" s="17">
        <v>0</v>
      </c>
      <c r="R38" s="12">
        <v>0</v>
      </c>
      <c r="S38" s="70">
        <v>0</v>
      </c>
      <c r="T38" s="17">
        <v>0</v>
      </c>
      <c r="U38" s="17">
        <v>0</v>
      </c>
      <c r="V38" s="17">
        <v>0</v>
      </c>
      <c r="W38" s="17">
        <v>0</v>
      </c>
      <c r="X38" s="17">
        <v>0</v>
      </c>
      <c r="Y38" s="17">
        <v>0</v>
      </c>
      <c r="Z38" s="17">
        <v>0</v>
      </c>
      <c r="AA38" s="12">
        <v>0</v>
      </c>
      <c r="AB38" s="70">
        <v>0</v>
      </c>
      <c r="AC38" s="17">
        <v>0</v>
      </c>
      <c r="AD38" s="17">
        <v>0</v>
      </c>
      <c r="AE38" s="17">
        <v>0</v>
      </c>
      <c r="AF38" s="17">
        <v>0</v>
      </c>
      <c r="AG38" s="17">
        <v>0</v>
      </c>
      <c r="AH38" s="17">
        <v>0</v>
      </c>
      <c r="AI38" s="17">
        <v>0</v>
      </c>
      <c r="AJ38" s="12">
        <v>0</v>
      </c>
      <c r="AK38" s="70">
        <v>0</v>
      </c>
      <c r="AL38" s="17">
        <v>0</v>
      </c>
      <c r="AM38" s="17">
        <v>0</v>
      </c>
      <c r="AN38" s="17">
        <v>0</v>
      </c>
      <c r="AO38" s="17">
        <v>0</v>
      </c>
      <c r="AP38" s="17">
        <v>0</v>
      </c>
      <c r="AQ38" s="17">
        <v>0</v>
      </c>
      <c r="AR38" s="17">
        <v>0</v>
      </c>
      <c r="AS38" s="12">
        <v>0</v>
      </c>
    </row>
    <row r="39" spans="1:45" x14ac:dyDescent="0.3">
      <c r="A39" s="4" t="s">
        <v>29</v>
      </c>
      <c r="B39" s="92">
        <v>3334</v>
      </c>
      <c r="C39" s="87">
        <v>0</v>
      </c>
      <c r="D39" s="87">
        <v>0</v>
      </c>
      <c r="E39" s="87">
        <v>0</v>
      </c>
      <c r="F39" s="87">
        <v>0</v>
      </c>
      <c r="G39" s="87">
        <v>0</v>
      </c>
      <c r="H39" s="87">
        <v>-13602</v>
      </c>
      <c r="I39" s="93">
        <v>-10268</v>
      </c>
      <c r="J39" s="70" t="s">
        <v>365</v>
      </c>
      <c r="K39" s="17">
        <v>3334</v>
      </c>
      <c r="L39" s="17">
        <v>0</v>
      </c>
      <c r="M39" s="17">
        <v>0</v>
      </c>
      <c r="N39" s="17">
        <v>0</v>
      </c>
      <c r="O39" s="17">
        <v>0</v>
      </c>
      <c r="P39" s="17">
        <v>0</v>
      </c>
      <c r="Q39" s="17">
        <v>0</v>
      </c>
      <c r="R39" s="12">
        <v>3334</v>
      </c>
      <c r="S39" s="70" t="s">
        <v>366</v>
      </c>
      <c r="T39" s="17">
        <v>0</v>
      </c>
      <c r="U39" s="17">
        <v>0</v>
      </c>
      <c r="V39" s="17">
        <v>0</v>
      </c>
      <c r="W39" s="17">
        <v>0</v>
      </c>
      <c r="X39" s="17">
        <v>0</v>
      </c>
      <c r="Y39" s="17">
        <v>0</v>
      </c>
      <c r="Z39" s="17">
        <v>0</v>
      </c>
      <c r="AA39" s="12">
        <v>0</v>
      </c>
      <c r="AB39" s="70" t="s">
        <v>367</v>
      </c>
      <c r="AC39" s="17">
        <v>0</v>
      </c>
      <c r="AD39" s="17">
        <v>0</v>
      </c>
      <c r="AE39" s="17">
        <v>0</v>
      </c>
      <c r="AF39" s="17">
        <v>0</v>
      </c>
      <c r="AG39" s="17">
        <v>0</v>
      </c>
      <c r="AH39" s="17">
        <v>0</v>
      </c>
      <c r="AI39" s="17">
        <v>-73494</v>
      </c>
      <c r="AJ39" s="12">
        <v>-73494</v>
      </c>
      <c r="AK39" s="70">
        <v>0</v>
      </c>
      <c r="AL39" s="17">
        <v>0</v>
      </c>
      <c r="AM39" s="17">
        <v>0</v>
      </c>
      <c r="AN39" s="17">
        <v>0</v>
      </c>
      <c r="AO39" s="17">
        <v>0</v>
      </c>
      <c r="AP39" s="17">
        <v>0</v>
      </c>
      <c r="AQ39" s="17">
        <v>0</v>
      </c>
      <c r="AR39" s="17">
        <v>0</v>
      </c>
      <c r="AS39" s="12">
        <v>0</v>
      </c>
    </row>
    <row r="40" spans="1:45" x14ac:dyDescent="0.3">
      <c r="A40" s="4" t="s">
        <v>30</v>
      </c>
      <c r="B40" s="92">
        <v>0</v>
      </c>
      <c r="C40" s="87">
        <v>0</v>
      </c>
      <c r="D40" s="87">
        <v>0</v>
      </c>
      <c r="E40" s="87">
        <v>0</v>
      </c>
      <c r="F40" s="87">
        <v>0</v>
      </c>
      <c r="G40" s="87">
        <v>0</v>
      </c>
      <c r="H40" s="87">
        <v>0</v>
      </c>
      <c r="I40" s="93">
        <v>0</v>
      </c>
      <c r="J40" s="70">
        <v>0</v>
      </c>
      <c r="K40" s="17">
        <v>0</v>
      </c>
      <c r="L40" s="17">
        <v>0</v>
      </c>
      <c r="M40" s="17">
        <v>0</v>
      </c>
      <c r="N40" s="17">
        <v>0</v>
      </c>
      <c r="O40" s="17">
        <v>0</v>
      </c>
      <c r="P40" s="17">
        <v>0</v>
      </c>
      <c r="Q40" s="17">
        <v>0</v>
      </c>
      <c r="R40" s="12">
        <v>0</v>
      </c>
      <c r="S40" s="70" t="s">
        <v>368</v>
      </c>
      <c r="T40" s="17">
        <v>0</v>
      </c>
      <c r="U40" s="17">
        <v>0</v>
      </c>
      <c r="V40" s="17">
        <v>0</v>
      </c>
      <c r="W40" s="17">
        <v>0</v>
      </c>
      <c r="X40" s="17">
        <v>0</v>
      </c>
      <c r="Y40" s="17">
        <v>0</v>
      </c>
      <c r="Z40" s="17">
        <v>0</v>
      </c>
      <c r="AA40" s="12">
        <v>0</v>
      </c>
      <c r="AB40" s="70" t="s">
        <v>369</v>
      </c>
      <c r="AC40" s="17">
        <v>0</v>
      </c>
      <c r="AD40" s="17">
        <v>0</v>
      </c>
      <c r="AE40" s="17">
        <v>0</v>
      </c>
      <c r="AF40" s="17">
        <v>0</v>
      </c>
      <c r="AG40" s="17">
        <v>0</v>
      </c>
      <c r="AH40" s="17">
        <v>0</v>
      </c>
      <c r="AI40" s="17">
        <v>0</v>
      </c>
      <c r="AJ40" s="12">
        <v>0</v>
      </c>
      <c r="AK40" s="70" t="s">
        <v>370</v>
      </c>
      <c r="AL40" s="17">
        <v>0</v>
      </c>
      <c r="AM40" s="17">
        <v>0</v>
      </c>
      <c r="AN40" s="17">
        <v>0</v>
      </c>
      <c r="AO40" s="17">
        <v>0</v>
      </c>
      <c r="AP40" s="17">
        <v>0</v>
      </c>
      <c r="AQ40" s="17">
        <v>0</v>
      </c>
      <c r="AR40" s="17">
        <v>0</v>
      </c>
      <c r="AS40" s="12">
        <v>0</v>
      </c>
    </row>
    <row r="41" spans="1:45" x14ac:dyDescent="0.3">
      <c r="A41" s="4" t="s">
        <v>31</v>
      </c>
      <c r="B41" s="92">
        <v>0</v>
      </c>
      <c r="C41" s="87">
        <v>0</v>
      </c>
      <c r="D41" s="87">
        <v>0</v>
      </c>
      <c r="E41" s="87">
        <v>0</v>
      </c>
      <c r="F41" s="87">
        <v>0</v>
      </c>
      <c r="G41" s="87">
        <v>0</v>
      </c>
      <c r="H41" s="87">
        <v>0</v>
      </c>
      <c r="I41" s="93">
        <v>0</v>
      </c>
      <c r="J41" s="70">
        <v>0</v>
      </c>
      <c r="K41" s="17">
        <v>0</v>
      </c>
      <c r="L41" s="17">
        <v>0</v>
      </c>
      <c r="M41" s="17">
        <v>0</v>
      </c>
      <c r="N41" s="17">
        <v>0</v>
      </c>
      <c r="O41" s="17">
        <v>0</v>
      </c>
      <c r="P41" s="17">
        <v>0</v>
      </c>
      <c r="Q41" s="17">
        <v>0</v>
      </c>
      <c r="R41" s="12">
        <v>0</v>
      </c>
      <c r="S41" s="70">
        <v>0</v>
      </c>
      <c r="T41" s="17">
        <v>0</v>
      </c>
      <c r="U41" s="17">
        <v>0</v>
      </c>
      <c r="V41" s="17">
        <v>0</v>
      </c>
      <c r="W41" s="17">
        <v>0</v>
      </c>
      <c r="X41" s="17">
        <v>0</v>
      </c>
      <c r="Y41" s="17">
        <v>0</v>
      </c>
      <c r="Z41" s="17">
        <v>0</v>
      </c>
      <c r="AA41" s="12">
        <v>0</v>
      </c>
      <c r="AB41" s="70">
        <v>0</v>
      </c>
      <c r="AC41" s="17">
        <v>0</v>
      </c>
      <c r="AD41" s="17">
        <v>0</v>
      </c>
      <c r="AE41" s="17">
        <v>0</v>
      </c>
      <c r="AF41" s="17">
        <v>0</v>
      </c>
      <c r="AG41" s="17">
        <v>0</v>
      </c>
      <c r="AH41" s="17">
        <v>0</v>
      </c>
      <c r="AI41" s="17">
        <v>0</v>
      </c>
      <c r="AJ41" s="12">
        <v>0</v>
      </c>
      <c r="AK41" s="70">
        <v>0</v>
      </c>
      <c r="AL41" s="17">
        <v>0</v>
      </c>
      <c r="AM41" s="17">
        <v>0</v>
      </c>
      <c r="AN41" s="17">
        <v>0</v>
      </c>
      <c r="AO41" s="17">
        <v>0</v>
      </c>
      <c r="AP41" s="17">
        <v>0</v>
      </c>
      <c r="AQ41" s="17">
        <v>0</v>
      </c>
      <c r="AR41" s="17">
        <v>0</v>
      </c>
      <c r="AS41" s="12">
        <v>0</v>
      </c>
    </row>
    <row r="42" spans="1:45" x14ac:dyDescent="0.3">
      <c r="A42" s="4" t="s">
        <v>32</v>
      </c>
      <c r="B42" s="92">
        <v>0</v>
      </c>
      <c r="C42" s="87">
        <v>0</v>
      </c>
      <c r="D42" s="87">
        <v>0</v>
      </c>
      <c r="E42" s="87">
        <v>0</v>
      </c>
      <c r="F42" s="87">
        <v>0</v>
      </c>
      <c r="G42" s="87">
        <v>0</v>
      </c>
      <c r="H42" s="87">
        <v>0</v>
      </c>
      <c r="I42" s="93">
        <v>0</v>
      </c>
      <c r="J42" s="70">
        <v>0</v>
      </c>
      <c r="K42" s="17">
        <v>0</v>
      </c>
      <c r="L42" s="17">
        <v>0</v>
      </c>
      <c r="M42" s="17">
        <v>0</v>
      </c>
      <c r="N42" s="17">
        <v>0</v>
      </c>
      <c r="O42" s="17">
        <v>0</v>
      </c>
      <c r="P42" s="17">
        <v>0</v>
      </c>
      <c r="Q42" s="17">
        <v>0</v>
      </c>
      <c r="R42" s="12">
        <v>0</v>
      </c>
      <c r="S42" s="70">
        <v>0</v>
      </c>
      <c r="T42" s="17">
        <v>0</v>
      </c>
      <c r="U42" s="17">
        <v>0</v>
      </c>
      <c r="V42" s="17">
        <v>0</v>
      </c>
      <c r="W42" s="17">
        <v>0</v>
      </c>
      <c r="X42" s="17">
        <v>0</v>
      </c>
      <c r="Y42" s="17">
        <v>0</v>
      </c>
      <c r="Z42" s="17">
        <v>0</v>
      </c>
      <c r="AA42" s="12">
        <v>0</v>
      </c>
      <c r="AB42" s="70">
        <v>0</v>
      </c>
      <c r="AC42" s="17">
        <v>0</v>
      </c>
      <c r="AD42" s="17">
        <v>0</v>
      </c>
      <c r="AE42" s="17">
        <v>0</v>
      </c>
      <c r="AF42" s="17">
        <v>0</v>
      </c>
      <c r="AG42" s="17">
        <v>0</v>
      </c>
      <c r="AH42" s="17">
        <v>0</v>
      </c>
      <c r="AI42" s="17">
        <v>0</v>
      </c>
      <c r="AJ42" s="12">
        <v>0</v>
      </c>
      <c r="AK42" s="70">
        <v>0</v>
      </c>
      <c r="AL42" s="17">
        <v>0</v>
      </c>
      <c r="AM42" s="17">
        <v>0</v>
      </c>
      <c r="AN42" s="17">
        <v>0</v>
      </c>
      <c r="AO42" s="17">
        <v>0</v>
      </c>
      <c r="AP42" s="17">
        <v>0</v>
      </c>
      <c r="AQ42" s="17">
        <v>0</v>
      </c>
      <c r="AR42" s="17">
        <v>0</v>
      </c>
      <c r="AS42" s="12">
        <v>0</v>
      </c>
    </row>
    <row r="43" spans="1:45" x14ac:dyDescent="0.3">
      <c r="A43" s="4" t="s">
        <v>33</v>
      </c>
      <c r="B43" s="92">
        <v>0</v>
      </c>
      <c r="C43" s="87">
        <v>0</v>
      </c>
      <c r="D43" s="87">
        <v>0</v>
      </c>
      <c r="E43" s="87">
        <v>0</v>
      </c>
      <c r="F43" s="87">
        <v>0</v>
      </c>
      <c r="G43" s="87">
        <v>0</v>
      </c>
      <c r="H43" s="87">
        <v>0</v>
      </c>
      <c r="I43" s="93">
        <v>0</v>
      </c>
      <c r="J43" s="70">
        <v>0</v>
      </c>
      <c r="K43" s="17">
        <v>0</v>
      </c>
      <c r="L43" s="17">
        <v>0</v>
      </c>
      <c r="M43" s="17">
        <v>0</v>
      </c>
      <c r="N43" s="17">
        <v>0</v>
      </c>
      <c r="O43" s="17">
        <v>0</v>
      </c>
      <c r="P43" s="17">
        <v>0</v>
      </c>
      <c r="Q43" s="17">
        <v>0</v>
      </c>
      <c r="R43" s="12">
        <v>0</v>
      </c>
      <c r="S43" s="70">
        <v>0</v>
      </c>
      <c r="T43" s="17">
        <v>0</v>
      </c>
      <c r="U43" s="17">
        <v>0</v>
      </c>
      <c r="V43" s="17">
        <v>0</v>
      </c>
      <c r="W43" s="17">
        <v>0</v>
      </c>
      <c r="X43" s="17">
        <v>0</v>
      </c>
      <c r="Y43" s="17">
        <v>0</v>
      </c>
      <c r="Z43" s="17">
        <v>0</v>
      </c>
      <c r="AA43" s="12">
        <v>0</v>
      </c>
      <c r="AB43" s="70">
        <v>0</v>
      </c>
      <c r="AC43" s="17">
        <v>0</v>
      </c>
      <c r="AD43" s="17">
        <v>0</v>
      </c>
      <c r="AE43" s="17">
        <v>0</v>
      </c>
      <c r="AF43" s="17">
        <v>0</v>
      </c>
      <c r="AG43" s="17">
        <v>0</v>
      </c>
      <c r="AH43" s="17">
        <v>0</v>
      </c>
      <c r="AI43" s="17">
        <v>0</v>
      </c>
      <c r="AJ43" s="12">
        <v>0</v>
      </c>
      <c r="AK43" s="70">
        <v>0</v>
      </c>
      <c r="AL43" s="17">
        <v>0</v>
      </c>
      <c r="AM43" s="17">
        <v>0</v>
      </c>
      <c r="AN43" s="17">
        <v>0</v>
      </c>
      <c r="AO43" s="17">
        <v>0</v>
      </c>
      <c r="AP43" s="17">
        <v>0</v>
      </c>
      <c r="AQ43" s="17">
        <v>0</v>
      </c>
      <c r="AR43" s="17">
        <v>0</v>
      </c>
      <c r="AS43" s="12">
        <v>0</v>
      </c>
    </row>
    <row r="44" spans="1:45" x14ac:dyDescent="0.3">
      <c r="A44" s="4" t="s">
        <v>34</v>
      </c>
      <c r="B44" s="92">
        <v>0</v>
      </c>
      <c r="C44" s="87">
        <v>0</v>
      </c>
      <c r="D44" s="87">
        <v>0</v>
      </c>
      <c r="E44" s="87">
        <v>0</v>
      </c>
      <c r="F44" s="87">
        <v>0</v>
      </c>
      <c r="G44" s="87">
        <v>0</v>
      </c>
      <c r="H44" s="87">
        <v>0</v>
      </c>
      <c r="I44" s="93">
        <v>0</v>
      </c>
      <c r="J44" s="70">
        <v>0</v>
      </c>
      <c r="K44" s="17">
        <v>0</v>
      </c>
      <c r="L44" s="17">
        <v>0</v>
      </c>
      <c r="M44" s="17">
        <v>0</v>
      </c>
      <c r="N44" s="17">
        <v>0</v>
      </c>
      <c r="O44" s="17">
        <v>0</v>
      </c>
      <c r="P44" s="17">
        <v>0</v>
      </c>
      <c r="Q44" s="17">
        <v>0</v>
      </c>
      <c r="R44" s="12">
        <v>0</v>
      </c>
      <c r="S44" s="70">
        <v>0</v>
      </c>
      <c r="T44" s="17">
        <v>0</v>
      </c>
      <c r="U44" s="17">
        <v>0</v>
      </c>
      <c r="V44" s="17">
        <v>0</v>
      </c>
      <c r="W44" s="17">
        <v>0</v>
      </c>
      <c r="X44" s="17">
        <v>0</v>
      </c>
      <c r="Y44" s="17">
        <v>0</v>
      </c>
      <c r="Z44" s="17">
        <v>0</v>
      </c>
      <c r="AA44" s="12">
        <v>0</v>
      </c>
      <c r="AB44" s="70">
        <v>0</v>
      </c>
      <c r="AC44" s="17">
        <v>0</v>
      </c>
      <c r="AD44" s="17">
        <v>0</v>
      </c>
      <c r="AE44" s="17">
        <v>0</v>
      </c>
      <c r="AF44" s="17">
        <v>0</v>
      </c>
      <c r="AG44" s="17">
        <v>0</v>
      </c>
      <c r="AH44" s="17">
        <v>0</v>
      </c>
      <c r="AI44" s="17">
        <v>0</v>
      </c>
      <c r="AJ44" s="12">
        <v>0</v>
      </c>
      <c r="AK44" s="70">
        <v>0</v>
      </c>
      <c r="AL44" s="17">
        <v>0</v>
      </c>
      <c r="AM44" s="17">
        <v>0</v>
      </c>
      <c r="AN44" s="17">
        <v>0</v>
      </c>
      <c r="AO44" s="17">
        <v>0</v>
      </c>
      <c r="AP44" s="17">
        <v>0</v>
      </c>
      <c r="AQ44" s="17">
        <v>0</v>
      </c>
      <c r="AR44" s="17">
        <v>0</v>
      </c>
      <c r="AS44" s="12">
        <v>0</v>
      </c>
    </row>
    <row r="45" spans="1:45" x14ac:dyDescent="0.3">
      <c r="A45" s="4" t="s">
        <v>35</v>
      </c>
      <c r="B45" s="92">
        <v>0</v>
      </c>
      <c r="C45" s="87">
        <v>0</v>
      </c>
      <c r="D45" s="87">
        <v>0</v>
      </c>
      <c r="E45" s="87">
        <v>0</v>
      </c>
      <c r="F45" s="87">
        <v>0</v>
      </c>
      <c r="G45" s="87">
        <v>0</v>
      </c>
      <c r="H45" s="87">
        <v>0</v>
      </c>
      <c r="I45" s="93">
        <v>0</v>
      </c>
      <c r="J45" s="70" t="s">
        <v>371</v>
      </c>
      <c r="K45" s="17">
        <v>0</v>
      </c>
      <c r="L45" s="17">
        <v>0</v>
      </c>
      <c r="M45" s="17">
        <v>0</v>
      </c>
      <c r="N45" s="17">
        <v>0</v>
      </c>
      <c r="O45" s="17">
        <v>0</v>
      </c>
      <c r="P45" s="17">
        <v>0</v>
      </c>
      <c r="Q45" s="17">
        <v>0</v>
      </c>
      <c r="R45" s="12">
        <v>0</v>
      </c>
      <c r="S45" s="70">
        <v>0</v>
      </c>
      <c r="T45" s="17">
        <v>0</v>
      </c>
      <c r="U45" s="17">
        <v>0</v>
      </c>
      <c r="V45" s="17">
        <v>0</v>
      </c>
      <c r="W45" s="17">
        <v>0</v>
      </c>
      <c r="X45" s="17">
        <v>0</v>
      </c>
      <c r="Y45" s="17">
        <v>0</v>
      </c>
      <c r="Z45" s="17">
        <v>0</v>
      </c>
      <c r="AA45" s="12">
        <v>0</v>
      </c>
      <c r="AB45" s="70">
        <v>0</v>
      </c>
      <c r="AC45" s="17">
        <v>0</v>
      </c>
      <c r="AD45" s="17">
        <v>0</v>
      </c>
      <c r="AE45" s="17">
        <v>0</v>
      </c>
      <c r="AF45" s="17">
        <v>0</v>
      </c>
      <c r="AG45" s="17">
        <v>0</v>
      </c>
      <c r="AH45" s="17">
        <v>0</v>
      </c>
      <c r="AI45" s="17">
        <v>0</v>
      </c>
      <c r="AJ45" s="12">
        <v>0</v>
      </c>
      <c r="AK45" s="70">
        <v>0</v>
      </c>
      <c r="AL45" s="17">
        <v>0</v>
      </c>
      <c r="AM45" s="17">
        <v>0</v>
      </c>
      <c r="AN45" s="17">
        <v>0</v>
      </c>
      <c r="AO45" s="17">
        <v>0</v>
      </c>
      <c r="AP45" s="17">
        <v>0</v>
      </c>
      <c r="AQ45" s="17">
        <v>0</v>
      </c>
      <c r="AR45" s="17">
        <v>0</v>
      </c>
      <c r="AS45" s="12">
        <v>0</v>
      </c>
    </row>
    <row r="46" spans="1:45" x14ac:dyDescent="0.3">
      <c r="A46" s="4" t="s">
        <v>36</v>
      </c>
      <c r="B46" s="92">
        <v>0</v>
      </c>
      <c r="C46" s="87">
        <v>0</v>
      </c>
      <c r="D46" s="87">
        <v>0</v>
      </c>
      <c r="E46" s="87">
        <v>0</v>
      </c>
      <c r="F46" s="87">
        <v>0</v>
      </c>
      <c r="G46" s="87">
        <v>0</v>
      </c>
      <c r="H46" s="87">
        <v>0</v>
      </c>
      <c r="I46" s="93">
        <v>0</v>
      </c>
      <c r="J46" s="70">
        <v>0</v>
      </c>
      <c r="K46" s="17">
        <v>0</v>
      </c>
      <c r="L46" s="17">
        <v>0</v>
      </c>
      <c r="M46" s="17">
        <v>0</v>
      </c>
      <c r="N46" s="17">
        <v>0</v>
      </c>
      <c r="O46" s="17">
        <v>0</v>
      </c>
      <c r="P46" s="17">
        <v>0</v>
      </c>
      <c r="Q46" s="17">
        <v>0</v>
      </c>
      <c r="R46" s="12">
        <v>0</v>
      </c>
      <c r="S46" s="70">
        <v>0</v>
      </c>
      <c r="T46" s="17">
        <v>0</v>
      </c>
      <c r="U46" s="17">
        <v>0</v>
      </c>
      <c r="V46" s="17">
        <v>0</v>
      </c>
      <c r="W46" s="17">
        <v>0</v>
      </c>
      <c r="X46" s="17">
        <v>0</v>
      </c>
      <c r="Y46" s="17">
        <v>0</v>
      </c>
      <c r="Z46" s="17">
        <v>0</v>
      </c>
      <c r="AA46" s="12">
        <v>0</v>
      </c>
      <c r="AB46" s="70">
        <v>0</v>
      </c>
      <c r="AC46" s="17">
        <v>0</v>
      </c>
      <c r="AD46" s="17">
        <v>0</v>
      </c>
      <c r="AE46" s="17">
        <v>0</v>
      </c>
      <c r="AF46" s="17">
        <v>0</v>
      </c>
      <c r="AG46" s="17">
        <v>0</v>
      </c>
      <c r="AH46" s="17">
        <v>0</v>
      </c>
      <c r="AI46" s="17">
        <v>0</v>
      </c>
      <c r="AJ46" s="12">
        <v>0</v>
      </c>
      <c r="AK46" s="70">
        <v>0</v>
      </c>
      <c r="AL46" s="17">
        <v>0</v>
      </c>
      <c r="AM46" s="17">
        <v>0</v>
      </c>
      <c r="AN46" s="17">
        <v>0</v>
      </c>
      <c r="AO46" s="17">
        <v>0</v>
      </c>
      <c r="AP46" s="17">
        <v>0</v>
      </c>
      <c r="AQ46" s="17">
        <v>0</v>
      </c>
      <c r="AR46" s="17">
        <v>0</v>
      </c>
      <c r="AS46" s="12">
        <v>0</v>
      </c>
    </row>
    <row r="47" spans="1:45" x14ac:dyDescent="0.3">
      <c r="A47" s="4" t="s">
        <v>37</v>
      </c>
      <c r="B47" s="92">
        <v>0</v>
      </c>
      <c r="C47" s="87">
        <v>0</v>
      </c>
      <c r="D47" s="87">
        <v>0</v>
      </c>
      <c r="E47" s="87">
        <v>0</v>
      </c>
      <c r="F47" s="87">
        <v>0</v>
      </c>
      <c r="G47" s="87">
        <v>0</v>
      </c>
      <c r="H47" s="87">
        <v>0</v>
      </c>
      <c r="I47" s="93">
        <v>0</v>
      </c>
      <c r="J47" s="70">
        <v>0</v>
      </c>
      <c r="K47" s="17">
        <v>0</v>
      </c>
      <c r="L47" s="17">
        <v>0</v>
      </c>
      <c r="M47" s="17">
        <v>0</v>
      </c>
      <c r="N47" s="17">
        <v>0</v>
      </c>
      <c r="O47" s="17">
        <v>0</v>
      </c>
      <c r="P47" s="17">
        <v>0</v>
      </c>
      <c r="Q47" s="17">
        <v>0</v>
      </c>
      <c r="R47" s="12">
        <v>0</v>
      </c>
      <c r="S47" s="70">
        <v>0</v>
      </c>
      <c r="T47" s="17">
        <v>0</v>
      </c>
      <c r="U47" s="17">
        <v>0</v>
      </c>
      <c r="V47" s="17">
        <v>0</v>
      </c>
      <c r="W47" s="17">
        <v>0</v>
      </c>
      <c r="X47" s="17">
        <v>0</v>
      </c>
      <c r="Y47" s="17">
        <v>0</v>
      </c>
      <c r="Z47" s="17">
        <v>0</v>
      </c>
      <c r="AA47" s="12">
        <v>0</v>
      </c>
      <c r="AB47" s="70">
        <v>0</v>
      </c>
      <c r="AC47" s="17">
        <v>0</v>
      </c>
      <c r="AD47" s="17">
        <v>0</v>
      </c>
      <c r="AE47" s="17">
        <v>0</v>
      </c>
      <c r="AF47" s="17">
        <v>0</v>
      </c>
      <c r="AG47" s="17">
        <v>0</v>
      </c>
      <c r="AH47" s="17">
        <v>0</v>
      </c>
      <c r="AI47" s="17">
        <v>0</v>
      </c>
      <c r="AJ47" s="12">
        <v>0</v>
      </c>
      <c r="AK47" s="70">
        <v>0</v>
      </c>
      <c r="AL47" s="17">
        <v>0</v>
      </c>
      <c r="AM47" s="17">
        <v>0</v>
      </c>
      <c r="AN47" s="17">
        <v>0</v>
      </c>
      <c r="AO47" s="17">
        <v>0</v>
      </c>
      <c r="AP47" s="17">
        <v>0</v>
      </c>
      <c r="AQ47" s="17">
        <v>0</v>
      </c>
      <c r="AR47" s="17">
        <v>0</v>
      </c>
      <c r="AS47" s="12">
        <v>0</v>
      </c>
    </row>
    <row r="48" spans="1:45" x14ac:dyDescent="0.3">
      <c r="A48" s="4" t="s">
        <v>38</v>
      </c>
      <c r="B48" s="92">
        <v>-24276.560000000001</v>
      </c>
      <c r="C48" s="87">
        <v>0</v>
      </c>
      <c r="D48" s="87">
        <v>0</v>
      </c>
      <c r="E48" s="87">
        <v>0</v>
      </c>
      <c r="F48" s="87">
        <v>0</v>
      </c>
      <c r="G48" s="87">
        <v>30000</v>
      </c>
      <c r="H48" s="87">
        <v>0</v>
      </c>
      <c r="I48" s="93">
        <v>5723.4399999999987</v>
      </c>
      <c r="J48" s="70">
        <v>0</v>
      </c>
      <c r="K48" s="17">
        <v>-24276.560000000001</v>
      </c>
      <c r="L48" s="17">
        <v>0</v>
      </c>
      <c r="M48" s="17">
        <v>0</v>
      </c>
      <c r="N48" s="17">
        <v>0</v>
      </c>
      <c r="O48" s="17">
        <v>0</v>
      </c>
      <c r="P48" s="17">
        <v>30000</v>
      </c>
      <c r="Q48" s="17">
        <v>0</v>
      </c>
      <c r="R48" s="12">
        <v>5723.4399999999987</v>
      </c>
      <c r="S48" s="70">
        <v>0</v>
      </c>
      <c r="T48" s="17">
        <v>0</v>
      </c>
      <c r="U48" s="17">
        <v>0</v>
      </c>
      <c r="V48" s="17">
        <v>0</v>
      </c>
      <c r="W48" s="17">
        <v>0</v>
      </c>
      <c r="X48" s="17">
        <v>0</v>
      </c>
      <c r="Y48" s="17">
        <v>0</v>
      </c>
      <c r="Z48" s="17">
        <v>0</v>
      </c>
      <c r="AA48" s="12">
        <v>0</v>
      </c>
      <c r="AB48" s="70">
        <v>0</v>
      </c>
      <c r="AC48" s="17">
        <v>0</v>
      </c>
      <c r="AD48" s="17">
        <v>0</v>
      </c>
      <c r="AE48" s="17">
        <v>0</v>
      </c>
      <c r="AF48" s="17">
        <v>0</v>
      </c>
      <c r="AG48" s="17">
        <v>0</v>
      </c>
      <c r="AH48" s="17">
        <v>0</v>
      </c>
      <c r="AI48" s="17">
        <v>0</v>
      </c>
      <c r="AJ48" s="12">
        <v>0</v>
      </c>
      <c r="AK48" s="70">
        <v>0</v>
      </c>
      <c r="AL48" s="17">
        <v>0</v>
      </c>
      <c r="AM48" s="17">
        <v>0</v>
      </c>
      <c r="AN48" s="17">
        <v>0</v>
      </c>
      <c r="AO48" s="17">
        <v>0</v>
      </c>
      <c r="AP48" s="17">
        <v>0</v>
      </c>
      <c r="AQ48" s="17">
        <v>0</v>
      </c>
      <c r="AR48" s="17">
        <v>0</v>
      </c>
      <c r="AS48" s="12">
        <v>0</v>
      </c>
    </row>
    <row r="49" spans="1:45" x14ac:dyDescent="0.3">
      <c r="A49" s="4" t="s">
        <v>39</v>
      </c>
      <c r="B49" s="92">
        <v>0</v>
      </c>
      <c r="C49" s="87">
        <v>0</v>
      </c>
      <c r="D49" s="87">
        <v>0</v>
      </c>
      <c r="E49" s="87">
        <v>0</v>
      </c>
      <c r="F49" s="87">
        <v>0</v>
      </c>
      <c r="G49" s="87">
        <v>0</v>
      </c>
      <c r="H49" s="87">
        <v>0</v>
      </c>
      <c r="I49" s="93">
        <v>0</v>
      </c>
      <c r="J49" s="70" t="s">
        <v>372</v>
      </c>
      <c r="K49" s="17">
        <v>0</v>
      </c>
      <c r="L49" s="17">
        <v>0</v>
      </c>
      <c r="M49" s="17">
        <v>0</v>
      </c>
      <c r="N49" s="17">
        <v>0</v>
      </c>
      <c r="O49" s="17">
        <v>0</v>
      </c>
      <c r="P49" s="17">
        <v>0</v>
      </c>
      <c r="Q49" s="17">
        <v>0</v>
      </c>
      <c r="R49" s="12">
        <v>0</v>
      </c>
      <c r="S49" s="70" t="s">
        <v>356</v>
      </c>
      <c r="T49" s="17">
        <v>0</v>
      </c>
      <c r="U49" s="17">
        <v>0</v>
      </c>
      <c r="V49" s="17">
        <v>0</v>
      </c>
      <c r="W49" s="17">
        <v>0</v>
      </c>
      <c r="X49" s="17">
        <v>0</v>
      </c>
      <c r="Y49" s="17">
        <v>0</v>
      </c>
      <c r="Z49" s="17">
        <v>0</v>
      </c>
      <c r="AA49" s="12">
        <v>0</v>
      </c>
      <c r="AB49" s="70">
        <v>0</v>
      </c>
      <c r="AC49" s="17">
        <v>0</v>
      </c>
      <c r="AD49" s="17">
        <v>0</v>
      </c>
      <c r="AE49" s="17">
        <v>0</v>
      </c>
      <c r="AF49" s="17">
        <v>0</v>
      </c>
      <c r="AG49" s="17">
        <v>0</v>
      </c>
      <c r="AH49" s="17">
        <v>0</v>
      </c>
      <c r="AI49" s="17">
        <v>0</v>
      </c>
      <c r="AJ49" s="12">
        <v>0</v>
      </c>
      <c r="AK49" s="70">
        <v>0</v>
      </c>
      <c r="AL49" s="17">
        <v>0</v>
      </c>
      <c r="AM49" s="17">
        <v>0</v>
      </c>
      <c r="AN49" s="17">
        <v>0</v>
      </c>
      <c r="AO49" s="17">
        <v>0</v>
      </c>
      <c r="AP49" s="17">
        <v>0</v>
      </c>
      <c r="AQ49" s="17">
        <v>0</v>
      </c>
      <c r="AR49" s="17">
        <v>0</v>
      </c>
      <c r="AS49" s="12">
        <v>0</v>
      </c>
    </row>
    <row r="50" spans="1:45" x14ac:dyDescent="0.3">
      <c r="A50" s="4" t="s">
        <v>40</v>
      </c>
      <c r="B50" s="92">
        <v>0</v>
      </c>
      <c r="C50" s="87">
        <v>0</v>
      </c>
      <c r="D50" s="87">
        <v>0</v>
      </c>
      <c r="E50" s="87">
        <v>0</v>
      </c>
      <c r="F50" s="87">
        <v>0</v>
      </c>
      <c r="G50" s="87">
        <v>2143986</v>
      </c>
      <c r="H50" s="87">
        <v>0</v>
      </c>
      <c r="I50" s="93">
        <v>2143986</v>
      </c>
      <c r="J50" s="70" t="s">
        <v>373</v>
      </c>
      <c r="K50" s="17">
        <v>0</v>
      </c>
      <c r="L50" s="17">
        <v>0</v>
      </c>
      <c r="M50" s="17">
        <v>0</v>
      </c>
      <c r="N50" s="17">
        <v>0</v>
      </c>
      <c r="O50" s="17">
        <v>0</v>
      </c>
      <c r="P50" s="17">
        <v>2143986</v>
      </c>
      <c r="Q50" s="17">
        <v>0</v>
      </c>
      <c r="R50" s="12">
        <v>2143986</v>
      </c>
      <c r="S50" s="70" t="s">
        <v>374</v>
      </c>
      <c r="T50" s="17">
        <v>0</v>
      </c>
      <c r="U50" s="17">
        <v>0</v>
      </c>
      <c r="V50" s="17">
        <v>0</v>
      </c>
      <c r="W50" s="17">
        <v>0</v>
      </c>
      <c r="X50" s="17">
        <v>0</v>
      </c>
      <c r="Y50" s="17">
        <v>0</v>
      </c>
      <c r="Z50" s="17">
        <v>0</v>
      </c>
      <c r="AA50" s="12">
        <v>0</v>
      </c>
      <c r="AB50" s="70">
        <v>0</v>
      </c>
      <c r="AC50" s="17">
        <v>0</v>
      </c>
      <c r="AD50" s="17">
        <v>0</v>
      </c>
      <c r="AE50" s="17">
        <v>0</v>
      </c>
      <c r="AF50" s="17">
        <v>0</v>
      </c>
      <c r="AG50" s="17">
        <v>0</v>
      </c>
      <c r="AH50" s="17">
        <v>0</v>
      </c>
      <c r="AI50" s="17">
        <v>0</v>
      </c>
      <c r="AJ50" s="12">
        <v>0</v>
      </c>
      <c r="AK50" s="70">
        <v>0</v>
      </c>
      <c r="AL50" s="17">
        <v>0</v>
      </c>
      <c r="AM50" s="17">
        <v>0</v>
      </c>
      <c r="AN50" s="17">
        <v>0</v>
      </c>
      <c r="AO50" s="17">
        <v>0</v>
      </c>
      <c r="AP50" s="17">
        <v>0</v>
      </c>
      <c r="AQ50" s="17">
        <v>0</v>
      </c>
      <c r="AR50" s="17">
        <v>0</v>
      </c>
      <c r="AS50" s="12">
        <v>0</v>
      </c>
    </row>
    <row r="51" spans="1:45" x14ac:dyDescent="0.3">
      <c r="A51" s="4" t="s">
        <v>41</v>
      </c>
      <c r="B51" s="92">
        <v>0</v>
      </c>
      <c r="C51" s="87">
        <v>0</v>
      </c>
      <c r="D51" s="87">
        <v>0</v>
      </c>
      <c r="E51" s="87">
        <v>0</v>
      </c>
      <c r="F51" s="87">
        <v>0</v>
      </c>
      <c r="G51" s="87">
        <v>0</v>
      </c>
      <c r="H51" s="87">
        <v>0</v>
      </c>
      <c r="I51" s="93">
        <v>0</v>
      </c>
      <c r="J51" s="70" t="s">
        <v>375</v>
      </c>
      <c r="K51" s="17">
        <v>0</v>
      </c>
      <c r="L51" s="17">
        <v>0</v>
      </c>
      <c r="M51" s="17">
        <v>0</v>
      </c>
      <c r="N51" s="17">
        <v>0</v>
      </c>
      <c r="O51" s="17">
        <v>0</v>
      </c>
      <c r="P51" s="17">
        <v>0</v>
      </c>
      <c r="Q51" s="17">
        <v>0</v>
      </c>
      <c r="R51" s="12">
        <v>0</v>
      </c>
      <c r="S51" s="70">
        <v>0</v>
      </c>
      <c r="T51" s="17">
        <v>0</v>
      </c>
      <c r="U51" s="17">
        <v>0</v>
      </c>
      <c r="V51" s="17">
        <v>0</v>
      </c>
      <c r="W51" s="17">
        <v>0</v>
      </c>
      <c r="X51" s="17">
        <v>0</v>
      </c>
      <c r="Y51" s="17">
        <v>0</v>
      </c>
      <c r="Z51" s="17">
        <v>0</v>
      </c>
      <c r="AA51" s="12">
        <v>0</v>
      </c>
      <c r="AB51" s="70">
        <v>0</v>
      </c>
      <c r="AC51" s="17">
        <v>0</v>
      </c>
      <c r="AD51" s="17">
        <v>0</v>
      </c>
      <c r="AE51" s="17">
        <v>0</v>
      </c>
      <c r="AF51" s="17">
        <v>0</v>
      </c>
      <c r="AG51" s="17">
        <v>0</v>
      </c>
      <c r="AH51" s="17">
        <v>0</v>
      </c>
      <c r="AI51" s="17">
        <v>0</v>
      </c>
      <c r="AJ51" s="12">
        <v>0</v>
      </c>
      <c r="AK51" s="70">
        <v>0</v>
      </c>
      <c r="AL51" s="17">
        <v>0</v>
      </c>
      <c r="AM51" s="17">
        <v>0</v>
      </c>
      <c r="AN51" s="17">
        <v>0</v>
      </c>
      <c r="AO51" s="17">
        <v>0</v>
      </c>
      <c r="AP51" s="17">
        <v>0</v>
      </c>
      <c r="AQ51" s="17">
        <v>0</v>
      </c>
      <c r="AR51" s="17">
        <v>0</v>
      </c>
      <c r="AS51" s="12">
        <v>0</v>
      </c>
    </row>
    <row r="52" spans="1:45" x14ac:dyDescent="0.3">
      <c r="A52" s="4" t="s">
        <v>42</v>
      </c>
      <c r="B52" s="92">
        <v>0</v>
      </c>
      <c r="C52" s="87">
        <v>0</v>
      </c>
      <c r="D52" s="87">
        <v>0</v>
      </c>
      <c r="E52" s="87">
        <v>0</v>
      </c>
      <c r="F52" s="87">
        <v>0</v>
      </c>
      <c r="G52" s="87">
        <v>0</v>
      </c>
      <c r="H52" s="87">
        <v>0</v>
      </c>
      <c r="I52" s="93">
        <v>0</v>
      </c>
      <c r="J52" s="70" t="s">
        <v>376</v>
      </c>
      <c r="K52" s="17">
        <v>0</v>
      </c>
      <c r="L52" s="17">
        <v>0</v>
      </c>
      <c r="M52" s="17">
        <v>0</v>
      </c>
      <c r="N52" s="17">
        <v>0</v>
      </c>
      <c r="O52" s="17">
        <v>0</v>
      </c>
      <c r="P52" s="17">
        <v>0</v>
      </c>
      <c r="Q52" s="17">
        <v>0</v>
      </c>
      <c r="R52" s="12">
        <v>0</v>
      </c>
      <c r="S52" s="70" t="s">
        <v>377</v>
      </c>
      <c r="T52" s="17">
        <v>0</v>
      </c>
      <c r="U52" s="17">
        <v>0</v>
      </c>
      <c r="V52" s="17">
        <v>0</v>
      </c>
      <c r="W52" s="17">
        <v>0</v>
      </c>
      <c r="X52" s="17">
        <v>0</v>
      </c>
      <c r="Y52" s="17">
        <v>0</v>
      </c>
      <c r="Z52" s="17">
        <v>0</v>
      </c>
      <c r="AA52" s="12">
        <v>0</v>
      </c>
      <c r="AB52" s="70" t="s">
        <v>378</v>
      </c>
      <c r="AC52" s="17">
        <v>0</v>
      </c>
      <c r="AD52" s="17">
        <v>0</v>
      </c>
      <c r="AE52" s="17">
        <v>0</v>
      </c>
      <c r="AF52" s="17">
        <v>0</v>
      </c>
      <c r="AG52" s="17">
        <v>0</v>
      </c>
      <c r="AH52" s="17">
        <v>0</v>
      </c>
      <c r="AI52" s="17">
        <v>0</v>
      </c>
      <c r="AJ52" s="12">
        <v>0</v>
      </c>
      <c r="AK52" s="70" t="s">
        <v>379</v>
      </c>
      <c r="AL52" s="17">
        <v>0</v>
      </c>
      <c r="AM52" s="17">
        <v>0</v>
      </c>
      <c r="AN52" s="17">
        <v>0</v>
      </c>
      <c r="AO52" s="17">
        <v>0</v>
      </c>
      <c r="AP52" s="17">
        <v>0</v>
      </c>
      <c r="AQ52" s="17">
        <v>0</v>
      </c>
      <c r="AR52" s="17">
        <v>0</v>
      </c>
      <c r="AS52" s="12">
        <v>0</v>
      </c>
    </row>
    <row r="53" spans="1:45" x14ac:dyDescent="0.3">
      <c r="A53" s="4" t="s">
        <v>43</v>
      </c>
      <c r="B53" s="92">
        <v>0</v>
      </c>
      <c r="C53" s="87">
        <v>0</v>
      </c>
      <c r="D53" s="87">
        <v>0</v>
      </c>
      <c r="E53" s="87">
        <v>0</v>
      </c>
      <c r="F53" s="87">
        <v>0</v>
      </c>
      <c r="G53" s="87">
        <v>0</v>
      </c>
      <c r="H53" s="87">
        <v>0</v>
      </c>
      <c r="I53" s="93">
        <v>0</v>
      </c>
      <c r="J53" s="70">
        <v>0</v>
      </c>
      <c r="K53" s="17">
        <v>0</v>
      </c>
      <c r="L53" s="17">
        <v>0</v>
      </c>
      <c r="M53" s="17">
        <v>0</v>
      </c>
      <c r="N53" s="17">
        <v>0</v>
      </c>
      <c r="O53" s="17">
        <v>0</v>
      </c>
      <c r="P53" s="17">
        <v>0</v>
      </c>
      <c r="Q53" s="17">
        <v>0</v>
      </c>
      <c r="R53" s="12">
        <v>0</v>
      </c>
      <c r="S53" s="70">
        <v>0</v>
      </c>
      <c r="T53" s="17">
        <v>0</v>
      </c>
      <c r="U53" s="17">
        <v>0</v>
      </c>
      <c r="V53" s="17">
        <v>0</v>
      </c>
      <c r="W53" s="17">
        <v>0</v>
      </c>
      <c r="X53" s="17">
        <v>0</v>
      </c>
      <c r="Y53" s="17">
        <v>0</v>
      </c>
      <c r="Z53" s="17">
        <v>0</v>
      </c>
      <c r="AA53" s="12">
        <v>0</v>
      </c>
      <c r="AB53" s="70">
        <v>0</v>
      </c>
      <c r="AC53" s="17">
        <v>0</v>
      </c>
      <c r="AD53" s="17">
        <v>0</v>
      </c>
      <c r="AE53" s="17">
        <v>0</v>
      </c>
      <c r="AF53" s="17">
        <v>0</v>
      </c>
      <c r="AG53" s="17">
        <v>0</v>
      </c>
      <c r="AH53" s="17">
        <v>0</v>
      </c>
      <c r="AI53" s="17">
        <v>0</v>
      </c>
      <c r="AJ53" s="12">
        <v>0</v>
      </c>
      <c r="AK53" s="70">
        <v>0</v>
      </c>
      <c r="AL53" s="17">
        <v>0</v>
      </c>
      <c r="AM53" s="17">
        <v>0</v>
      </c>
      <c r="AN53" s="17">
        <v>0</v>
      </c>
      <c r="AO53" s="17">
        <v>0</v>
      </c>
      <c r="AP53" s="17">
        <v>0</v>
      </c>
      <c r="AQ53" s="17">
        <v>0</v>
      </c>
      <c r="AR53" s="17">
        <v>0</v>
      </c>
      <c r="AS53" s="12">
        <v>0</v>
      </c>
    </row>
    <row r="54" spans="1:45" x14ac:dyDescent="0.3">
      <c r="A54" s="4" t="s">
        <v>263</v>
      </c>
      <c r="B54" s="92">
        <v>0</v>
      </c>
      <c r="C54" s="87">
        <v>0</v>
      </c>
      <c r="D54" s="87">
        <v>0</v>
      </c>
      <c r="E54" s="87">
        <v>0</v>
      </c>
      <c r="F54" s="87">
        <v>0</v>
      </c>
      <c r="G54" s="87">
        <v>0</v>
      </c>
      <c r="H54" s="87">
        <v>0</v>
      </c>
      <c r="I54" s="93">
        <v>0</v>
      </c>
      <c r="J54" s="70">
        <v>0</v>
      </c>
      <c r="K54" s="17">
        <v>0</v>
      </c>
      <c r="L54" s="17">
        <v>0</v>
      </c>
      <c r="M54" s="17">
        <v>0</v>
      </c>
      <c r="N54" s="17">
        <v>0</v>
      </c>
      <c r="O54" s="17">
        <v>0</v>
      </c>
      <c r="P54" s="17">
        <v>0</v>
      </c>
      <c r="Q54" s="17">
        <v>0</v>
      </c>
      <c r="R54" s="12">
        <v>0</v>
      </c>
      <c r="S54" s="70">
        <v>0</v>
      </c>
      <c r="T54" s="17">
        <v>0</v>
      </c>
      <c r="U54" s="17">
        <v>0</v>
      </c>
      <c r="V54" s="17">
        <v>0</v>
      </c>
      <c r="W54" s="17">
        <v>0</v>
      </c>
      <c r="X54" s="17">
        <v>0</v>
      </c>
      <c r="Y54" s="17">
        <v>0</v>
      </c>
      <c r="Z54" s="17">
        <v>0</v>
      </c>
      <c r="AA54" s="12">
        <v>0</v>
      </c>
      <c r="AB54" s="70">
        <v>0</v>
      </c>
      <c r="AC54" s="17">
        <v>0</v>
      </c>
      <c r="AD54" s="17">
        <v>0</v>
      </c>
      <c r="AE54" s="17">
        <v>0</v>
      </c>
      <c r="AF54" s="17">
        <v>0</v>
      </c>
      <c r="AG54" s="17">
        <v>0</v>
      </c>
      <c r="AH54" s="17">
        <v>0</v>
      </c>
      <c r="AI54" s="17">
        <v>0</v>
      </c>
      <c r="AJ54" s="12">
        <v>0</v>
      </c>
      <c r="AK54" s="70">
        <v>0</v>
      </c>
      <c r="AL54" s="17">
        <v>0</v>
      </c>
      <c r="AM54" s="17">
        <v>0</v>
      </c>
      <c r="AN54" s="17">
        <v>0</v>
      </c>
      <c r="AO54" s="17">
        <v>0</v>
      </c>
      <c r="AP54" s="17">
        <v>0</v>
      </c>
      <c r="AQ54" s="17">
        <v>0</v>
      </c>
      <c r="AR54" s="17">
        <v>0</v>
      </c>
      <c r="AS54" s="12">
        <v>0</v>
      </c>
    </row>
    <row r="55" spans="1:45" x14ac:dyDescent="0.3">
      <c r="A55" s="4" t="s">
        <v>44</v>
      </c>
      <c r="B55" s="92">
        <v>0</v>
      </c>
      <c r="C55" s="87">
        <v>0</v>
      </c>
      <c r="D55" s="87">
        <v>0</v>
      </c>
      <c r="E55" s="87">
        <v>0</v>
      </c>
      <c r="F55" s="87">
        <v>0</v>
      </c>
      <c r="G55" s="87">
        <v>469000</v>
      </c>
      <c r="H55" s="87">
        <v>0</v>
      </c>
      <c r="I55" s="93">
        <v>469000</v>
      </c>
      <c r="J55" s="70" t="s">
        <v>380</v>
      </c>
      <c r="K55" s="17">
        <v>0</v>
      </c>
      <c r="L55" s="17">
        <v>0</v>
      </c>
      <c r="M55" s="17">
        <v>0</v>
      </c>
      <c r="N55" s="17">
        <v>0</v>
      </c>
      <c r="O55" s="17">
        <v>0</v>
      </c>
      <c r="P55" s="17">
        <v>201000</v>
      </c>
      <c r="Q55" s="17">
        <v>0</v>
      </c>
      <c r="R55" s="12">
        <v>201000</v>
      </c>
      <c r="S55" s="70">
        <v>0</v>
      </c>
      <c r="T55" s="17">
        <v>0</v>
      </c>
      <c r="U55" s="17">
        <v>0</v>
      </c>
      <c r="V55" s="17">
        <v>0</v>
      </c>
      <c r="W55" s="17">
        <v>0</v>
      </c>
      <c r="X55" s="17">
        <v>0</v>
      </c>
      <c r="Y55" s="17">
        <v>0</v>
      </c>
      <c r="Z55" s="17">
        <v>0</v>
      </c>
      <c r="AA55" s="12">
        <v>0</v>
      </c>
      <c r="AB55" s="70" t="s">
        <v>381</v>
      </c>
      <c r="AC55" s="17">
        <v>0</v>
      </c>
      <c r="AD55" s="17">
        <v>0</v>
      </c>
      <c r="AE55" s="17">
        <v>0</v>
      </c>
      <c r="AF55" s="17">
        <v>0</v>
      </c>
      <c r="AG55" s="17">
        <v>0</v>
      </c>
      <c r="AH55" s="17">
        <v>268000</v>
      </c>
      <c r="AI55" s="17">
        <v>0</v>
      </c>
      <c r="AJ55" s="12">
        <v>268000</v>
      </c>
      <c r="AK55" s="70">
        <v>0</v>
      </c>
      <c r="AL55" s="17">
        <v>0</v>
      </c>
      <c r="AM55" s="17">
        <v>0</v>
      </c>
      <c r="AN55" s="17">
        <v>0</v>
      </c>
      <c r="AO55" s="17">
        <v>0</v>
      </c>
      <c r="AP55" s="17">
        <v>0</v>
      </c>
      <c r="AQ55" s="17">
        <v>0</v>
      </c>
      <c r="AR55" s="17">
        <v>0</v>
      </c>
      <c r="AS55" s="12">
        <v>0</v>
      </c>
    </row>
    <row r="56" spans="1:45" x14ac:dyDescent="0.3">
      <c r="A56" s="4" t="s">
        <v>45</v>
      </c>
      <c r="B56" s="92">
        <v>0</v>
      </c>
      <c r="C56" s="87">
        <v>0</v>
      </c>
      <c r="D56" s="87">
        <v>0</v>
      </c>
      <c r="E56" s="87">
        <v>0</v>
      </c>
      <c r="F56" s="87">
        <v>0</v>
      </c>
      <c r="G56" s="87">
        <v>0</v>
      </c>
      <c r="H56" s="87">
        <v>0</v>
      </c>
      <c r="I56" s="93">
        <v>0</v>
      </c>
      <c r="J56" s="70">
        <v>0</v>
      </c>
      <c r="K56" s="17">
        <v>0</v>
      </c>
      <c r="L56" s="17">
        <v>0</v>
      </c>
      <c r="M56" s="17">
        <v>0</v>
      </c>
      <c r="N56" s="17">
        <v>0</v>
      </c>
      <c r="O56" s="17">
        <v>0</v>
      </c>
      <c r="P56" s="17">
        <v>0</v>
      </c>
      <c r="Q56" s="17">
        <v>0</v>
      </c>
      <c r="R56" s="12">
        <v>0</v>
      </c>
      <c r="S56" s="70">
        <v>0</v>
      </c>
      <c r="T56" s="17">
        <v>0</v>
      </c>
      <c r="U56" s="17">
        <v>0</v>
      </c>
      <c r="V56" s="17">
        <v>0</v>
      </c>
      <c r="W56" s="17">
        <v>0</v>
      </c>
      <c r="X56" s="17">
        <v>0</v>
      </c>
      <c r="Y56" s="17">
        <v>0</v>
      </c>
      <c r="Z56" s="17">
        <v>0</v>
      </c>
      <c r="AA56" s="12">
        <v>0</v>
      </c>
      <c r="AB56" s="70">
        <v>0</v>
      </c>
      <c r="AC56" s="17">
        <v>0</v>
      </c>
      <c r="AD56" s="17">
        <v>0</v>
      </c>
      <c r="AE56" s="17">
        <v>0</v>
      </c>
      <c r="AF56" s="17">
        <v>0</v>
      </c>
      <c r="AG56" s="17">
        <v>0</v>
      </c>
      <c r="AH56" s="17">
        <v>0</v>
      </c>
      <c r="AI56" s="17">
        <v>0</v>
      </c>
      <c r="AJ56" s="12">
        <v>0</v>
      </c>
      <c r="AK56" s="70">
        <v>0</v>
      </c>
      <c r="AL56" s="17">
        <v>0</v>
      </c>
      <c r="AM56" s="17">
        <v>0</v>
      </c>
      <c r="AN56" s="17">
        <v>0</v>
      </c>
      <c r="AO56" s="17">
        <v>0</v>
      </c>
      <c r="AP56" s="17">
        <v>0</v>
      </c>
      <c r="AQ56" s="17">
        <v>0</v>
      </c>
      <c r="AR56" s="17">
        <v>0</v>
      </c>
      <c r="AS56" s="12">
        <v>0</v>
      </c>
    </row>
    <row r="57" spans="1:45" x14ac:dyDescent="0.3">
      <c r="A57" s="4" t="s">
        <v>46</v>
      </c>
      <c r="B57" s="92">
        <v>0</v>
      </c>
      <c r="C57" s="87">
        <v>0</v>
      </c>
      <c r="D57" s="87">
        <v>0</v>
      </c>
      <c r="E57" s="87">
        <v>0</v>
      </c>
      <c r="F57" s="87">
        <v>0</v>
      </c>
      <c r="G57" s="87">
        <v>0</v>
      </c>
      <c r="H57" s="87">
        <v>0</v>
      </c>
      <c r="I57" s="93">
        <v>0</v>
      </c>
      <c r="J57" s="70">
        <v>0</v>
      </c>
      <c r="K57" s="17">
        <v>0</v>
      </c>
      <c r="L57" s="17">
        <v>0</v>
      </c>
      <c r="M57" s="17">
        <v>0</v>
      </c>
      <c r="N57" s="17">
        <v>0</v>
      </c>
      <c r="O57" s="17">
        <v>0</v>
      </c>
      <c r="P57" s="17">
        <v>0</v>
      </c>
      <c r="Q57" s="17">
        <v>0</v>
      </c>
      <c r="R57" s="12">
        <v>0</v>
      </c>
      <c r="S57" s="70">
        <v>0</v>
      </c>
      <c r="T57" s="17">
        <v>0</v>
      </c>
      <c r="U57" s="17">
        <v>0</v>
      </c>
      <c r="V57" s="17">
        <v>0</v>
      </c>
      <c r="W57" s="17">
        <v>0</v>
      </c>
      <c r="X57" s="17">
        <v>0</v>
      </c>
      <c r="Y57" s="17">
        <v>0</v>
      </c>
      <c r="Z57" s="17">
        <v>0</v>
      </c>
      <c r="AA57" s="12">
        <v>0</v>
      </c>
      <c r="AB57" s="70">
        <v>0</v>
      </c>
      <c r="AC57" s="17">
        <v>0</v>
      </c>
      <c r="AD57" s="17">
        <v>0</v>
      </c>
      <c r="AE57" s="17">
        <v>0</v>
      </c>
      <c r="AF57" s="17">
        <v>0</v>
      </c>
      <c r="AG57" s="17">
        <v>0</v>
      </c>
      <c r="AH57" s="17">
        <v>0</v>
      </c>
      <c r="AI57" s="17">
        <v>0</v>
      </c>
      <c r="AJ57" s="12">
        <v>0</v>
      </c>
      <c r="AK57" s="70">
        <v>0</v>
      </c>
      <c r="AL57" s="17">
        <v>0</v>
      </c>
      <c r="AM57" s="17">
        <v>0</v>
      </c>
      <c r="AN57" s="17">
        <v>0</v>
      </c>
      <c r="AO57" s="17">
        <v>0</v>
      </c>
      <c r="AP57" s="17">
        <v>0</v>
      </c>
      <c r="AQ57" s="17">
        <v>0</v>
      </c>
      <c r="AR57" s="17">
        <v>0</v>
      </c>
      <c r="AS57" s="12">
        <v>0</v>
      </c>
    </row>
    <row r="58" spans="1:45" x14ac:dyDescent="0.3">
      <c r="A58" s="4" t="s">
        <v>47</v>
      </c>
      <c r="B58" s="92">
        <v>0</v>
      </c>
      <c r="C58" s="87">
        <v>0</v>
      </c>
      <c r="D58" s="87">
        <v>0</v>
      </c>
      <c r="E58" s="87">
        <v>0</v>
      </c>
      <c r="F58" s="87">
        <v>0</v>
      </c>
      <c r="G58" s="87">
        <v>0</v>
      </c>
      <c r="H58" s="87">
        <v>0</v>
      </c>
      <c r="I58" s="93">
        <v>0</v>
      </c>
      <c r="J58" s="70">
        <v>0</v>
      </c>
      <c r="K58" s="17">
        <v>0</v>
      </c>
      <c r="L58" s="17">
        <v>0</v>
      </c>
      <c r="M58" s="17">
        <v>0</v>
      </c>
      <c r="N58" s="17">
        <v>0</v>
      </c>
      <c r="O58" s="17">
        <v>0</v>
      </c>
      <c r="P58" s="17">
        <v>0</v>
      </c>
      <c r="Q58" s="17">
        <v>0</v>
      </c>
      <c r="R58" s="12">
        <v>0</v>
      </c>
      <c r="S58" s="70">
        <v>0</v>
      </c>
      <c r="T58" s="17">
        <v>0</v>
      </c>
      <c r="U58" s="17">
        <v>0</v>
      </c>
      <c r="V58" s="17">
        <v>0</v>
      </c>
      <c r="W58" s="17">
        <v>0</v>
      </c>
      <c r="X58" s="17">
        <v>0</v>
      </c>
      <c r="Y58" s="17">
        <v>0</v>
      </c>
      <c r="Z58" s="17">
        <v>0</v>
      </c>
      <c r="AA58" s="12">
        <v>0</v>
      </c>
      <c r="AB58" s="70">
        <v>0</v>
      </c>
      <c r="AC58" s="17">
        <v>0</v>
      </c>
      <c r="AD58" s="17">
        <v>0</v>
      </c>
      <c r="AE58" s="17">
        <v>0</v>
      </c>
      <c r="AF58" s="17">
        <v>0</v>
      </c>
      <c r="AG58" s="17">
        <v>0</v>
      </c>
      <c r="AH58" s="17">
        <v>0</v>
      </c>
      <c r="AI58" s="17">
        <v>0</v>
      </c>
      <c r="AJ58" s="12">
        <v>0</v>
      </c>
      <c r="AK58" s="70">
        <v>0</v>
      </c>
      <c r="AL58" s="17">
        <v>0</v>
      </c>
      <c r="AM58" s="17">
        <v>0</v>
      </c>
      <c r="AN58" s="17">
        <v>0</v>
      </c>
      <c r="AO58" s="17">
        <v>0</v>
      </c>
      <c r="AP58" s="17">
        <v>0</v>
      </c>
      <c r="AQ58" s="17">
        <v>0</v>
      </c>
      <c r="AR58" s="17">
        <v>0</v>
      </c>
      <c r="AS58" s="12">
        <v>0</v>
      </c>
    </row>
    <row r="59" spans="1:45" x14ac:dyDescent="0.3">
      <c r="A59" s="4" t="s">
        <v>48</v>
      </c>
      <c r="B59" s="92">
        <v>0</v>
      </c>
      <c r="C59" s="87">
        <v>0</v>
      </c>
      <c r="D59" s="87">
        <v>0</v>
      </c>
      <c r="E59" s="87">
        <v>0</v>
      </c>
      <c r="F59" s="87">
        <v>0</v>
      </c>
      <c r="G59" s="87">
        <v>0</v>
      </c>
      <c r="H59" s="87">
        <v>0</v>
      </c>
      <c r="I59" s="93">
        <v>0</v>
      </c>
      <c r="J59" s="70">
        <v>0</v>
      </c>
      <c r="K59" s="17">
        <v>0</v>
      </c>
      <c r="L59" s="17">
        <v>0</v>
      </c>
      <c r="M59" s="17">
        <v>0</v>
      </c>
      <c r="N59" s="17">
        <v>0</v>
      </c>
      <c r="O59" s="17">
        <v>0</v>
      </c>
      <c r="P59" s="17">
        <v>0</v>
      </c>
      <c r="Q59" s="17">
        <v>0</v>
      </c>
      <c r="R59" s="12">
        <v>0</v>
      </c>
      <c r="S59" s="70">
        <v>0</v>
      </c>
      <c r="T59" s="17">
        <v>0</v>
      </c>
      <c r="U59" s="17">
        <v>0</v>
      </c>
      <c r="V59" s="17">
        <v>0</v>
      </c>
      <c r="W59" s="17">
        <v>0</v>
      </c>
      <c r="X59" s="17">
        <v>0</v>
      </c>
      <c r="Y59" s="17">
        <v>0</v>
      </c>
      <c r="Z59" s="17">
        <v>0</v>
      </c>
      <c r="AA59" s="12">
        <v>0</v>
      </c>
      <c r="AB59" s="70">
        <v>0</v>
      </c>
      <c r="AC59" s="17">
        <v>0</v>
      </c>
      <c r="AD59" s="17">
        <v>0</v>
      </c>
      <c r="AE59" s="17">
        <v>0</v>
      </c>
      <c r="AF59" s="17">
        <v>0</v>
      </c>
      <c r="AG59" s="17">
        <v>0</v>
      </c>
      <c r="AH59" s="17">
        <v>0</v>
      </c>
      <c r="AI59" s="17">
        <v>0</v>
      </c>
      <c r="AJ59" s="12">
        <v>0</v>
      </c>
      <c r="AK59" s="70">
        <v>0</v>
      </c>
      <c r="AL59" s="17">
        <v>0</v>
      </c>
      <c r="AM59" s="17">
        <v>0</v>
      </c>
      <c r="AN59" s="17">
        <v>0</v>
      </c>
      <c r="AO59" s="17">
        <v>0</v>
      </c>
      <c r="AP59" s="17">
        <v>0</v>
      </c>
      <c r="AQ59" s="17">
        <v>0</v>
      </c>
      <c r="AR59" s="17">
        <v>0</v>
      </c>
      <c r="AS59" s="12">
        <v>0</v>
      </c>
    </row>
    <row r="60" spans="1:45" x14ac:dyDescent="0.3">
      <c r="A60" s="4" t="s">
        <v>49</v>
      </c>
      <c r="B60" s="92">
        <v>0</v>
      </c>
      <c r="C60" s="87">
        <v>0</v>
      </c>
      <c r="D60" s="87">
        <v>0</v>
      </c>
      <c r="E60" s="87">
        <v>0</v>
      </c>
      <c r="F60" s="87">
        <v>0</v>
      </c>
      <c r="G60" s="87">
        <v>0</v>
      </c>
      <c r="H60" s="87">
        <v>0</v>
      </c>
      <c r="I60" s="93">
        <v>0</v>
      </c>
      <c r="J60" s="70" t="s">
        <v>382</v>
      </c>
      <c r="K60" s="17">
        <v>0</v>
      </c>
      <c r="L60" s="17">
        <v>0</v>
      </c>
      <c r="M60" s="17">
        <v>0</v>
      </c>
      <c r="N60" s="17">
        <v>0</v>
      </c>
      <c r="O60" s="17">
        <v>0</v>
      </c>
      <c r="P60" s="17">
        <v>0</v>
      </c>
      <c r="Q60" s="17">
        <v>0</v>
      </c>
      <c r="R60" s="12">
        <v>0</v>
      </c>
      <c r="S60" s="70">
        <v>0</v>
      </c>
      <c r="T60" s="17">
        <v>0</v>
      </c>
      <c r="U60" s="17">
        <v>0</v>
      </c>
      <c r="V60" s="17">
        <v>0</v>
      </c>
      <c r="W60" s="17">
        <v>0</v>
      </c>
      <c r="X60" s="17">
        <v>0</v>
      </c>
      <c r="Y60" s="17">
        <v>0</v>
      </c>
      <c r="Z60" s="17">
        <v>0</v>
      </c>
      <c r="AA60" s="12">
        <v>0</v>
      </c>
      <c r="AB60" s="70">
        <v>0</v>
      </c>
      <c r="AC60" s="17">
        <v>0</v>
      </c>
      <c r="AD60" s="17">
        <v>0</v>
      </c>
      <c r="AE60" s="17">
        <v>0</v>
      </c>
      <c r="AF60" s="17">
        <v>0</v>
      </c>
      <c r="AG60" s="17">
        <v>0</v>
      </c>
      <c r="AH60" s="17">
        <v>0</v>
      </c>
      <c r="AI60" s="17">
        <v>0</v>
      </c>
      <c r="AJ60" s="12">
        <v>0</v>
      </c>
      <c r="AK60" s="70">
        <v>0</v>
      </c>
      <c r="AL60" s="17">
        <v>0</v>
      </c>
      <c r="AM60" s="17">
        <v>0</v>
      </c>
      <c r="AN60" s="17">
        <v>0</v>
      </c>
      <c r="AO60" s="17">
        <v>0</v>
      </c>
      <c r="AP60" s="17">
        <v>0</v>
      </c>
      <c r="AQ60" s="17">
        <v>0</v>
      </c>
      <c r="AR60" s="17">
        <v>0</v>
      </c>
      <c r="AS60" s="12">
        <v>0</v>
      </c>
    </row>
    <row r="61" spans="1:45" x14ac:dyDescent="0.3">
      <c r="A61" s="4" t="s">
        <v>50</v>
      </c>
      <c r="B61" s="92">
        <v>0</v>
      </c>
      <c r="C61" s="87">
        <v>0</v>
      </c>
      <c r="D61" s="87">
        <v>0</v>
      </c>
      <c r="E61" s="87">
        <v>0</v>
      </c>
      <c r="F61" s="87">
        <v>0</v>
      </c>
      <c r="G61" s="87">
        <v>0</v>
      </c>
      <c r="H61" s="87">
        <v>0</v>
      </c>
      <c r="I61" s="93">
        <v>0</v>
      </c>
      <c r="J61" s="70" t="s">
        <v>383</v>
      </c>
      <c r="K61" s="17">
        <v>0</v>
      </c>
      <c r="L61" s="17">
        <v>0</v>
      </c>
      <c r="M61" s="17">
        <v>0</v>
      </c>
      <c r="N61" s="17">
        <v>0</v>
      </c>
      <c r="O61" s="17">
        <v>0</v>
      </c>
      <c r="P61" s="17">
        <v>0</v>
      </c>
      <c r="Q61" s="17">
        <v>0</v>
      </c>
      <c r="R61" s="12">
        <v>0</v>
      </c>
      <c r="S61" s="70" t="s">
        <v>384</v>
      </c>
      <c r="T61" s="17">
        <v>0</v>
      </c>
      <c r="U61" s="17">
        <v>0</v>
      </c>
      <c r="V61" s="17">
        <v>0</v>
      </c>
      <c r="W61" s="17">
        <v>0</v>
      </c>
      <c r="X61" s="17">
        <v>0</v>
      </c>
      <c r="Y61" s="17">
        <v>0</v>
      </c>
      <c r="Z61" s="17">
        <v>0</v>
      </c>
      <c r="AA61" s="12">
        <v>0</v>
      </c>
      <c r="AB61" s="70" t="s">
        <v>385</v>
      </c>
      <c r="AC61" s="17">
        <v>0</v>
      </c>
      <c r="AD61" s="17">
        <v>0</v>
      </c>
      <c r="AE61" s="17">
        <v>0</v>
      </c>
      <c r="AF61" s="17">
        <v>0</v>
      </c>
      <c r="AG61" s="17">
        <v>0</v>
      </c>
      <c r="AH61" s="17">
        <v>0</v>
      </c>
      <c r="AI61" s="17">
        <v>0</v>
      </c>
      <c r="AJ61" s="12">
        <v>0</v>
      </c>
      <c r="AK61" s="70">
        <v>0</v>
      </c>
      <c r="AL61" s="17">
        <v>0</v>
      </c>
      <c r="AM61" s="17">
        <v>0</v>
      </c>
      <c r="AN61" s="17">
        <v>0</v>
      </c>
      <c r="AO61" s="17">
        <v>0</v>
      </c>
      <c r="AP61" s="17">
        <v>0</v>
      </c>
      <c r="AQ61" s="17">
        <v>0</v>
      </c>
      <c r="AR61" s="17">
        <v>0</v>
      </c>
      <c r="AS61" s="12">
        <v>0</v>
      </c>
    </row>
    <row r="62" spans="1:45" x14ac:dyDescent="0.3">
      <c r="A62" s="4" t="s">
        <v>51</v>
      </c>
      <c r="B62" s="92">
        <v>0</v>
      </c>
      <c r="C62" s="87">
        <v>0</v>
      </c>
      <c r="D62" s="87">
        <v>0</v>
      </c>
      <c r="E62" s="87">
        <v>0</v>
      </c>
      <c r="F62" s="87">
        <v>0</v>
      </c>
      <c r="G62" s="87">
        <v>0</v>
      </c>
      <c r="H62" s="87">
        <v>0</v>
      </c>
      <c r="I62" s="93">
        <v>0</v>
      </c>
      <c r="J62" s="70" t="s">
        <v>386</v>
      </c>
      <c r="K62" s="17">
        <v>0</v>
      </c>
      <c r="L62" s="17">
        <v>0</v>
      </c>
      <c r="M62" s="17">
        <v>0</v>
      </c>
      <c r="N62" s="17">
        <v>0</v>
      </c>
      <c r="O62" s="17">
        <v>0</v>
      </c>
      <c r="P62" s="17">
        <v>0</v>
      </c>
      <c r="Q62" s="17">
        <v>0</v>
      </c>
      <c r="R62" s="12">
        <v>0</v>
      </c>
      <c r="S62" s="70" t="s">
        <v>387</v>
      </c>
      <c r="T62" s="17">
        <v>0</v>
      </c>
      <c r="U62" s="17">
        <v>0</v>
      </c>
      <c r="V62" s="17">
        <v>0</v>
      </c>
      <c r="W62" s="17">
        <v>0</v>
      </c>
      <c r="X62" s="17">
        <v>0</v>
      </c>
      <c r="Y62" s="17">
        <v>0</v>
      </c>
      <c r="Z62" s="17">
        <v>0</v>
      </c>
      <c r="AA62" s="12">
        <v>0</v>
      </c>
      <c r="AB62" s="70">
        <v>0</v>
      </c>
      <c r="AC62" s="17">
        <v>0</v>
      </c>
      <c r="AD62" s="17">
        <v>0</v>
      </c>
      <c r="AE62" s="17">
        <v>0</v>
      </c>
      <c r="AF62" s="17">
        <v>0</v>
      </c>
      <c r="AG62" s="17">
        <v>0</v>
      </c>
      <c r="AH62" s="17">
        <v>0</v>
      </c>
      <c r="AI62" s="17">
        <v>0</v>
      </c>
      <c r="AJ62" s="12">
        <v>0</v>
      </c>
      <c r="AK62" s="70">
        <v>0</v>
      </c>
      <c r="AL62" s="17">
        <v>0</v>
      </c>
      <c r="AM62" s="17">
        <v>0</v>
      </c>
      <c r="AN62" s="17">
        <v>0</v>
      </c>
      <c r="AO62" s="17">
        <v>0</v>
      </c>
      <c r="AP62" s="17">
        <v>0</v>
      </c>
      <c r="AQ62" s="17">
        <v>0</v>
      </c>
      <c r="AR62" s="17">
        <v>0</v>
      </c>
      <c r="AS62" s="12">
        <v>0</v>
      </c>
    </row>
    <row r="63" spans="1:45" x14ac:dyDescent="0.3">
      <c r="A63" s="4" t="s">
        <v>52</v>
      </c>
      <c r="B63" s="92">
        <v>0</v>
      </c>
      <c r="C63" s="87">
        <v>0</v>
      </c>
      <c r="D63" s="87">
        <v>0</v>
      </c>
      <c r="E63" s="87">
        <v>0</v>
      </c>
      <c r="F63" s="87">
        <v>0</v>
      </c>
      <c r="G63" s="87">
        <v>0</v>
      </c>
      <c r="H63" s="87">
        <v>0</v>
      </c>
      <c r="I63" s="93">
        <v>0</v>
      </c>
      <c r="J63" s="70" t="s">
        <v>388</v>
      </c>
      <c r="K63" s="17">
        <v>0</v>
      </c>
      <c r="L63" s="17">
        <v>0</v>
      </c>
      <c r="M63" s="17">
        <v>0</v>
      </c>
      <c r="N63" s="17">
        <v>0</v>
      </c>
      <c r="O63" s="17">
        <v>0</v>
      </c>
      <c r="P63" s="17">
        <v>0</v>
      </c>
      <c r="Q63" s="17">
        <v>0</v>
      </c>
      <c r="R63" s="12">
        <v>0</v>
      </c>
      <c r="S63" s="70" t="s">
        <v>389</v>
      </c>
      <c r="T63" s="17">
        <v>0</v>
      </c>
      <c r="U63" s="17">
        <v>0</v>
      </c>
      <c r="V63" s="17">
        <v>0</v>
      </c>
      <c r="W63" s="17">
        <v>0</v>
      </c>
      <c r="X63" s="17">
        <v>0</v>
      </c>
      <c r="Y63" s="17">
        <v>0</v>
      </c>
      <c r="Z63" s="17">
        <v>0</v>
      </c>
      <c r="AA63" s="12">
        <v>0</v>
      </c>
      <c r="AB63" s="70" t="s">
        <v>390</v>
      </c>
      <c r="AC63" s="17">
        <v>0</v>
      </c>
      <c r="AD63" s="17">
        <v>0</v>
      </c>
      <c r="AE63" s="17">
        <v>0</v>
      </c>
      <c r="AF63" s="17">
        <v>0</v>
      </c>
      <c r="AG63" s="17">
        <v>0</v>
      </c>
      <c r="AH63" s="17">
        <v>0</v>
      </c>
      <c r="AI63" s="17">
        <v>0</v>
      </c>
      <c r="AJ63" s="12">
        <v>0</v>
      </c>
      <c r="AK63" s="70">
        <v>0</v>
      </c>
      <c r="AL63" s="17">
        <v>0</v>
      </c>
      <c r="AM63" s="17">
        <v>0</v>
      </c>
      <c r="AN63" s="17">
        <v>0</v>
      </c>
      <c r="AO63" s="17">
        <v>0</v>
      </c>
      <c r="AP63" s="17">
        <v>0</v>
      </c>
      <c r="AQ63" s="17">
        <v>0</v>
      </c>
      <c r="AR63" s="17">
        <v>0</v>
      </c>
      <c r="AS63" s="12">
        <v>0</v>
      </c>
    </row>
    <row r="64" spans="1:45" x14ac:dyDescent="0.3">
      <c r="A64" s="4" t="s">
        <v>53</v>
      </c>
      <c r="B64" s="92">
        <v>16180</v>
      </c>
      <c r="C64" s="87">
        <v>0</v>
      </c>
      <c r="D64" s="87">
        <v>0</v>
      </c>
      <c r="E64" s="87">
        <v>0</v>
      </c>
      <c r="F64" s="87">
        <v>0</v>
      </c>
      <c r="G64" s="87">
        <v>0</v>
      </c>
      <c r="H64" s="87">
        <v>697208</v>
      </c>
      <c r="I64" s="93">
        <v>713388</v>
      </c>
      <c r="J64" s="70" t="s">
        <v>391</v>
      </c>
      <c r="K64" s="17">
        <v>16180</v>
      </c>
      <c r="L64" s="17">
        <v>0</v>
      </c>
      <c r="M64" s="17">
        <v>0</v>
      </c>
      <c r="N64" s="17">
        <v>0</v>
      </c>
      <c r="O64" s="17">
        <v>0</v>
      </c>
      <c r="P64" s="17">
        <v>0</v>
      </c>
      <c r="Q64" s="17">
        <v>626896</v>
      </c>
      <c r="R64" s="12">
        <v>643076</v>
      </c>
      <c r="S64" s="70" t="s">
        <v>392</v>
      </c>
      <c r="T64" s="17">
        <v>0</v>
      </c>
      <c r="U64" s="17">
        <v>0</v>
      </c>
      <c r="V64" s="17">
        <v>0</v>
      </c>
      <c r="W64" s="17">
        <v>0</v>
      </c>
      <c r="X64" s="17">
        <v>0</v>
      </c>
      <c r="Y64" s="17">
        <v>0</v>
      </c>
      <c r="Z64" s="17">
        <v>0</v>
      </c>
      <c r="AA64" s="12">
        <v>0</v>
      </c>
      <c r="AB64" s="70">
        <v>0</v>
      </c>
      <c r="AC64" s="17">
        <v>0</v>
      </c>
      <c r="AD64" s="17">
        <v>0</v>
      </c>
      <c r="AE64" s="17">
        <v>0</v>
      </c>
      <c r="AF64" s="17">
        <v>0</v>
      </c>
      <c r="AG64" s="17">
        <v>0</v>
      </c>
      <c r="AH64" s="17">
        <v>0</v>
      </c>
      <c r="AI64" s="17">
        <v>0</v>
      </c>
      <c r="AJ64" s="12">
        <v>0</v>
      </c>
      <c r="AK64" s="70">
        <v>0</v>
      </c>
      <c r="AL64" s="17">
        <v>0</v>
      </c>
      <c r="AM64" s="17">
        <v>0</v>
      </c>
      <c r="AN64" s="17">
        <v>0</v>
      </c>
      <c r="AO64" s="17">
        <v>0</v>
      </c>
      <c r="AP64" s="17">
        <v>0</v>
      </c>
      <c r="AQ64" s="17">
        <v>0</v>
      </c>
      <c r="AR64" s="17">
        <v>0</v>
      </c>
      <c r="AS64" s="12">
        <v>0</v>
      </c>
    </row>
    <row r="65" spans="1:45" x14ac:dyDescent="0.3">
      <c r="A65" s="4" t="s">
        <v>54</v>
      </c>
      <c r="B65" s="92">
        <v>0</v>
      </c>
      <c r="C65" s="87">
        <v>0</v>
      </c>
      <c r="D65" s="87">
        <v>0</v>
      </c>
      <c r="E65" s="87">
        <v>0</v>
      </c>
      <c r="F65" s="87">
        <v>0</v>
      </c>
      <c r="G65" s="87">
        <v>0</v>
      </c>
      <c r="H65" s="87">
        <v>0</v>
      </c>
      <c r="I65" s="93">
        <v>0</v>
      </c>
      <c r="J65" s="70">
        <v>0</v>
      </c>
      <c r="K65" s="17">
        <v>0</v>
      </c>
      <c r="L65" s="17">
        <v>0</v>
      </c>
      <c r="M65" s="17">
        <v>0</v>
      </c>
      <c r="N65" s="17">
        <v>0</v>
      </c>
      <c r="O65" s="17">
        <v>0</v>
      </c>
      <c r="P65" s="17">
        <v>0</v>
      </c>
      <c r="Q65" s="17">
        <v>0</v>
      </c>
      <c r="R65" s="12">
        <v>0</v>
      </c>
      <c r="S65" s="70">
        <v>0</v>
      </c>
      <c r="T65" s="17">
        <v>0</v>
      </c>
      <c r="U65" s="17">
        <v>0</v>
      </c>
      <c r="V65" s="17">
        <v>0</v>
      </c>
      <c r="W65" s="17">
        <v>0</v>
      </c>
      <c r="X65" s="17">
        <v>0</v>
      </c>
      <c r="Y65" s="17">
        <v>0</v>
      </c>
      <c r="Z65" s="17">
        <v>0</v>
      </c>
      <c r="AA65" s="12">
        <v>0</v>
      </c>
      <c r="AB65" s="70">
        <v>0</v>
      </c>
      <c r="AC65" s="17">
        <v>0</v>
      </c>
      <c r="AD65" s="17">
        <v>0</v>
      </c>
      <c r="AE65" s="17">
        <v>0</v>
      </c>
      <c r="AF65" s="17">
        <v>0</v>
      </c>
      <c r="AG65" s="17">
        <v>0</v>
      </c>
      <c r="AH65" s="17">
        <v>0</v>
      </c>
      <c r="AI65" s="17">
        <v>0</v>
      </c>
      <c r="AJ65" s="12">
        <v>0</v>
      </c>
      <c r="AK65" s="70">
        <v>0</v>
      </c>
      <c r="AL65" s="17">
        <v>0</v>
      </c>
      <c r="AM65" s="17">
        <v>0</v>
      </c>
      <c r="AN65" s="17">
        <v>0</v>
      </c>
      <c r="AO65" s="17">
        <v>0</v>
      </c>
      <c r="AP65" s="17">
        <v>0</v>
      </c>
      <c r="AQ65" s="17">
        <v>0</v>
      </c>
      <c r="AR65" s="17">
        <v>0</v>
      </c>
      <c r="AS65" s="12">
        <v>0</v>
      </c>
    </row>
    <row r="66" spans="1:45" x14ac:dyDescent="0.3">
      <c r="A66" s="4" t="s">
        <v>55</v>
      </c>
      <c r="B66" s="92">
        <v>0</v>
      </c>
      <c r="C66" s="87">
        <v>0</v>
      </c>
      <c r="D66" s="87">
        <v>0</v>
      </c>
      <c r="E66" s="87">
        <v>0</v>
      </c>
      <c r="F66" s="87">
        <v>0</v>
      </c>
      <c r="G66" s="87">
        <v>0</v>
      </c>
      <c r="H66" s="87">
        <v>0</v>
      </c>
      <c r="I66" s="93">
        <v>0</v>
      </c>
      <c r="J66" s="70" t="s">
        <v>393</v>
      </c>
      <c r="K66" s="17">
        <v>0</v>
      </c>
      <c r="L66" s="17">
        <v>0</v>
      </c>
      <c r="M66" s="17">
        <v>0</v>
      </c>
      <c r="N66" s="17">
        <v>0</v>
      </c>
      <c r="O66" s="17">
        <v>0</v>
      </c>
      <c r="P66" s="17">
        <v>0</v>
      </c>
      <c r="Q66" s="17">
        <v>0</v>
      </c>
      <c r="R66" s="12">
        <v>0</v>
      </c>
      <c r="S66" s="70">
        <v>0</v>
      </c>
      <c r="T66" s="17">
        <v>0</v>
      </c>
      <c r="U66" s="17">
        <v>0</v>
      </c>
      <c r="V66" s="17">
        <v>0</v>
      </c>
      <c r="W66" s="17">
        <v>0</v>
      </c>
      <c r="X66" s="17">
        <v>0</v>
      </c>
      <c r="Y66" s="17">
        <v>0</v>
      </c>
      <c r="Z66" s="17">
        <v>0</v>
      </c>
      <c r="AA66" s="12">
        <v>0</v>
      </c>
      <c r="AB66" s="70">
        <v>0</v>
      </c>
      <c r="AC66" s="17">
        <v>0</v>
      </c>
      <c r="AD66" s="17">
        <v>0</v>
      </c>
      <c r="AE66" s="17">
        <v>0</v>
      </c>
      <c r="AF66" s="17">
        <v>0</v>
      </c>
      <c r="AG66" s="17">
        <v>0</v>
      </c>
      <c r="AH66" s="17">
        <v>0</v>
      </c>
      <c r="AI66" s="17">
        <v>0</v>
      </c>
      <c r="AJ66" s="12">
        <v>0</v>
      </c>
      <c r="AK66" s="70">
        <v>0</v>
      </c>
      <c r="AL66" s="17">
        <v>0</v>
      </c>
      <c r="AM66" s="17">
        <v>0</v>
      </c>
      <c r="AN66" s="17">
        <v>0</v>
      </c>
      <c r="AO66" s="17">
        <v>0</v>
      </c>
      <c r="AP66" s="17">
        <v>0</v>
      </c>
      <c r="AQ66" s="17">
        <v>0</v>
      </c>
      <c r="AR66" s="17">
        <v>0</v>
      </c>
      <c r="AS66" s="12">
        <v>0</v>
      </c>
    </row>
    <row r="67" spans="1:45" x14ac:dyDescent="0.3">
      <c r="A67" s="4" t="s">
        <v>56</v>
      </c>
      <c r="B67" s="92">
        <v>104764</v>
      </c>
      <c r="C67" s="87">
        <v>0</v>
      </c>
      <c r="D67" s="87">
        <v>0</v>
      </c>
      <c r="E67" s="87">
        <v>0</v>
      </c>
      <c r="F67" s="87">
        <v>0</v>
      </c>
      <c r="G67" s="87">
        <v>0</v>
      </c>
      <c r="H67" s="87">
        <v>0</v>
      </c>
      <c r="I67" s="93">
        <v>104764</v>
      </c>
      <c r="J67" s="70" t="s">
        <v>394</v>
      </c>
      <c r="K67" s="17">
        <v>0</v>
      </c>
      <c r="L67" s="17">
        <v>0</v>
      </c>
      <c r="M67" s="17">
        <v>0</v>
      </c>
      <c r="N67" s="17">
        <v>0</v>
      </c>
      <c r="O67" s="17">
        <v>0</v>
      </c>
      <c r="P67" s="17">
        <v>0</v>
      </c>
      <c r="Q67" s="17">
        <v>0</v>
      </c>
      <c r="R67" s="12">
        <v>0</v>
      </c>
      <c r="S67" s="70" t="s">
        <v>395</v>
      </c>
      <c r="T67" s="17">
        <v>0</v>
      </c>
      <c r="U67" s="17">
        <v>0</v>
      </c>
      <c r="V67" s="17">
        <v>0</v>
      </c>
      <c r="W67" s="17">
        <v>0</v>
      </c>
      <c r="X67" s="17">
        <v>0</v>
      </c>
      <c r="Y67" s="17">
        <v>0</v>
      </c>
      <c r="Z67" s="17">
        <v>0</v>
      </c>
      <c r="AA67" s="12">
        <v>0</v>
      </c>
      <c r="AB67" s="70" t="s">
        <v>341</v>
      </c>
      <c r="AC67" s="17">
        <v>104764</v>
      </c>
      <c r="AD67" s="17">
        <v>0</v>
      </c>
      <c r="AE67" s="17">
        <v>0</v>
      </c>
      <c r="AF67" s="17">
        <v>0</v>
      </c>
      <c r="AG67" s="17">
        <v>0</v>
      </c>
      <c r="AH67" s="17">
        <v>0</v>
      </c>
      <c r="AI67" s="17">
        <v>0</v>
      </c>
      <c r="AJ67" s="12">
        <v>104764</v>
      </c>
      <c r="AK67" s="70">
        <v>0</v>
      </c>
      <c r="AL67" s="17">
        <v>0</v>
      </c>
      <c r="AM67" s="17">
        <v>0</v>
      </c>
      <c r="AN67" s="17">
        <v>0</v>
      </c>
      <c r="AO67" s="17">
        <v>0</v>
      </c>
      <c r="AP67" s="17">
        <v>0</v>
      </c>
      <c r="AQ67" s="17">
        <v>0</v>
      </c>
      <c r="AR67" s="17">
        <v>0</v>
      </c>
      <c r="AS67" s="12">
        <v>0</v>
      </c>
    </row>
    <row r="68" spans="1:45" x14ac:dyDescent="0.3">
      <c r="A68" s="4" t="s">
        <v>57</v>
      </c>
      <c r="B68" s="92">
        <v>0</v>
      </c>
      <c r="C68" s="87">
        <v>0</v>
      </c>
      <c r="D68" s="87">
        <v>0</v>
      </c>
      <c r="E68" s="87">
        <v>0</v>
      </c>
      <c r="F68" s="87">
        <v>0</v>
      </c>
      <c r="G68" s="87">
        <v>0</v>
      </c>
      <c r="H68" s="87">
        <v>0</v>
      </c>
      <c r="I68" s="93">
        <v>0</v>
      </c>
      <c r="J68" s="70">
        <v>0</v>
      </c>
      <c r="K68" s="17">
        <v>0</v>
      </c>
      <c r="L68" s="17">
        <v>0</v>
      </c>
      <c r="M68" s="17">
        <v>0</v>
      </c>
      <c r="N68" s="17">
        <v>0</v>
      </c>
      <c r="O68" s="17">
        <v>0</v>
      </c>
      <c r="P68" s="17">
        <v>0</v>
      </c>
      <c r="Q68" s="17">
        <v>0</v>
      </c>
      <c r="R68" s="12">
        <v>0</v>
      </c>
      <c r="S68" s="70">
        <v>0</v>
      </c>
      <c r="T68" s="17">
        <v>0</v>
      </c>
      <c r="U68" s="17">
        <v>0</v>
      </c>
      <c r="V68" s="17">
        <v>0</v>
      </c>
      <c r="W68" s="17">
        <v>0</v>
      </c>
      <c r="X68" s="17">
        <v>0</v>
      </c>
      <c r="Y68" s="17">
        <v>0</v>
      </c>
      <c r="Z68" s="17">
        <v>0</v>
      </c>
      <c r="AA68" s="12">
        <v>0</v>
      </c>
      <c r="AB68" s="70">
        <v>0</v>
      </c>
      <c r="AC68" s="17">
        <v>0</v>
      </c>
      <c r="AD68" s="17">
        <v>0</v>
      </c>
      <c r="AE68" s="17">
        <v>0</v>
      </c>
      <c r="AF68" s="17">
        <v>0</v>
      </c>
      <c r="AG68" s="17">
        <v>0</v>
      </c>
      <c r="AH68" s="17">
        <v>0</v>
      </c>
      <c r="AI68" s="17">
        <v>0</v>
      </c>
      <c r="AJ68" s="12">
        <v>0</v>
      </c>
      <c r="AK68" s="70">
        <v>0</v>
      </c>
      <c r="AL68" s="17">
        <v>0</v>
      </c>
      <c r="AM68" s="17">
        <v>0</v>
      </c>
      <c r="AN68" s="17">
        <v>0</v>
      </c>
      <c r="AO68" s="17">
        <v>0</v>
      </c>
      <c r="AP68" s="17">
        <v>0</v>
      </c>
      <c r="AQ68" s="17">
        <v>0</v>
      </c>
      <c r="AR68" s="17">
        <v>0</v>
      </c>
      <c r="AS68" s="12">
        <v>0</v>
      </c>
    </row>
    <row r="69" spans="1:45" x14ac:dyDescent="0.3">
      <c r="A69" s="4" t="s">
        <v>58</v>
      </c>
      <c r="B69" s="92">
        <v>0</v>
      </c>
      <c r="C69" s="87">
        <v>0</v>
      </c>
      <c r="D69" s="87">
        <v>0</v>
      </c>
      <c r="E69" s="87">
        <v>0</v>
      </c>
      <c r="F69" s="87">
        <v>0</v>
      </c>
      <c r="G69" s="87">
        <v>0</v>
      </c>
      <c r="H69" s="87">
        <v>5937.9899999999907</v>
      </c>
      <c r="I69" s="93">
        <v>5937.9899999999907</v>
      </c>
      <c r="J69" s="70" t="s">
        <v>396</v>
      </c>
      <c r="K69" s="17">
        <v>0</v>
      </c>
      <c r="L69" s="17">
        <v>0</v>
      </c>
      <c r="M69" s="17">
        <v>0</v>
      </c>
      <c r="N69" s="17">
        <v>0</v>
      </c>
      <c r="O69" s="17">
        <v>0</v>
      </c>
      <c r="P69" s="17">
        <v>0</v>
      </c>
      <c r="Q69" s="17">
        <v>5937.9899999999907</v>
      </c>
      <c r="R69" s="12">
        <v>5937.9899999999907</v>
      </c>
      <c r="S69" s="70" t="s">
        <v>397</v>
      </c>
      <c r="T69" s="17">
        <v>0</v>
      </c>
      <c r="U69" s="17">
        <v>0</v>
      </c>
      <c r="V69" s="17">
        <v>0</v>
      </c>
      <c r="W69" s="17">
        <v>0</v>
      </c>
      <c r="X69" s="17">
        <v>0</v>
      </c>
      <c r="Y69" s="17">
        <v>0</v>
      </c>
      <c r="Z69" s="17">
        <v>0</v>
      </c>
      <c r="AA69" s="12">
        <v>0</v>
      </c>
      <c r="AB69" s="70">
        <v>0</v>
      </c>
      <c r="AC69" s="17">
        <v>0</v>
      </c>
      <c r="AD69" s="17">
        <v>0</v>
      </c>
      <c r="AE69" s="17">
        <v>0</v>
      </c>
      <c r="AF69" s="17">
        <v>0</v>
      </c>
      <c r="AG69" s="17">
        <v>0</v>
      </c>
      <c r="AH69" s="17">
        <v>0</v>
      </c>
      <c r="AI69" s="17">
        <v>0</v>
      </c>
      <c r="AJ69" s="12">
        <v>0</v>
      </c>
      <c r="AK69" s="70">
        <v>0</v>
      </c>
      <c r="AL69" s="17">
        <v>0</v>
      </c>
      <c r="AM69" s="17">
        <v>0</v>
      </c>
      <c r="AN69" s="17">
        <v>0</v>
      </c>
      <c r="AO69" s="17">
        <v>0</v>
      </c>
      <c r="AP69" s="17">
        <v>0</v>
      </c>
      <c r="AQ69" s="17">
        <v>0</v>
      </c>
      <c r="AR69" s="17">
        <v>0</v>
      </c>
      <c r="AS69" s="12">
        <v>0</v>
      </c>
    </row>
    <row r="70" spans="1:45" x14ac:dyDescent="0.3">
      <c r="A70" s="4" t="s">
        <v>59</v>
      </c>
      <c r="B70" s="92">
        <v>0</v>
      </c>
      <c r="C70" s="87">
        <v>0</v>
      </c>
      <c r="D70" s="87">
        <v>0</v>
      </c>
      <c r="E70" s="87">
        <v>0</v>
      </c>
      <c r="F70" s="87">
        <v>0</v>
      </c>
      <c r="G70" s="87">
        <v>0</v>
      </c>
      <c r="H70" s="87">
        <v>0</v>
      </c>
      <c r="I70" s="93">
        <v>0</v>
      </c>
      <c r="J70" s="70">
        <v>0</v>
      </c>
      <c r="K70" s="17">
        <v>0</v>
      </c>
      <c r="L70" s="17">
        <v>0</v>
      </c>
      <c r="M70" s="17">
        <v>0</v>
      </c>
      <c r="N70" s="17">
        <v>0</v>
      </c>
      <c r="O70" s="17">
        <v>0</v>
      </c>
      <c r="P70" s="17">
        <v>0</v>
      </c>
      <c r="Q70" s="17">
        <v>0</v>
      </c>
      <c r="R70" s="12">
        <v>0</v>
      </c>
      <c r="S70" s="70">
        <v>0</v>
      </c>
      <c r="T70" s="17">
        <v>0</v>
      </c>
      <c r="U70" s="17">
        <v>0</v>
      </c>
      <c r="V70" s="17">
        <v>0</v>
      </c>
      <c r="W70" s="17">
        <v>0</v>
      </c>
      <c r="X70" s="17">
        <v>0</v>
      </c>
      <c r="Y70" s="17">
        <v>0</v>
      </c>
      <c r="Z70" s="17">
        <v>0</v>
      </c>
      <c r="AA70" s="12">
        <v>0</v>
      </c>
      <c r="AB70" s="70">
        <v>0</v>
      </c>
      <c r="AC70" s="17">
        <v>0</v>
      </c>
      <c r="AD70" s="17">
        <v>0</v>
      </c>
      <c r="AE70" s="17">
        <v>0</v>
      </c>
      <c r="AF70" s="17">
        <v>0</v>
      </c>
      <c r="AG70" s="17">
        <v>0</v>
      </c>
      <c r="AH70" s="17">
        <v>0</v>
      </c>
      <c r="AI70" s="17">
        <v>0</v>
      </c>
      <c r="AJ70" s="12">
        <v>0</v>
      </c>
      <c r="AK70" s="70" t="s">
        <v>398</v>
      </c>
      <c r="AL70" s="17">
        <v>0</v>
      </c>
      <c r="AM70" s="17">
        <v>0</v>
      </c>
      <c r="AN70" s="17">
        <v>0</v>
      </c>
      <c r="AO70" s="17">
        <v>0</v>
      </c>
      <c r="AP70" s="17">
        <v>0</v>
      </c>
      <c r="AQ70" s="17">
        <v>0</v>
      </c>
      <c r="AR70" s="17">
        <v>0</v>
      </c>
      <c r="AS70" s="12">
        <v>0</v>
      </c>
    </row>
    <row r="71" spans="1:45" x14ac:dyDescent="0.3">
      <c r="A71" s="4" t="s">
        <v>60</v>
      </c>
      <c r="B71" s="92">
        <v>0</v>
      </c>
      <c r="C71" s="87">
        <v>0</v>
      </c>
      <c r="D71" s="87">
        <v>0</v>
      </c>
      <c r="E71" s="87">
        <v>0</v>
      </c>
      <c r="F71" s="87">
        <v>0</v>
      </c>
      <c r="G71" s="87">
        <v>0</v>
      </c>
      <c r="H71" s="87">
        <v>0</v>
      </c>
      <c r="I71" s="93">
        <v>0</v>
      </c>
      <c r="J71" s="70" t="s">
        <v>399</v>
      </c>
      <c r="K71" s="17">
        <v>0</v>
      </c>
      <c r="L71" s="17">
        <v>0</v>
      </c>
      <c r="M71" s="17">
        <v>0</v>
      </c>
      <c r="N71" s="17">
        <v>0</v>
      </c>
      <c r="O71" s="17">
        <v>0</v>
      </c>
      <c r="P71" s="17">
        <v>0</v>
      </c>
      <c r="Q71" s="17">
        <v>0</v>
      </c>
      <c r="R71" s="12">
        <v>0</v>
      </c>
      <c r="S71" s="70" t="s">
        <v>395</v>
      </c>
      <c r="T71" s="17">
        <v>0</v>
      </c>
      <c r="U71" s="17">
        <v>0</v>
      </c>
      <c r="V71" s="17">
        <v>0</v>
      </c>
      <c r="W71" s="17">
        <v>0</v>
      </c>
      <c r="X71" s="17">
        <v>0</v>
      </c>
      <c r="Y71" s="17">
        <v>0</v>
      </c>
      <c r="Z71" s="17">
        <v>0</v>
      </c>
      <c r="AA71" s="12">
        <v>0</v>
      </c>
      <c r="AB71" s="70" t="s">
        <v>400</v>
      </c>
      <c r="AC71" s="17">
        <v>0</v>
      </c>
      <c r="AD71" s="17">
        <v>0</v>
      </c>
      <c r="AE71" s="17">
        <v>0</v>
      </c>
      <c r="AF71" s="17">
        <v>0</v>
      </c>
      <c r="AG71" s="17">
        <v>0</v>
      </c>
      <c r="AH71" s="17">
        <v>0</v>
      </c>
      <c r="AI71" s="17">
        <v>0</v>
      </c>
      <c r="AJ71" s="12">
        <v>0</v>
      </c>
      <c r="AK71" s="70" t="s">
        <v>401</v>
      </c>
      <c r="AL71" s="17">
        <v>0</v>
      </c>
      <c r="AM71" s="17">
        <v>0</v>
      </c>
      <c r="AN71" s="17">
        <v>0</v>
      </c>
      <c r="AO71" s="17">
        <v>0</v>
      </c>
      <c r="AP71" s="17">
        <v>0</v>
      </c>
      <c r="AQ71" s="17">
        <v>0</v>
      </c>
      <c r="AR71" s="17">
        <v>0</v>
      </c>
      <c r="AS71" s="12">
        <v>0</v>
      </c>
    </row>
    <row r="72" spans="1:45" x14ac:dyDescent="0.3">
      <c r="A72" s="4" t="s">
        <v>61</v>
      </c>
      <c r="B72" s="92">
        <v>0</v>
      </c>
      <c r="C72" s="87">
        <v>1313277</v>
      </c>
      <c r="D72" s="87">
        <v>0</v>
      </c>
      <c r="E72" s="87">
        <v>0</v>
      </c>
      <c r="F72" s="87">
        <v>0</v>
      </c>
      <c r="G72" s="87">
        <v>0</v>
      </c>
      <c r="H72" s="87">
        <v>0</v>
      </c>
      <c r="I72" s="93">
        <v>1313277</v>
      </c>
      <c r="J72" s="70" t="s">
        <v>402</v>
      </c>
      <c r="K72" s="17">
        <v>0</v>
      </c>
      <c r="L72" s="17">
        <v>1313277</v>
      </c>
      <c r="M72" s="17">
        <v>0</v>
      </c>
      <c r="N72" s="17">
        <v>0</v>
      </c>
      <c r="O72" s="17">
        <v>0</v>
      </c>
      <c r="P72" s="17">
        <v>0</v>
      </c>
      <c r="Q72" s="17">
        <v>0</v>
      </c>
      <c r="R72" s="12">
        <v>1313277</v>
      </c>
      <c r="S72" s="70">
        <v>0</v>
      </c>
      <c r="T72" s="17">
        <v>0</v>
      </c>
      <c r="U72" s="17">
        <v>0</v>
      </c>
      <c r="V72" s="17">
        <v>0</v>
      </c>
      <c r="W72" s="17">
        <v>0</v>
      </c>
      <c r="X72" s="17">
        <v>0</v>
      </c>
      <c r="Y72" s="17">
        <v>0</v>
      </c>
      <c r="Z72" s="17">
        <v>0</v>
      </c>
      <c r="AA72" s="12">
        <v>0</v>
      </c>
      <c r="AB72" s="70">
        <v>0</v>
      </c>
      <c r="AC72" s="17">
        <v>0</v>
      </c>
      <c r="AD72" s="17">
        <v>0</v>
      </c>
      <c r="AE72" s="17">
        <v>0</v>
      </c>
      <c r="AF72" s="17">
        <v>0</v>
      </c>
      <c r="AG72" s="17">
        <v>0</v>
      </c>
      <c r="AH72" s="17">
        <v>0</v>
      </c>
      <c r="AI72" s="17">
        <v>0</v>
      </c>
      <c r="AJ72" s="12">
        <v>0</v>
      </c>
      <c r="AK72" s="70">
        <v>0</v>
      </c>
      <c r="AL72" s="17">
        <v>0</v>
      </c>
      <c r="AM72" s="17">
        <v>0</v>
      </c>
      <c r="AN72" s="17">
        <v>0</v>
      </c>
      <c r="AO72" s="17">
        <v>0</v>
      </c>
      <c r="AP72" s="17">
        <v>0</v>
      </c>
      <c r="AQ72" s="17">
        <v>0</v>
      </c>
      <c r="AR72" s="17">
        <v>0</v>
      </c>
      <c r="AS72" s="12">
        <v>0</v>
      </c>
    </row>
    <row r="73" spans="1:45" x14ac:dyDescent="0.3">
      <c r="A73" s="4" t="s">
        <v>62</v>
      </c>
      <c r="B73" s="92">
        <v>0</v>
      </c>
      <c r="C73" s="87">
        <v>0</v>
      </c>
      <c r="D73" s="87">
        <v>0</v>
      </c>
      <c r="E73" s="87">
        <v>0</v>
      </c>
      <c r="F73" s="87">
        <v>0</v>
      </c>
      <c r="G73" s="87">
        <v>0</v>
      </c>
      <c r="H73" s="87">
        <v>0</v>
      </c>
      <c r="I73" s="93">
        <v>0</v>
      </c>
      <c r="J73" s="70">
        <v>0</v>
      </c>
      <c r="K73" s="17">
        <v>0</v>
      </c>
      <c r="L73" s="17">
        <v>0</v>
      </c>
      <c r="M73" s="17">
        <v>0</v>
      </c>
      <c r="N73" s="17">
        <v>0</v>
      </c>
      <c r="O73" s="17">
        <v>0</v>
      </c>
      <c r="P73" s="17">
        <v>0</v>
      </c>
      <c r="Q73" s="17">
        <v>0</v>
      </c>
      <c r="R73" s="12">
        <v>0</v>
      </c>
      <c r="S73" s="70">
        <v>0</v>
      </c>
      <c r="T73" s="17">
        <v>0</v>
      </c>
      <c r="U73" s="17">
        <v>0</v>
      </c>
      <c r="V73" s="17">
        <v>0</v>
      </c>
      <c r="W73" s="17">
        <v>0</v>
      </c>
      <c r="X73" s="17">
        <v>0</v>
      </c>
      <c r="Y73" s="17">
        <v>0</v>
      </c>
      <c r="Z73" s="17">
        <v>0</v>
      </c>
      <c r="AA73" s="12">
        <v>0</v>
      </c>
      <c r="AB73" s="70">
        <v>0</v>
      </c>
      <c r="AC73" s="17">
        <v>0</v>
      </c>
      <c r="AD73" s="17">
        <v>0</v>
      </c>
      <c r="AE73" s="17">
        <v>0</v>
      </c>
      <c r="AF73" s="17">
        <v>0</v>
      </c>
      <c r="AG73" s="17">
        <v>0</v>
      </c>
      <c r="AH73" s="17">
        <v>0</v>
      </c>
      <c r="AI73" s="17">
        <v>0</v>
      </c>
      <c r="AJ73" s="12">
        <v>0</v>
      </c>
      <c r="AK73" s="70">
        <v>0</v>
      </c>
      <c r="AL73" s="17">
        <v>0</v>
      </c>
      <c r="AM73" s="17">
        <v>0</v>
      </c>
      <c r="AN73" s="17">
        <v>0</v>
      </c>
      <c r="AO73" s="17">
        <v>0</v>
      </c>
      <c r="AP73" s="17">
        <v>0</v>
      </c>
      <c r="AQ73" s="17">
        <v>0</v>
      </c>
      <c r="AR73" s="17">
        <v>0</v>
      </c>
      <c r="AS73" s="12">
        <v>0</v>
      </c>
    </row>
    <row r="74" spans="1:45" x14ac:dyDescent="0.3">
      <c r="A74" s="4" t="s">
        <v>63</v>
      </c>
      <c r="B74" s="92">
        <v>0</v>
      </c>
      <c r="C74" s="87">
        <v>0</v>
      </c>
      <c r="D74" s="87">
        <v>0</v>
      </c>
      <c r="E74" s="87">
        <v>0</v>
      </c>
      <c r="F74" s="87">
        <v>0</v>
      </c>
      <c r="G74" s="87">
        <v>0</v>
      </c>
      <c r="H74" s="87">
        <v>0</v>
      </c>
      <c r="I74" s="93">
        <v>0</v>
      </c>
      <c r="J74" s="70">
        <v>0</v>
      </c>
      <c r="K74" s="17">
        <v>0</v>
      </c>
      <c r="L74" s="17">
        <v>0</v>
      </c>
      <c r="M74" s="17">
        <v>0</v>
      </c>
      <c r="N74" s="17">
        <v>0</v>
      </c>
      <c r="O74" s="17">
        <v>0</v>
      </c>
      <c r="P74" s="17">
        <v>0</v>
      </c>
      <c r="Q74" s="17">
        <v>0</v>
      </c>
      <c r="R74" s="12">
        <v>0</v>
      </c>
      <c r="S74" s="70">
        <v>0</v>
      </c>
      <c r="T74" s="17">
        <v>0</v>
      </c>
      <c r="U74" s="17">
        <v>0</v>
      </c>
      <c r="V74" s="17">
        <v>0</v>
      </c>
      <c r="W74" s="17">
        <v>0</v>
      </c>
      <c r="X74" s="17">
        <v>0</v>
      </c>
      <c r="Y74" s="17">
        <v>0</v>
      </c>
      <c r="Z74" s="17">
        <v>0</v>
      </c>
      <c r="AA74" s="12">
        <v>0</v>
      </c>
      <c r="AB74" s="70">
        <v>0</v>
      </c>
      <c r="AC74" s="17">
        <v>0</v>
      </c>
      <c r="AD74" s="17">
        <v>0</v>
      </c>
      <c r="AE74" s="17">
        <v>0</v>
      </c>
      <c r="AF74" s="17">
        <v>0</v>
      </c>
      <c r="AG74" s="17">
        <v>0</v>
      </c>
      <c r="AH74" s="17">
        <v>0</v>
      </c>
      <c r="AI74" s="17">
        <v>0</v>
      </c>
      <c r="AJ74" s="12">
        <v>0</v>
      </c>
      <c r="AK74" s="70">
        <v>0</v>
      </c>
      <c r="AL74" s="17">
        <v>0</v>
      </c>
      <c r="AM74" s="17">
        <v>0</v>
      </c>
      <c r="AN74" s="17">
        <v>0</v>
      </c>
      <c r="AO74" s="17">
        <v>0</v>
      </c>
      <c r="AP74" s="17">
        <v>0</v>
      </c>
      <c r="AQ74" s="17">
        <v>0</v>
      </c>
      <c r="AR74" s="17">
        <v>0</v>
      </c>
      <c r="AS74" s="12">
        <v>0</v>
      </c>
    </row>
    <row r="75" spans="1:45" x14ac:dyDescent="0.3">
      <c r="A75" s="4" t="s">
        <v>64</v>
      </c>
      <c r="B75" s="92">
        <v>0</v>
      </c>
      <c r="C75" s="87">
        <v>0</v>
      </c>
      <c r="D75" s="87">
        <v>0</v>
      </c>
      <c r="E75" s="87">
        <v>0</v>
      </c>
      <c r="F75" s="87">
        <v>0</v>
      </c>
      <c r="G75" s="87">
        <v>0</v>
      </c>
      <c r="H75" s="87">
        <v>0</v>
      </c>
      <c r="I75" s="93">
        <v>0</v>
      </c>
      <c r="J75" s="70" t="s">
        <v>403</v>
      </c>
      <c r="K75" s="17">
        <v>0</v>
      </c>
      <c r="L75" s="17">
        <v>0</v>
      </c>
      <c r="M75" s="17">
        <v>0</v>
      </c>
      <c r="N75" s="17">
        <v>0</v>
      </c>
      <c r="O75" s="17">
        <v>0</v>
      </c>
      <c r="P75" s="17">
        <v>0</v>
      </c>
      <c r="Q75" s="17">
        <v>0</v>
      </c>
      <c r="R75" s="12">
        <v>0</v>
      </c>
      <c r="S75" s="70" t="s">
        <v>404</v>
      </c>
      <c r="T75" s="17">
        <v>0</v>
      </c>
      <c r="U75" s="17">
        <v>0</v>
      </c>
      <c r="V75" s="17">
        <v>0</v>
      </c>
      <c r="W75" s="17">
        <v>0</v>
      </c>
      <c r="X75" s="17">
        <v>0</v>
      </c>
      <c r="Y75" s="17">
        <v>0</v>
      </c>
      <c r="Z75" s="17">
        <v>0</v>
      </c>
      <c r="AA75" s="12">
        <v>0</v>
      </c>
      <c r="AB75" s="70">
        <v>0</v>
      </c>
      <c r="AC75" s="17">
        <v>0</v>
      </c>
      <c r="AD75" s="17">
        <v>0</v>
      </c>
      <c r="AE75" s="17">
        <v>0</v>
      </c>
      <c r="AF75" s="17">
        <v>0</v>
      </c>
      <c r="AG75" s="17">
        <v>0</v>
      </c>
      <c r="AH75" s="17">
        <v>0</v>
      </c>
      <c r="AI75" s="17">
        <v>0</v>
      </c>
      <c r="AJ75" s="12">
        <v>0</v>
      </c>
      <c r="AK75" s="70">
        <v>0</v>
      </c>
      <c r="AL75" s="17">
        <v>0</v>
      </c>
      <c r="AM75" s="17">
        <v>0</v>
      </c>
      <c r="AN75" s="17">
        <v>0</v>
      </c>
      <c r="AO75" s="17">
        <v>0</v>
      </c>
      <c r="AP75" s="17">
        <v>0</v>
      </c>
      <c r="AQ75" s="17">
        <v>0</v>
      </c>
      <c r="AR75" s="17">
        <v>0</v>
      </c>
      <c r="AS75" s="12">
        <v>0</v>
      </c>
    </row>
    <row r="76" spans="1:45" x14ac:dyDescent="0.3">
      <c r="A76" s="4" t="s">
        <v>65</v>
      </c>
      <c r="B76" s="92">
        <v>0</v>
      </c>
      <c r="C76" s="87">
        <v>0</v>
      </c>
      <c r="D76" s="87">
        <v>0</v>
      </c>
      <c r="E76" s="87">
        <v>0</v>
      </c>
      <c r="F76" s="87">
        <v>2690450</v>
      </c>
      <c r="G76" s="87">
        <v>68161</v>
      </c>
      <c r="H76" s="87">
        <v>0</v>
      </c>
      <c r="I76" s="93">
        <v>2758611</v>
      </c>
      <c r="J76" s="70" t="s">
        <v>405</v>
      </c>
      <c r="K76" s="17">
        <v>0</v>
      </c>
      <c r="L76" s="17">
        <v>0</v>
      </c>
      <c r="M76" s="17">
        <v>0</v>
      </c>
      <c r="N76" s="17">
        <v>0</v>
      </c>
      <c r="O76" s="17">
        <v>2690450</v>
      </c>
      <c r="P76" s="17">
        <v>68001</v>
      </c>
      <c r="Q76" s="17">
        <v>0</v>
      </c>
      <c r="R76" s="12">
        <v>2758451</v>
      </c>
      <c r="S76" s="70" t="s">
        <v>141</v>
      </c>
      <c r="T76" s="17">
        <v>0</v>
      </c>
      <c r="U76" s="17">
        <v>0</v>
      </c>
      <c r="V76" s="17">
        <v>0</v>
      </c>
      <c r="W76" s="17">
        <v>0</v>
      </c>
      <c r="X76" s="17">
        <v>0</v>
      </c>
      <c r="Y76" s="17">
        <v>0</v>
      </c>
      <c r="Z76" s="17">
        <v>0</v>
      </c>
      <c r="AA76" s="12">
        <v>0</v>
      </c>
      <c r="AB76" s="70">
        <v>0</v>
      </c>
      <c r="AC76" s="17">
        <v>0</v>
      </c>
      <c r="AD76" s="17">
        <v>0</v>
      </c>
      <c r="AE76" s="17">
        <v>0</v>
      </c>
      <c r="AF76" s="17">
        <v>0</v>
      </c>
      <c r="AG76" s="17">
        <v>0</v>
      </c>
      <c r="AH76" s="17">
        <v>0</v>
      </c>
      <c r="AI76" s="17">
        <v>0</v>
      </c>
      <c r="AJ76" s="12">
        <v>0</v>
      </c>
      <c r="AK76" s="70">
        <v>0</v>
      </c>
      <c r="AL76" s="17">
        <v>0</v>
      </c>
      <c r="AM76" s="17">
        <v>0</v>
      </c>
      <c r="AN76" s="17">
        <v>0</v>
      </c>
      <c r="AO76" s="17">
        <v>0</v>
      </c>
      <c r="AP76" s="17">
        <v>0</v>
      </c>
      <c r="AQ76" s="17">
        <v>0</v>
      </c>
      <c r="AR76" s="17">
        <v>0</v>
      </c>
      <c r="AS76" s="12">
        <v>0</v>
      </c>
    </row>
    <row r="77" spans="1:45" x14ac:dyDescent="0.3">
      <c r="A77" s="4" t="s">
        <v>66</v>
      </c>
      <c r="B77" s="92">
        <v>0</v>
      </c>
      <c r="C77" s="87">
        <v>0</v>
      </c>
      <c r="D77" s="87">
        <v>0</v>
      </c>
      <c r="E77" s="87">
        <v>0</v>
      </c>
      <c r="F77" s="87">
        <v>0</v>
      </c>
      <c r="G77" s="87">
        <v>0</v>
      </c>
      <c r="H77" s="87">
        <v>0</v>
      </c>
      <c r="I77" s="93">
        <v>0</v>
      </c>
      <c r="J77" s="70">
        <v>0</v>
      </c>
      <c r="K77" s="17">
        <v>0</v>
      </c>
      <c r="L77" s="17">
        <v>0</v>
      </c>
      <c r="M77" s="17">
        <v>0</v>
      </c>
      <c r="N77" s="17">
        <v>0</v>
      </c>
      <c r="O77" s="17">
        <v>0</v>
      </c>
      <c r="P77" s="17">
        <v>0</v>
      </c>
      <c r="Q77" s="17">
        <v>0</v>
      </c>
      <c r="R77" s="12">
        <v>0</v>
      </c>
      <c r="S77" s="70">
        <v>0</v>
      </c>
      <c r="T77" s="17">
        <v>0</v>
      </c>
      <c r="U77" s="17">
        <v>0</v>
      </c>
      <c r="V77" s="17">
        <v>0</v>
      </c>
      <c r="W77" s="17">
        <v>0</v>
      </c>
      <c r="X77" s="17">
        <v>0</v>
      </c>
      <c r="Y77" s="17">
        <v>0</v>
      </c>
      <c r="Z77" s="17">
        <v>0</v>
      </c>
      <c r="AA77" s="12">
        <v>0</v>
      </c>
      <c r="AB77" s="70">
        <v>0</v>
      </c>
      <c r="AC77" s="17">
        <v>0</v>
      </c>
      <c r="AD77" s="17">
        <v>0</v>
      </c>
      <c r="AE77" s="17">
        <v>0</v>
      </c>
      <c r="AF77" s="17">
        <v>0</v>
      </c>
      <c r="AG77" s="17">
        <v>0</v>
      </c>
      <c r="AH77" s="17">
        <v>0</v>
      </c>
      <c r="AI77" s="17">
        <v>0</v>
      </c>
      <c r="AJ77" s="12">
        <v>0</v>
      </c>
      <c r="AK77" s="70">
        <v>0</v>
      </c>
      <c r="AL77" s="17">
        <v>0</v>
      </c>
      <c r="AM77" s="17">
        <v>0</v>
      </c>
      <c r="AN77" s="17">
        <v>0</v>
      </c>
      <c r="AO77" s="17">
        <v>0</v>
      </c>
      <c r="AP77" s="17">
        <v>0</v>
      </c>
      <c r="AQ77" s="17">
        <v>0</v>
      </c>
      <c r="AR77" s="17">
        <v>0</v>
      </c>
      <c r="AS77" s="12">
        <v>0</v>
      </c>
    </row>
    <row r="78" spans="1:45" x14ac:dyDescent="0.3">
      <c r="A78" s="4" t="s">
        <v>67</v>
      </c>
      <c r="B78" s="92">
        <v>0</v>
      </c>
      <c r="C78" s="87">
        <v>0</v>
      </c>
      <c r="D78" s="87">
        <v>0</v>
      </c>
      <c r="E78" s="87">
        <v>0</v>
      </c>
      <c r="F78" s="87">
        <v>0</v>
      </c>
      <c r="G78" s="87">
        <v>0</v>
      </c>
      <c r="H78" s="87">
        <v>0</v>
      </c>
      <c r="I78" s="93">
        <v>0</v>
      </c>
      <c r="J78" s="70">
        <v>0</v>
      </c>
      <c r="K78" s="17">
        <v>0</v>
      </c>
      <c r="L78" s="17">
        <v>0</v>
      </c>
      <c r="M78" s="17">
        <v>0</v>
      </c>
      <c r="N78" s="17">
        <v>0</v>
      </c>
      <c r="O78" s="17">
        <v>0</v>
      </c>
      <c r="P78" s="17">
        <v>0</v>
      </c>
      <c r="Q78" s="17">
        <v>0</v>
      </c>
      <c r="R78" s="12">
        <v>0</v>
      </c>
      <c r="S78" s="70">
        <v>0</v>
      </c>
      <c r="T78" s="17">
        <v>0</v>
      </c>
      <c r="U78" s="17">
        <v>0</v>
      </c>
      <c r="V78" s="17">
        <v>0</v>
      </c>
      <c r="W78" s="17">
        <v>0</v>
      </c>
      <c r="X78" s="17">
        <v>0</v>
      </c>
      <c r="Y78" s="17">
        <v>0</v>
      </c>
      <c r="Z78" s="17">
        <v>0</v>
      </c>
      <c r="AA78" s="12">
        <v>0</v>
      </c>
      <c r="AB78" s="70">
        <v>0</v>
      </c>
      <c r="AC78" s="17">
        <v>0</v>
      </c>
      <c r="AD78" s="17">
        <v>0</v>
      </c>
      <c r="AE78" s="17">
        <v>0</v>
      </c>
      <c r="AF78" s="17">
        <v>0</v>
      </c>
      <c r="AG78" s="17">
        <v>0</v>
      </c>
      <c r="AH78" s="17">
        <v>0</v>
      </c>
      <c r="AI78" s="17">
        <v>0</v>
      </c>
      <c r="AJ78" s="12">
        <v>0</v>
      </c>
      <c r="AK78" s="70">
        <v>0</v>
      </c>
      <c r="AL78" s="17">
        <v>0</v>
      </c>
      <c r="AM78" s="17">
        <v>0</v>
      </c>
      <c r="AN78" s="17">
        <v>0</v>
      </c>
      <c r="AO78" s="17">
        <v>0</v>
      </c>
      <c r="AP78" s="17">
        <v>0</v>
      </c>
      <c r="AQ78" s="17">
        <v>0</v>
      </c>
      <c r="AR78" s="17">
        <v>0</v>
      </c>
      <c r="AS78" s="12">
        <v>0</v>
      </c>
    </row>
    <row r="79" spans="1:45" x14ac:dyDescent="0.3">
      <c r="A79" s="4" t="s">
        <v>68</v>
      </c>
      <c r="B79" s="92">
        <v>0</v>
      </c>
      <c r="C79" s="87">
        <v>0</v>
      </c>
      <c r="D79" s="87">
        <v>0</v>
      </c>
      <c r="E79" s="87">
        <v>0</v>
      </c>
      <c r="F79" s="87">
        <v>0</v>
      </c>
      <c r="G79" s="87">
        <v>0</v>
      </c>
      <c r="H79" s="87">
        <v>0</v>
      </c>
      <c r="I79" s="93">
        <v>0</v>
      </c>
      <c r="J79" s="70">
        <v>0</v>
      </c>
      <c r="K79" s="17">
        <v>0</v>
      </c>
      <c r="L79" s="17">
        <v>0</v>
      </c>
      <c r="M79" s="17">
        <v>0</v>
      </c>
      <c r="N79" s="17">
        <v>0</v>
      </c>
      <c r="O79" s="17">
        <v>0</v>
      </c>
      <c r="P79" s="17">
        <v>0</v>
      </c>
      <c r="Q79" s="17">
        <v>0</v>
      </c>
      <c r="R79" s="12">
        <v>0</v>
      </c>
      <c r="S79" s="70">
        <v>0</v>
      </c>
      <c r="T79" s="17">
        <v>0</v>
      </c>
      <c r="U79" s="17">
        <v>0</v>
      </c>
      <c r="V79" s="17">
        <v>0</v>
      </c>
      <c r="W79" s="17">
        <v>0</v>
      </c>
      <c r="X79" s="17">
        <v>0</v>
      </c>
      <c r="Y79" s="17">
        <v>0</v>
      </c>
      <c r="Z79" s="17">
        <v>0</v>
      </c>
      <c r="AA79" s="12">
        <v>0</v>
      </c>
      <c r="AB79" s="70">
        <v>0</v>
      </c>
      <c r="AC79" s="17">
        <v>0</v>
      </c>
      <c r="AD79" s="17">
        <v>0</v>
      </c>
      <c r="AE79" s="17">
        <v>0</v>
      </c>
      <c r="AF79" s="17">
        <v>0</v>
      </c>
      <c r="AG79" s="17">
        <v>0</v>
      </c>
      <c r="AH79" s="17">
        <v>0</v>
      </c>
      <c r="AI79" s="17">
        <v>0</v>
      </c>
      <c r="AJ79" s="12">
        <v>0</v>
      </c>
      <c r="AK79" s="70">
        <v>0</v>
      </c>
      <c r="AL79" s="17">
        <v>0</v>
      </c>
      <c r="AM79" s="17">
        <v>0</v>
      </c>
      <c r="AN79" s="17">
        <v>0</v>
      </c>
      <c r="AO79" s="17">
        <v>0</v>
      </c>
      <c r="AP79" s="17">
        <v>0</v>
      </c>
      <c r="AQ79" s="17">
        <v>0</v>
      </c>
      <c r="AR79" s="17">
        <v>0</v>
      </c>
      <c r="AS79" s="12">
        <v>0</v>
      </c>
    </row>
    <row r="80" spans="1:45" x14ac:dyDescent="0.3">
      <c r="A80" s="4" t="s">
        <v>69</v>
      </c>
      <c r="B80" s="92">
        <v>0</v>
      </c>
      <c r="C80" s="87">
        <v>0</v>
      </c>
      <c r="D80" s="87">
        <v>0</v>
      </c>
      <c r="E80" s="87">
        <v>0</v>
      </c>
      <c r="F80" s="87">
        <v>0</v>
      </c>
      <c r="G80" s="87">
        <v>0</v>
      </c>
      <c r="H80" s="87">
        <v>0</v>
      </c>
      <c r="I80" s="93">
        <v>0</v>
      </c>
      <c r="J80" s="70">
        <v>0</v>
      </c>
      <c r="K80" s="17">
        <v>0</v>
      </c>
      <c r="L80" s="17">
        <v>0</v>
      </c>
      <c r="M80" s="17">
        <v>0</v>
      </c>
      <c r="N80" s="17">
        <v>0</v>
      </c>
      <c r="O80" s="17">
        <v>0</v>
      </c>
      <c r="P80" s="17">
        <v>0</v>
      </c>
      <c r="Q80" s="17">
        <v>0</v>
      </c>
      <c r="R80" s="12">
        <v>0</v>
      </c>
      <c r="S80" s="70">
        <v>0</v>
      </c>
      <c r="T80" s="17">
        <v>0</v>
      </c>
      <c r="U80" s="17">
        <v>0</v>
      </c>
      <c r="V80" s="17">
        <v>0</v>
      </c>
      <c r="W80" s="17">
        <v>0</v>
      </c>
      <c r="X80" s="17">
        <v>0</v>
      </c>
      <c r="Y80" s="17">
        <v>0</v>
      </c>
      <c r="Z80" s="17">
        <v>0</v>
      </c>
      <c r="AA80" s="12">
        <v>0</v>
      </c>
      <c r="AB80" s="70">
        <v>0</v>
      </c>
      <c r="AC80" s="17">
        <v>0</v>
      </c>
      <c r="AD80" s="17">
        <v>0</v>
      </c>
      <c r="AE80" s="17">
        <v>0</v>
      </c>
      <c r="AF80" s="17">
        <v>0</v>
      </c>
      <c r="AG80" s="17">
        <v>0</v>
      </c>
      <c r="AH80" s="17">
        <v>0</v>
      </c>
      <c r="AI80" s="17">
        <v>0</v>
      </c>
      <c r="AJ80" s="12">
        <v>0</v>
      </c>
      <c r="AK80" s="70">
        <v>0</v>
      </c>
      <c r="AL80" s="17">
        <v>0</v>
      </c>
      <c r="AM80" s="17">
        <v>0</v>
      </c>
      <c r="AN80" s="17">
        <v>0</v>
      </c>
      <c r="AO80" s="17">
        <v>0</v>
      </c>
      <c r="AP80" s="17">
        <v>0</v>
      </c>
      <c r="AQ80" s="17">
        <v>0</v>
      </c>
      <c r="AR80" s="17">
        <v>0</v>
      </c>
      <c r="AS80" s="12">
        <v>0</v>
      </c>
    </row>
    <row r="81" spans="1:45" x14ac:dyDescent="0.3">
      <c r="A81" s="4" t="s">
        <v>70</v>
      </c>
      <c r="B81" s="92">
        <v>0</v>
      </c>
      <c r="C81" s="87">
        <v>0</v>
      </c>
      <c r="D81" s="87">
        <v>0</v>
      </c>
      <c r="E81" s="87">
        <v>0</v>
      </c>
      <c r="F81" s="87">
        <v>0</v>
      </c>
      <c r="G81" s="87">
        <v>0</v>
      </c>
      <c r="H81" s="87">
        <v>0</v>
      </c>
      <c r="I81" s="93">
        <v>0</v>
      </c>
      <c r="J81" s="70">
        <v>0</v>
      </c>
      <c r="K81" s="17">
        <v>0</v>
      </c>
      <c r="L81" s="17">
        <v>0</v>
      </c>
      <c r="M81" s="17">
        <v>0</v>
      </c>
      <c r="N81" s="17">
        <v>0</v>
      </c>
      <c r="O81" s="17">
        <v>0</v>
      </c>
      <c r="P81" s="17">
        <v>0</v>
      </c>
      <c r="Q81" s="17">
        <v>0</v>
      </c>
      <c r="R81" s="12">
        <v>0</v>
      </c>
      <c r="S81" s="70">
        <v>0</v>
      </c>
      <c r="T81" s="17">
        <v>0</v>
      </c>
      <c r="U81" s="17">
        <v>0</v>
      </c>
      <c r="V81" s="17">
        <v>0</v>
      </c>
      <c r="W81" s="17">
        <v>0</v>
      </c>
      <c r="X81" s="17">
        <v>0</v>
      </c>
      <c r="Y81" s="17">
        <v>0</v>
      </c>
      <c r="Z81" s="17">
        <v>0</v>
      </c>
      <c r="AA81" s="12">
        <v>0</v>
      </c>
      <c r="AB81" s="70">
        <v>0</v>
      </c>
      <c r="AC81" s="17">
        <v>0</v>
      </c>
      <c r="AD81" s="17">
        <v>0</v>
      </c>
      <c r="AE81" s="17">
        <v>0</v>
      </c>
      <c r="AF81" s="17">
        <v>0</v>
      </c>
      <c r="AG81" s="17">
        <v>0</v>
      </c>
      <c r="AH81" s="17">
        <v>0</v>
      </c>
      <c r="AI81" s="17">
        <v>0</v>
      </c>
      <c r="AJ81" s="12">
        <v>0</v>
      </c>
      <c r="AK81" s="70">
        <v>0</v>
      </c>
      <c r="AL81" s="17">
        <v>0</v>
      </c>
      <c r="AM81" s="17">
        <v>0</v>
      </c>
      <c r="AN81" s="17">
        <v>0</v>
      </c>
      <c r="AO81" s="17">
        <v>0</v>
      </c>
      <c r="AP81" s="17">
        <v>0</v>
      </c>
      <c r="AQ81" s="17">
        <v>0</v>
      </c>
      <c r="AR81" s="17">
        <v>0</v>
      </c>
      <c r="AS81" s="12">
        <v>0</v>
      </c>
    </row>
    <row r="82" spans="1:45" x14ac:dyDescent="0.3">
      <c r="A82" s="4" t="s">
        <v>71</v>
      </c>
      <c r="B82" s="92">
        <v>0</v>
      </c>
      <c r="C82" s="87">
        <v>0</v>
      </c>
      <c r="D82" s="87">
        <v>0</v>
      </c>
      <c r="E82" s="87">
        <v>0</v>
      </c>
      <c r="F82" s="87">
        <v>0</v>
      </c>
      <c r="G82" s="87">
        <v>0</v>
      </c>
      <c r="H82" s="87">
        <v>0</v>
      </c>
      <c r="I82" s="93">
        <v>0</v>
      </c>
      <c r="J82" s="70">
        <v>0</v>
      </c>
      <c r="K82" s="17">
        <v>0</v>
      </c>
      <c r="L82" s="17">
        <v>0</v>
      </c>
      <c r="M82" s="17">
        <v>0</v>
      </c>
      <c r="N82" s="17">
        <v>0</v>
      </c>
      <c r="O82" s="17">
        <v>0</v>
      </c>
      <c r="P82" s="17">
        <v>0</v>
      </c>
      <c r="Q82" s="17">
        <v>0</v>
      </c>
      <c r="R82" s="12">
        <v>0</v>
      </c>
      <c r="S82" s="70">
        <v>0</v>
      </c>
      <c r="T82" s="17">
        <v>0</v>
      </c>
      <c r="U82" s="17">
        <v>0</v>
      </c>
      <c r="V82" s="17">
        <v>0</v>
      </c>
      <c r="W82" s="17">
        <v>0</v>
      </c>
      <c r="X82" s="17">
        <v>0</v>
      </c>
      <c r="Y82" s="17">
        <v>0</v>
      </c>
      <c r="Z82" s="17">
        <v>0</v>
      </c>
      <c r="AA82" s="12">
        <v>0</v>
      </c>
      <c r="AB82" s="70">
        <v>0</v>
      </c>
      <c r="AC82" s="17">
        <v>0</v>
      </c>
      <c r="AD82" s="17">
        <v>0</v>
      </c>
      <c r="AE82" s="17">
        <v>0</v>
      </c>
      <c r="AF82" s="17">
        <v>0</v>
      </c>
      <c r="AG82" s="17">
        <v>0</v>
      </c>
      <c r="AH82" s="17">
        <v>0</v>
      </c>
      <c r="AI82" s="17">
        <v>0</v>
      </c>
      <c r="AJ82" s="12">
        <v>0</v>
      </c>
      <c r="AK82" s="70">
        <v>0</v>
      </c>
      <c r="AL82" s="17">
        <v>0</v>
      </c>
      <c r="AM82" s="17">
        <v>0</v>
      </c>
      <c r="AN82" s="17">
        <v>0</v>
      </c>
      <c r="AO82" s="17">
        <v>0</v>
      </c>
      <c r="AP82" s="17">
        <v>0</v>
      </c>
      <c r="AQ82" s="17">
        <v>0</v>
      </c>
      <c r="AR82" s="17">
        <v>0</v>
      </c>
      <c r="AS82" s="12">
        <v>0</v>
      </c>
    </row>
    <row r="83" spans="1:45" x14ac:dyDescent="0.3">
      <c r="A83" s="4" t="s">
        <v>72</v>
      </c>
      <c r="B83" s="92">
        <v>0</v>
      </c>
      <c r="C83" s="87">
        <v>0</v>
      </c>
      <c r="D83" s="87">
        <v>0</v>
      </c>
      <c r="E83" s="87">
        <v>0</v>
      </c>
      <c r="F83" s="87">
        <v>0</v>
      </c>
      <c r="G83" s="87">
        <v>0</v>
      </c>
      <c r="H83" s="87">
        <v>0</v>
      </c>
      <c r="I83" s="93">
        <v>0</v>
      </c>
      <c r="J83" s="70" t="s">
        <v>255</v>
      </c>
      <c r="K83" s="17">
        <v>0</v>
      </c>
      <c r="L83" s="17">
        <v>0</v>
      </c>
      <c r="M83" s="17">
        <v>0</v>
      </c>
      <c r="N83" s="17">
        <v>0</v>
      </c>
      <c r="O83" s="17">
        <v>0</v>
      </c>
      <c r="P83" s="17">
        <v>0</v>
      </c>
      <c r="Q83" s="17">
        <v>0</v>
      </c>
      <c r="R83" s="12">
        <v>0</v>
      </c>
      <c r="S83" s="70">
        <v>0</v>
      </c>
      <c r="T83" s="17">
        <v>0</v>
      </c>
      <c r="U83" s="17">
        <v>0</v>
      </c>
      <c r="V83" s="17">
        <v>0</v>
      </c>
      <c r="W83" s="17">
        <v>0</v>
      </c>
      <c r="X83" s="17">
        <v>0</v>
      </c>
      <c r="Y83" s="17">
        <v>0</v>
      </c>
      <c r="Z83" s="17">
        <v>0</v>
      </c>
      <c r="AA83" s="12">
        <v>0</v>
      </c>
      <c r="AB83" s="70">
        <v>0</v>
      </c>
      <c r="AC83" s="17">
        <v>0</v>
      </c>
      <c r="AD83" s="17">
        <v>0</v>
      </c>
      <c r="AE83" s="17">
        <v>0</v>
      </c>
      <c r="AF83" s="17">
        <v>0</v>
      </c>
      <c r="AG83" s="17">
        <v>0</v>
      </c>
      <c r="AH83" s="17">
        <v>0</v>
      </c>
      <c r="AI83" s="17">
        <v>0</v>
      </c>
      <c r="AJ83" s="12">
        <v>0</v>
      </c>
      <c r="AK83" s="70">
        <v>0</v>
      </c>
      <c r="AL83" s="17">
        <v>0</v>
      </c>
      <c r="AM83" s="17">
        <v>0</v>
      </c>
      <c r="AN83" s="17">
        <v>0</v>
      </c>
      <c r="AO83" s="17">
        <v>0</v>
      </c>
      <c r="AP83" s="17">
        <v>0</v>
      </c>
      <c r="AQ83" s="17">
        <v>0</v>
      </c>
      <c r="AR83" s="17">
        <v>0</v>
      </c>
      <c r="AS83" s="12">
        <v>0</v>
      </c>
    </row>
    <row r="84" spans="1:45" x14ac:dyDescent="0.3">
      <c r="A84" s="4" t="s">
        <v>73</v>
      </c>
      <c r="B84" s="92">
        <v>0</v>
      </c>
      <c r="C84" s="87">
        <v>0</v>
      </c>
      <c r="D84" s="87">
        <v>0</v>
      </c>
      <c r="E84" s="87">
        <v>0</v>
      </c>
      <c r="F84" s="87">
        <v>0</v>
      </c>
      <c r="G84" s="87">
        <v>0</v>
      </c>
      <c r="H84" s="87">
        <v>0</v>
      </c>
      <c r="I84" s="93">
        <v>0</v>
      </c>
      <c r="J84" s="70">
        <v>0</v>
      </c>
      <c r="K84" s="17">
        <v>0</v>
      </c>
      <c r="L84" s="17">
        <v>0</v>
      </c>
      <c r="M84" s="17">
        <v>0</v>
      </c>
      <c r="N84" s="17">
        <v>0</v>
      </c>
      <c r="O84" s="17">
        <v>0</v>
      </c>
      <c r="P84" s="17">
        <v>0</v>
      </c>
      <c r="Q84" s="17">
        <v>0</v>
      </c>
      <c r="R84" s="12">
        <v>0</v>
      </c>
      <c r="S84" s="70" t="s">
        <v>406</v>
      </c>
      <c r="T84" s="17">
        <v>0</v>
      </c>
      <c r="U84" s="17">
        <v>0</v>
      </c>
      <c r="V84" s="17">
        <v>0</v>
      </c>
      <c r="W84" s="17">
        <v>0</v>
      </c>
      <c r="X84" s="17">
        <v>0</v>
      </c>
      <c r="Y84" s="17">
        <v>0</v>
      </c>
      <c r="Z84" s="17">
        <v>0</v>
      </c>
      <c r="AA84" s="12">
        <v>0</v>
      </c>
      <c r="AB84" s="70" t="s">
        <v>407</v>
      </c>
      <c r="AC84" s="17">
        <v>0</v>
      </c>
      <c r="AD84" s="17">
        <v>0</v>
      </c>
      <c r="AE84" s="17">
        <v>0</v>
      </c>
      <c r="AF84" s="17">
        <v>0</v>
      </c>
      <c r="AG84" s="17">
        <v>0</v>
      </c>
      <c r="AH84" s="17">
        <v>0</v>
      </c>
      <c r="AI84" s="17">
        <v>0</v>
      </c>
      <c r="AJ84" s="12">
        <v>0</v>
      </c>
      <c r="AK84" s="70" t="s">
        <v>408</v>
      </c>
      <c r="AL84" s="17">
        <v>0</v>
      </c>
      <c r="AM84" s="17">
        <v>0</v>
      </c>
      <c r="AN84" s="17">
        <v>0</v>
      </c>
      <c r="AO84" s="17">
        <v>0</v>
      </c>
      <c r="AP84" s="17">
        <v>0</v>
      </c>
      <c r="AQ84" s="17">
        <v>0</v>
      </c>
      <c r="AR84" s="17">
        <v>0</v>
      </c>
      <c r="AS84" s="12">
        <v>0</v>
      </c>
    </row>
    <row r="85" spans="1:45" x14ac:dyDescent="0.3">
      <c r="A85" s="4" t="s">
        <v>74</v>
      </c>
      <c r="B85" s="92">
        <v>558322.1</v>
      </c>
      <c r="C85" s="87">
        <v>0</v>
      </c>
      <c r="D85" s="87">
        <v>0</v>
      </c>
      <c r="E85" s="87">
        <v>0</v>
      </c>
      <c r="F85" s="87">
        <v>0</v>
      </c>
      <c r="G85" s="87">
        <v>0</v>
      </c>
      <c r="H85" s="87">
        <v>9952992.0199999996</v>
      </c>
      <c r="I85" s="93">
        <v>10511314.119999999</v>
      </c>
      <c r="J85" s="70" t="s">
        <v>409</v>
      </c>
      <c r="K85" s="17">
        <v>0</v>
      </c>
      <c r="L85" s="17">
        <v>0</v>
      </c>
      <c r="M85" s="17">
        <v>0</v>
      </c>
      <c r="N85" s="17">
        <v>0</v>
      </c>
      <c r="O85" s="17">
        <v>0</v>
      </c>
      <c r="P85" s="17">
        <v>0</v>
      </c>
      <c r="Q85" s="17">
        <v>9952992.0199999996</v>
      </c>
      <c r="R85" s="12">
        <v>9952992.0199999996</v>
      </c>
      <c r="S85" s="70" t="s">
        <v>410</v>
      </c>
      <c r="T85" s="17">
        <v>0</v>
      </c>
      <c r="U85" s="17">
        <v>0</v>
      </c>
      <c r="V85" s="17">
        <v>0</v>
      </c>
      <c r="W85" s="17">
        <v>0</v>
      </c>
      <c r="X85" s="17">
        <v>0</v>
      </c>
      <c r="Y85" s="17">
        <v>0</v>
      </c>
      <c r="Z85" s="17">
        <v>0</v>
      </c>
      <c r="AA85" s="12">
        <v>0</v>
      </c>
      <c r="AB85" s="70" t="s">
        <v>411</v>
      </c>
      <c r="AC85" s="17">
        <v>558322.1</v>
      </c>
      <c r="AD85" s="17">
        <v>0</v>
      </c>
      <c r="AE85" s="17">
        <v>0</v>
      </c>
      <c r="AF85" s="17">
        <v>0</v>
      </c>
      <c r="AG85" s="17">
        <v>0</v>
      </c>
      <c r="AH85" s="17">
        <v>0</v>
      </c>
      <c r="AI85" s="17">
        <v>0</v>
      </c>
      <c r="AJ85" s="12">
        <v>558322.1</v>
      </c>
      <c r="AK85" s="70" t="s">
        <v>412</v>
      </c>
      <c r="AL85" s="17">
        <v>0</v>
      </c>
      <c r="AM85" s="17">
        <v>0</v>
      </c>
      <c r="AN85" s="17">
        <v>0</v>
      </c>
      <c r="AO85" s="17">
        <v>0</v>
      </c>
      <c r="AP85" s="17">
        <v>0</v>
      </c>
      <c r="AQ85" s="17">
        <v>0</v>
      </c>
      <c r="AR85" s="17">
        <v>0</v>
      </c>
      <c r="AS85" s="12">
        <v>0</v>
      </c>
    </row>
    <row r="86" spans="1:45" x14ac:dyDescent="0.3">
      <c r="A86" s="4" t="s">
        <v>75</v>
      </c>
      <c r="B86" s="92">
        <v>836000</v>
      </c>
      <c r="C86" s="87">
        <v>0</v>
      </c>
      <c r="D86" s="87">
        <v>2158000</v>
      </c>
      <c r="E86" s="87">
        <v>40000</v>
      </c>
      <c r="F86" s="87">
        <v>0</v>
      </c>
      <c r="G86" s="87">
        <v>8148000</v>
      </c>
      <c r="H86" s="87">
        <v>3487000</v>
      </c>
      <c r="I86" s="93">
        <v>14669000</v>
      </c>
      <c r="J86" s="70" t="s">
        <v>413</v>
      </c>
      <c r="K86" s="17">
        <v>0</v>
      </c>
      <c r="L86" s="17">
        <v>0</v>
      </c>
      <c r="M86" s="17">
        <v>0</v>
      </c>
      <c r="N86" s="17">
        <v>0</v>
      </c>
      <c r="O86" s="17">
        <v>0</v>
      </c>
      <c r="P86" s="17">
        <v>0</v>
      </c>
      <c r="Q86" s="17">
        <v>0</v>
      </c>
      <c r="R86" s="12">
        <v>0</v>
      </c>
      <c r="S86" s="70" t="s">
        <v>141</v>
      </c>
      <c r="T86" s="17">
        <v>0</v>
      </c>
      <c r="U86" s="17">
        <v>0</v>
      </c>
      <c r="V86" s="17">
        <v>0</v>
      </c>
      <c r="W86" s="17">
        <v>0</v>
      </c>
      <c r="X86" s="17">
        <v>0</v>
      </c>
      <c r="Y86" s="17">
        <v>0</v>
      </c>
      <c r="Z86" s="17">
        <v>0</v>
      </c>
      <c r="AA86" s="12">
        <v>0</v>
      </c>
      <c r="AB86" s="70" t="s">
        <v>414</v>
      </c>
      <c r="AC86" s="17">
        <v>0</v>
      </c>
      <c r="AD86" s="17">
        <v>0</v>
      </c>
      <c r="AE86" s="17">
        <v>0</v>
      </c>
      <c r="AF86" s="17">
        <v>0</v>
      </c>
      <c r="AG86" s="17">
        <v>0</v>
      </c>
      <c r="AH86" s="17">
        <v>0</v>
      </c>
      <c r="AI86" s="17">
        <v>0</v>
      </c>
      <c r="AJ86" s="12">
        <v>0</v>
      </c>
      <c r="AK86" s="70" t="s">
        <v>415</v>
      </c>
      <c r="AL86" s="17">
        <v>0</v>
      </c>
      <c r="AM86" s="17">
        <v>0</v>
      </c>
      <c r="AN86" s="17">
        <v>0</v>
      </c>
      <c r="AO86" s="17">
        <v>0</v>
      </c>
      <c r="AP86" s="17">
        <v>0</v>
      </c>
      <c r="AQ86" s="17">
        <v>0</v>
      </c>
      <c r="AR86" s="17">
        <v>0</v>
      </c>
      <c r="AS86" s="12">
        <v>0</v>
      </c>
    </row>
    <row r="87" spans="1:45" x14ac:dyDescent="0.3">
      <c r="A87" s="4" t="s">
        <v>76</v>
      </c>
      <c r="B87" s="92">
        <v>0</v>
      </c>
      <c r="C87" s="87">
        <v>0</v>
      </c>
      <c r="D87" s="87">
        <v>0</v>
      </c>
      <c r="E87" s="87">
        <v>0</v>
      </c>
      <c r="F87" s="87">
        <v>0</v>
      </c>
      <c r="G87" s="87">
        <v>0</v>
      </c>
      <c r="H87" s="87">
        <v>0</v>
      </c>
      <c r="I87" s="93">
        <v>0</v>
      </c>
      <c r="J87" s="70">
        <v>0</v>
      </c>
      <c r="K87" s="17">
        <v>0</v>
      </c>
      <c r="L87" s="17">
        <v>0</v>
      </c>
      <c r="M87" s="17">
        <v>0</v>
      </c>
      <c r="N87" s="17">
        <v>0</v>
      </c>
      <c r="O87" s="17">
        <v>0</v>
      </c>
      <c r="P87" s="17">
        <v>0</v>
      </c>
      <c r="Q87" s="17">
        <v>0</v>
      </c>
      <c r="R87" s="12">
        <v>0</v>
      </c>
      <c r="S87" s="70">
        <v>0</v>
      </c>
      <c r="T87" s="17">
        <v>0</v>
      </c>
      <c r="U87" s="17">
        <v>0</v>
      </c>
      <c r="V87" s="17">
        <v>0</v>
      </c>
      <c r="W87" s="17">
        <v>0</v>
      </c>
      <c r="X87" s="17">
        <v>0</v>
      </c>
      <c r="Y87" s="17">
        <v>0</v>
      </c>
      <c r="Z87" s="17">
        <v>0</v>
      </c>
      <c r="AA87" s="12">
        <v>0</v>
      </c>
      <c r="AB87" s="70">
        <v>0</v>
      </c>
      <c r="AC87" s="17">
        <v>0</v>
      </c>
      <c r="AD87" s="17">
        <v>0</v>
      </c>
      <c r="AE87" s="17">
        <v>0</v>
      </c>
      <c r="AF87" s="17">
        <v>0</v>
      </c>
      <c r="AG87" s="17">
        <v>0</v>
      </c>
      <c r="AH87" s="17">
        <v>0</v>
      </c>
      <c r="AI87" s="17">
        <v>0</v>
      </c>
      <c r="AJ87" s="12">
        <v>0</v>
      </c>
      <c r="AK87" s="70">
        <v>0</v>
      </c>
      <c r="AL87" s="17">
        <v>0</v>
      </c>
      <c r="AM87" s="17">
        <v>0</v>
      </c>
      <c r="AN87" s="17">
        <v>0</v>
      </c>
      <c r="AO87" s="17">
        <v>0</v>
      </c>
      <c r="AP87" s="17">
        <v>0</v>
      </c>
      <c r="AQ87" s="17">
        <v>0</v>
      </c>
      <c r="AR87" s="17">
        <v>0</v>
      </c>
      <c r="AS87" s="12">
        <v>0</v>
      </c>
    </row>
    <row r="88" spans="1:45" x14ac:dyDescent="0.3">
      <c r="A88" s="4" t="s">
        <v>77</v>
      </c>
      <c r="B88" s="92">
        <v>0</v>
      </c>
      <c r="C88" s="87">
        <v>0</v>
      </c>
      <c r="D88" s="87">
        <v>0</v>
      </c>
      <c r="E88" s="87">
        <v>0</v>
      </c>
      <c r="F88" s="87">
        <v>0</v>
      </c>
      <c r="G88" s="87">
        <v>0</v>
      </c>
      <c r="H88" s="87">
        <v>0</v>
      </c>
      <c r="I88" s="93">
        <v>0</v>
      </c>
      <c r="J88" s="70">
        <v>0</v>
      </c>
      <c r="K88" s="17">
        <v>0</v>
      </c>
      <c r="L88" s="17">
        <v>0</v>
      </c>
      <c r="M88" s="17">
        <v>0</v>
      </c>
      <c r="N88" s="17">
        <v>0</v>
      </c>
      <c r="O88" s="17">
        <v>0</v>
      </c>
      <c r="P88" s="17">
        <v>0</v>
      </c>
      <c r="Q88" s="17">
        <v>0</v>
      </c>
      <c r="R88" s="12">
        <v>0</v>
      </c>
      <c r="S88" s="70">
        <v>0</v>
      </c>
      <c r="T88" s="17">
        <v>0</v>
      </c>
      <c r="U88" s="17">
        <v>0</v>
      </c>
      <c r="V88" s="17">
        <v>0</v>
      </c>
      <c r="W88" s="17">
        <v>0</v>
      </c>
      <c r="X88" s="17">
        <v>0</v>
      </c>
      <c r="Y88" s="17">
        <v>0</v>
      </c>
      <c r="Z88" s="17">
        <v>0</v>
      </c>
      <c r="AA88" s="12">
        <v>0</v>
      </c>
      <c r="AB88" s="70">
        <v>0</v>
      </c>
      <c r="AC88" s="17">
        <v>0</v>
      </c>
      <c r="AD88" s="17">
        <v>0</v>
      </c>
      <c r="AE88" s="17">
        <v>0</v>
      </c>
      <c r="AF88" s="17">
        <v>0</v>
      </c>
      <c r="AG88" s="17">
        <v>0</v>
      </c>
      <c r="AH88" s="17">
        <v>0</v>
      </c>
      <c r="AI88" s="17">
        <v>0</v>
      </c>
      <c r="AJ88" s="12">
        <v>0</v>
      </c>
      <c r="AK88" s="70">
        <v>0</v>
      </c>
      <c r="AL88" s="17">
        <v>0</v>
      </c>
      <c r="AM88" s="17">
        <v>0</v>
      </c>
      <c r="AN88" s="17">
        <v>0</v>
      </c>
      <c r="AO88" s="17">
        <v>0</v>
      </c>
      <c r="AP88" s="17">
        <v>0</v>
      </c>
      <c r="AQ88" s="17">
        <v>0</v>
      </c>
      <c r="AR88" s="17">
        <v>0</v>
      </c>
      <c r="AS88" s="12">
        <v>0</v>
      </c>
    </row>
    <row r="89" spans="1:45" x14ac:dyDescent="0.3">
      <c r="A89" s="5"/>
      <c r="B89" s="94"/>
      <c r="C89" s="88"/>
      <c r="D89" s="88"/>
      <c r="E89" s="88"/>
      <c r="F89" s="88"/>
      <c r="G89" s="88"/>
      <c r="H89" s="88"/>
      <c r="I89" s="95"/>
      <c r="J89" s="71"/>
      <c r="K89" s="19"/>
      <c r="L89" s="19"/>
      <c r="M89" s="19"/>
      <c r="N89" s="19"/>
      <c r="O89" s="19"/>
      <c r="P89" s="19"/>
      <c r="Q89" s="19"/>
      <c r="R89" s="13"/>
      <c r="S89" s="71"/>
      <c r="T89" s="19"/>
      <c r="U89" s="19"/>
      <c r="V89" s="19"/>
      <c r="W89" s="19"/>
      <c r="X89" s="19"/>
      <c r="Y89" s="19"/>
      <c r="Z89" s="19"/>
      <c r="AA89" s="13"/>
      <c r="AB89" s="71"/>
      <c r="AC89" s="19"/>
      <c r="AD89" s="19"/>
      <c r="AE89" s="19"/>
      <c r="AF89" s="19"/>
      <c r="AG89" s="19"/>
      <c r="AH89" s="19"/>
      <c r="AI89" s="19"/>
      <c r="AJ89" s="13"/>
      <c r="AK89" s="71"/>
      <c r="AL89" s="19"/>
      <c r="AM89" s="19"/>
      <c r="AN89" s="19"/>
      <c r="AO89" s="19"/>
      <c r="AP89" s="19"/>
      <c r="AQ89" s="19"/>
      <c r="AR89" s="19"/>
      <c r="AS89" s="13"/>
    </row>
    <row r="90" spans="1:45" x14ac:dyDescent="0.3">
      <c r="A90" s="30"/>
      <c r="B90" s="31">
        <f>SUM(B9:B89)</f>
        <v>1671926.4975000001</v>
      </c>
      <c r="C90" s="32">
        <f t="shared" ref="C90:I90" si="0">SUM(C9:C89)</f>
        <v>1316962.5</v>
      </c>
      <c r="D90" s="32">
        <f t="shared" ref="D90:E90" si="1">SUM(D9:D89)</f>
        <v>3859162</v>
      </c>
      <c r="E90" s="32">
        <f t="shared" si="1"/>
        <v>40000</v>
      </c>
      <c r="F90" s="32">
        <f t="shared" si="0"/>
        <v>2690450</v>
      </c>
      <c r="G90" s="32">
        <f t="shared" si="0"/>
        <v>177795890.16999999</v>
      </c>
      <c r="H90" s="32">
        <f t="shared" si="0"/>
        <v>14902962.01</v>
      </c>
      <c r="I90" s="33">
        <f t="shared" si="0"/>
        <v>202277353.17750001</v>
      </c>
      <c r="J90" s="31">
        <f>COUNTIF(J9:J89,"*")</f>
        <v>38</v>
      </c>
      <c r="K90" s="32">
        <f t="shared" ref="K90:M90" si="2">SUM(K9:K89)</f>
        <v>108188.97</v>
      </c>
      <c r="L90" s="32">
        <f t="shared" si="2"/>
        <v>1313277</v>
      </c>
      <c r="M90" s="32">
        <f t="shared" si="2"/>
        <v>1696162</v>
      </c>
      <c r="N90" s="32">
        <f t="shared" ref="N90:AS90" si="3">SUM(N9:N89)</f>
        <v>0</v>
      </c>
      <c r="O90" s="32">
        <f t="shared" si="3"/>
        <v>2690450</v>
      </c>
      <c r="P90" s="32">
        <f t="shared" si="3"/>
        <v>167028855.16999999</v>
      </c>
      <c r="Q90" s="32">
        <f t="shared" si="3"/>
        <v>11359252.01</v>
      </c>
      <c r="R90" s="33">
        <f t="shared" si="3"/>
        <v>184196185.15000001</v>
      </c>
      <c r="S90" s="31">
        <f>COUNTIF(S9:S89,"*")</f>
        <v>32</v>
      </c>
      <c r="T90" s="32">
        <f t="shared" ref="T90:V90" si="4">SUM(T9:T89)</f>
        <v>0</v>
      </c>
      <c r="U90" s="32">
        <f t="shared" si="4"/>
        <v>0</v>
      </c>
      <c r="V90" s="32">
        <f t="shared" si="4"/>
        <v>0</v>
      </c>
      <c r="W90" s="32">
        <f t="shared" ref="W90:AA90" si="5">SUM(W9:W89)</f>
        <v>0</v>
      </c>
      <c r="X90" s="32">
        <f t="shared" si="5"/>
        <v>0</v>
      </c>
      <c r="Y90" s="32">
        <f t="shared" si="5"/>
        <v>0</v>
      </c>
      <c r="Z90" s="32">
        <f t="shared" si="5"/>
        <v>0</v>
      </c>
      <c r="AA90" s="33">
        <f t="shared" si="5"/>
        <v>0</v>
      </c>
      <c r="AB90" s="31">
        <f>COUNTIF(AB9:AB89,"*")</f>
        <v>16</v>
      </c>
      <c r="AC90" s="32">
        <f t="shared" ref="AC90" si="6">SUM(AC9:AC89)</f>
        <v>681018.79749999999</v>
      </c>
      <c r="AD90" s="32">
        <f t="shared" si="3"/>
        <v>3685.5</v>
      </c>
      <c r="AE90" s="32">
        <f t="shared" si="3"/>
        <v>5000</v>
      </c>
      <c r="AF90" s="32">
        <f t="shared" si="3"/>
        <v>0</v>
      </c>
      <c r="AG90" s="32">
        <f t="shared" si="3"/>
        <v>0</v>
      </c>
      <c r="AH90" s="32">
        <f t="shared" ref="AH90:AI90" si="7">SUM(AH9:AH89)</f>
        <v>268000</v>
      </c>
      <c r="AI90" s="32">
        <f t="shared" si="7"/>
        <v>-73494</v>
      </c>
      <c r="AJ90" s="33">
        <f t="shared" si="3"/>
        <v>884210.29749999999</v>
      </c>
      <c r="AK90" s="31">
        <f>COUNTIF(AK9:AK89,"*")</f>
        <v>10</v>
      </c>
      <c r="AL90" s="32">
        <f t="shared" ref="AL90" si="8">SUM(AL9:AL89)</f>
        <v>0</v>
      </c>
      <c r="AM90" s="32">
        <f t="shared" si="3"/>
        <v>0</v>
      </c>
      <c r="AN90" s="32">
        <f t="shared" si="3"/>
        <v>0</v>
      </c>
      <c r="AO90" s="32">
        <f t="shared" si="3"/>
        <v>0</v>
      </c>
      <c r="AP90" s="32">
        <f t="shared" ref="AP90:AQ90" si="9">SUM(AP9:AP89)</f>
        <v>0</v>
      </c>
      <c r="AQ90" s="32">
        <f t="shared" si="9"/>
        <v>1877730</v>
      </c>
      <c r="AR90" s="32">
        <f t="shared" si="3"/>
        <v>0</v>
      </c>
      <c r="AS90" s="33">
        <f t="shared" si="3"/>
        <v>1877730</v>
      </c>
    </row>
    <row r="91" spans="1:45"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59999389629810485"/>
  </sheetPr>
  <dimension ref="A1: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1" width="12.7265625" style="9"/>
    <col min="12" max="16384" width="12.7265625" style="6"/>
  </cols>
  <sheetData>
    <row r="1" spans="1:11" x14ac:dyDescent="0.3">
      <c r="A1" s="1" t="s">
        <v>324</v>
      </c>
      <c r="B1" s="7"/>
      <c r="C1" s="7"/>
      <c r="D1" s="7"/>
      <c r="E1" s="7"/>
      <c r="F1" s="7"/>
      <c r="G1" s="7"/>
      <c r="H1" s="7"/>
      <c r="I1" s="7"/>
      <c r="J1" s="7"/>
      <c r="K1" s="7"/>
    </row>
    <row r="2" spans="1:11" ht="15.5" x14ac:dyDescent="0.35">
      <c r="A2" s="2" t="s">
        <v>104</v>
      </c>
      <c r="B2" s="8"/>
      <c r="C2" s="8"/>
      <c r="D2" s="8"/>
      <c r="E2" s="8"/>
      <c r="F2" s="8"/>
      <c r="G2" s="8"/>
      <c r="H2" s="8"/>
      <c r="I2" s="8"/>
      <c r="J2" s="8"/>
      <c r="K2" s="8"/>
    </row>
    <row r="3" spans="1:11" x14ac:dyDescent="0.3">
      <c r="A3" s="28" t="str">
        <f>'Total Exp'!A3</f>
        <v>2019-20</v>
      </c>
    </row>
    <row r="4" spans="1:11" ht="15.5" x14ac:dyDescent="0.35">
      <c r="A4" s="82" t="s">
        <v>248</v>
      </c>
      <c r="B4" s="83"/>
      <c r="C4" s="83"/>
      <c r="D4" s="83"/>
      <c r="E4" s="84"/>
      <c r="F4" s="85"/>
      <c r="G4" s="83"/>
      <c r="H4" s="84"/>
      <c r="I4" s="85"/>
      <c r="J4" s="83"/>
      <c r="K4" s="84" t="s">
        <v>285</v>
      </c>
    </row>
    <row r="5" spans="1:11" s="60" customFormat="1" ht="13" x14ac:dyDescent="0.3">
      <c r="A5" s="49"/>
      <c r="B5" s="72" t="s">
        <v>252</v>
      </c>
      <c r="C5" s="62"/>
      <c r="D5" s="62"/>
      <c r="E5" s="63"/>
      <c r="F5" s="68" t="s">
        <v>257</v>
      </c>
      <c r="G5" s="65"/>
      <c r="H5" s="66"/>
      <c r="I5" s="68" t="s">
        <v>258</v>
      </c>
      <c r="J5" s="78" t="s">
        <v>259</v>
      </c>
      <c r="K5" s="66"/>
    </row>
    <row r="6" spans="1:11" s="60" customFormat="1" ht="13" x14ac:dyDescent="0.3">
      <c r="A6" s="49"/>
      <c r="B6" s="50" t="str">
        <f>$A$4&amp;" Total"</f>
        <v>Other Revenue Total</v>
      </c>
      <c r="C6" s="51"/>
      <c r="D6" s="51"/>
      <c r="E6" s="52"/>
      <c r="F6" s="50" t="s">
        <v>255</v>
      </c>
      <c r="G6" s="51"/>
      <c r="H6" s="52"/>
      <c r="I6" s="50" t="s">
        <v>281</v>
      </c>
      <c r="J6" s="51" t="s">
        <v>276</v>
      </c>
      <c r="K6" s="52"/>
    </row>
    <row r="7" spans="1:11" s="59" customFormat="1" ht="21" x14ac:dyDescent="0.25">
      <c r="A7" s="57"/>
      <c r="B7" s="42" t="s">
        <v>255</v>
      </c>
      <c r="C7" s="43" t="s">
        <v>273</v>
      </c>
      <c r="D7" s="43" t="s">
        <v>108</v>
      </c>
      <c r="E7" s="58" t="s">
        <v>275</v>
      </c>
      <c r="F7" s="42" t="s">
        <v>255</v>
      </c>
      <c r="G7" s="43" t="s">
        <v>108</v>
      </c>
      <c r="H7" s="58" t="s">
        <v>275</v>
      </c>
      <c r="I7" s="42" t="s">
        <v>283</v>
      </c>
      <c r="J7" s="43" t="s">
        <v>283</v>
      </c>
      <c r="K7" s="58" t="s">
        <v>282</v>
      </c>
    </row>
    <row r="8" spans="1:11" s="59" customFormat="1" ht="10.5" x14ac:dyDescent="0.25">
      <c r="A8" s="67"/>
      <c r="B8" s="73" t="s">
        <v>256</v>
      </c>
      <c r="C8" s="47" t="s">
        <v>110</v>
      </c>
      <c r="D8" s="47" t="s">
        <v>115</v>
      </c>
      <c r="E8" s="48" t="s">
        <v>116</v>
      </c>
      <c r="F8" s="73" t="s">
        <v>256</v>
      </c>
      <c r="G8" s="47" t="s">
        <v>115</v>
      </c>
      <c r="H8" s="48" t="s">
        <v>116</v>
      </c>
      <c r="I8" s="73" t="s">
        <v>110</v>
      </c>
      <c r="J8" s="77" t="s">
        <v>110</v>
      </c>
      <c r="K8" s="48" t="s">
        <v>116</v>
      </c>
    </row>
    <row r="9" spans="1:11" x14ac:dyDescent="0.3">
      <c r="A9" s="3"/>
      <c r="B9" s="89"/>
      <c r="C9" s="90"/>
      <c r="D9" s="90"/>
      <c r="E9" s="91"/>
      <c r="F9" s="14"/>
      <c r="G9" s="15"/>
      <c r="H9" s="11"/>
      <c r="I9" s="14"/>
      <c r="J9" s="15"/>
      <c r="K9" s="74"/>
    </row>
    <row r="10" spans="1:11" x14ac:dyDescent="0.3">
      <c r="A10" s="4" t="s">
        <v>0</v>
      </c>
      <c r="B10" s="92">
        <v>18581000</v>
      </c>
      <c r="C10" s="87">
        <v>4091054</v>
      </c>
      <c r="D10" s="87">
        <v>0</v>
      </c>
      <c r="E10" s="93">
        <v>22672054</v>
      </c>
      <c r="F10" s="16">
        <v>18581000</v>
      </c>
      <c r="G10" s="17">
        <v>0</v>
      </c>
      <c r="H10" s="12">
        <v>18581000</v>
      </c>
      <c r="I10" s="16">
        <v>2960043</v>
      </c>
      <c r="J10" s="17">
        <v>1131011</v>
      </c>
      <c r="K10" s="75">
        <v>4091054</v>
      </c>
    </row>
    <row r="11" spans="1:11" x14ac:dyDescent="0.3">
      <c r="A11" s="4" t="s">
        <v>1</v>
      </c>
      <c r="B11" s="92">
        <v>17632878</v>
      </c>
      <c r="C11" s="87">
        <v>6108111</v>
      </c>
      <c r="D11" s="87">
        <v>133210.46</v>
      </c>
      <c r="E11" s="93">
        <v>23874199.460000001</v>
      </c>
      <c r="F11" s="16">
        <v>17632878</v>
      </c>
      <c r="G11" s="17">
        <v>133210.46</v>
      </c>
      <c r="H11" s="12">
        <v>17766088.460000001</v>
      </c>
      <c r="I11" s="16">
        <v>3798895</v>
      </c>
      <c r="J11" s="17">
        <v>2309216</v>
      </c>
      <c r="K11" s="75">
        <v>6108111</v>
      </c>
    </row>
    <row r="12" spans="1:11" x14ac:dyDescent="0.3">
      <c r="A12" s="4" t="s">
        <v>2</v>
      </c>
      <c r="B12" s="92">
        <v>122984598</v>
      </c>
      <c r="C12" s="87">
        <v>14167077</v>
      </c>
      <c r="D12" s="87">
        <v>0</v>
      </c>
      <c r="E12" s="93">
        <v>137151675</v>
      </c>
      <c r="F12" s="16">
        <v>122984598</v>
      </c>
      <c r="G12" s="17">
        <v>0</v>
      </c>
      <c r="H12" s="12">
        <v>122984598</v>
      </c>
      <c r="I12" s="16">
        <v>11720411</v>
      </c>
      <c r="J12" s="17">
        <v>2446666</v>
      </c>
      <c r="K12" s="75">
        <v>14167077</v>
      </c>
    </row>
    <row r="13" spans="1:11" x14ac:dyDescent="0.3">
      <c r="A13" s="4" t="s">
        <v>3</v>
      </c>
      <c r="B13" s="92">
        <v>103616000</v>
      </c>
      <c r="C13" s="87">
        <v>3962802</v>
      </c>
      <c r="D13" s="87">
        <v>0</v>
      </c>
      <c r="E13" s="93">
        <v>107578802</v>
      </c>
      <c r="F13" s="16">
        <v>103616000</v>
      </c>
      <c r="G13" s="17">
        <v>0</v>
      </c>
      <c r="H13" s="12">
        <v>103616000</v>
      </c>
      <c r="I13" s="16">
        <v>2974524</v>
      </c>
      <c r="J13" s="17">
        <v>988278</v>
      </c>
      <c r="K13" s="75">
        <v>3962802</v>
      </c>
    </row>
    <row r="14" spans="1:11" x14ac:dyDescent="0.3">
      <c r="A14" s="4" t="s">
        <v>4</v>
      </c>
      <c r="B14" s="92">
        <v>61796353</v>
      </c>
      <c r="C14" s="87">
        <v>6884105</v>
      </c>
      <c r="D14" s="87">
        <v>0</v>
      </c>
      <c r="E14" s="93">
        <v>68680458</v>
      </c>
      <c r="F14" s="16">
        <v>61796353</v>
      </c>
      <c r="G14" s="17">
        <v>0</v>
      </c>
      <c r="H14" s="12">
        <v>61796353</v>
      </c>
      <c r="I14" s="16">
        <v>5378119</v>
      </c>
      <c r="J14" s="17">
        <v>1505986</v>
      </c>
      <c r="K14" s="75">
        <v>6884105</v>
      </c>
    </row>
    <row r="15" spans="1:11" x14ac:dyDescent="0.3">
      <c r="A15" s="4" t="s">
        <v>5</v>
      </c>
      <c r="B15" s="92">
        <v>60074727</v>
      </c>
      <c r="C15" s="87">
        <v>10055276</v>
      </c>
      <c r="D15" s="87">
        <v>157000</v>
      </c>
      <c r="E15" s="93">
        <v>70287003</v>
      </c>
      <c r="F15" s="16">
        <v>60074727</v>
      </c>
      <c r="G15" s="17">
        <v>157000</v>
      </c>
      <c r="H15" s="12">
        <v>60231727</v>
      </c>
      <c r="I15" s="16">
        <v>7071586</v>
      </c>
      <c r="J15" s="17">
        <v>2983690</v>
      </c>
      <c r="K15" s="75">
        <v>10055276</v>
      </c>
    </row>
    <row r="16" spans="1:11" x14ac:dyDescent="0.3">
      <c r="A16" s="4" t="s">
        <v>6</v>
      </c>
      <c r="B16" s="92">
        <v>97954472.25999999</v>
      </c>
      <c r="C16" s="87">
        <v>2910456</v>
      </c>
      <c r="D16" s="87">
        <v>0</v>
      </c>
      <c r="E16" s="93">
        <v>100864928.25999999</v>
      </c>
      <c r="F16" s="16">
        <v>97954472.25999999</v>
      </c>
      <c r="G16" s="17">
        <v>0</v>
      </c>
      <c r="H16" s="12">
        <v>97954472.25999999</v>
      </c>
      <c r="I16" s="16">
        <v>2318869</v>
      </c>
      <c r="J16" s="17">
        <v>591587</v>
      </c>
      <c r="K16" s="75">
        <v>2910456</v>
      </c>
    </row>
    <row r="17" spans="1:11" x14ac:dyDescent="0.3">
      <c r="A17" s="4" t="s">
        <v>7</v>
      </c>
      <c r="B17" s="92">
        <v>18425265</v>
      </c>
      <c r="C17" s="87">
        <v>4258017</v>
      </c>
      <c r="D17" s="87">
        <v>0</v>
      </c>
      <c r="E17" s="93">
        <v>22683282</v>
      </c>
      <c r="F17" s="16">
        <v>18425265</v>
      </c>
      <c r="G17" s="17">
        <v>0</v>
      </c>
      <c r="H17" s="12">
        <v>18425265</v>
      </c>
      <c r="I17" s="16">
        <v>2724480</v>
      </c>
      <c r="J17" s="17">
        <v>1533537</v>
      </c>
      <c r="K17" s="75">
        <v>4258017</v>
      </c>
    </row>
    <row r="18" spans="1:11" x14ac:dyDescent="0.3">
      <c r="A18" s="4" t="s">
        <v>8</v>
      </c>
      <c r="B18" s="92">
        <v>189426203.33000001</v>
      </c>
      <c r="C18" s="87">
        <v>4884693</v>
      </c>
      <c r="D18" s="87">
        <v>0</v>
      </c>
      <c r="E18" s="93">
        <v>194310896.33000001</v>
      </c>
      <c r="F18" s="16">
        <v>189426203.33000001</v>
      </c>
      <c r="G18" s="17">
        <v>0</v>
      </c>
      <c r="H18" s="12">
        <v>189426203.33000001</v>
      </c>
      <c r="I18" s="16">
        <v>3935503</v>
      </c>
      <c r="J18" s="17">
        <v>949190</v>
      </c>
      <c r="K18" s="75">
        <v>4884693</v>
      </c>
    </row>
    <row r="19" spans="1:11" x14ac:dyDescent="0.3">
      <c r="A19" s="4" t="s">
        <v>9</v>
      </c>
      <c r="B19" s="92">
        <v>158942046</v>
      </c>
      <c r="C19" s="87">
        <v>14425986</v>
      </c>
      <c r="D19" s="87">
        <v>0</v>
      </c>
      <c r="E19" s="93">
        <v>173368032</v>
      </c>
      <c r="F19" s="16">
        <v>158942046</v>
      </c>
      <c r="G19" s="17">
        <v>0</v>
      </c>
      <c r="H19" s="12">
        <v>158942046</v>
      </c>
      <c r="I19" s="16">
        <v>12636513</v>
      </c>
      <c r="J19" s="17">
        <v>1789473</v>
      </c>
      <c r="K19" s="75">
        <v>14425986</v>
      </c>
    </row>
    <row r="20" spans="1:11" x14ac:dyDescent="0.3">
      <c r="A20" s="4" t="s">
        <v>10</v>
      </c>
      <c r="B20" s="92">
        <v>13768813</v>
      </c>
      <c r="C20" s="87">
        <v>6683634</v>
      </c>
      <c r="D20" s="87">
        <v>0</v>
      </c>
      <c r="E20" s="93">
        <v>20452447</v>
      </c>
      <c r="F20" s="16">
        <v>13768813</v>
      </c>
      <c r="G20" s="17">
        <v>0</v>
      </c>
      <c r="H20" s="12">
        <v>13768813</v>
      </c>
      <c r="I20" s="16">
        <v>4136219</v>
      </c>
      <c r="J20" s="17">
        <v>2547415</v>
      </c>
      <c r="K20" s="75">
        <v>6683634</v>
      </c>
    </row>
    <row r="21" spans="1:11" x14ac:dyDescent="0.3">
      <c r="A21" s="4" t="s">
        <v>11</v>
      </c>
      <c r="B21" s="92">
        <v>43844538.189999998</v>
      </c>
      <c r="C21" s="87">
        <v>12297966</v>
      </c>
      <c r="D21" s="87">
        <v>0</v>
      </c>
      <c r="E21" s="93">
        <v>56142504.189999998</v>
      </c>
      <c r="F21" s="16">
        <v>43844538.189999998</v>
      </c>
      <c r="G21" s="17">
        <v>0</v>
      </c>
      <c r="H21" s="12">
        <v>43844538.189999998</v>
      </c>
      <c r="I21" s="16">
        <v>8053090</v>
      </c>
      <c r="J21" s="17">
        <v>4244876</v>
      </c>
      <c r="K21" s="75">
        <v>12297966</v>
      </c>
    </row>
    <row r="22" spans="1:11" x14ac:dyDescent="0.3">
      <c r="A22" s="4" t="s">
        <v>12</v>
      </c>
      <c r="B22" s="92">
        <v>95473949.61999999</v>
      </c>
      <c r="C22" s="87">
        <v>11831517</v>
      </c>
      <c r="D22" s="87">
        <v>433191.4</v>
      </c>
      <c r="E22" s="93">
        <v>107738658.02</v>
      </c>
      <c r="F22" s="16">
        <v>95473949.61999999</v>
      </c>
      <c r="G22" s="17">
        <v>433191.4</v>
      </c>
      <c r="H22" s="12">
        <v>95907141.019999996</v>
      </c>
      <c r="I22" s="16">
        <v>9120137</v>
      </c>
      <c r="J22" s="17">
        <v>2711380</v>
      </c>
      <c r="K22" s="75">
        <v>11831517</v>
      </c>
    </row>
    <row r="23" spans="1:11" x14ac:dyDescent="0.3">
      <c r="A23" s="4" t="s">
        <v>13</v>
      </c>
      <c r="B23" s="92">
        <v>241875798.16</v>
      </c>
      <c r="C23" s="87">
        <v>20311158</v>
      </c>
      <c r="D23" s="87">
        <v>0</v>
      </c>
      <c r="E23" s="93">
        <v>262186956.16</v>
      </c>
      <c r="F23" s="16">
        <v>241875798.16</v>
      </c>
      <c r="G23" s="17">
        <v>0</v>
      </c>
      <c r="H23" s="12">
        <v>241875798.16</v>
      </c>
      <c r="I23" s="16">
        <v>17566307</v>
      </c>
      <c r="J23" s="17">
        <v>2744851</v>
      </c>
      <c r="K23" s="75">
        <v>20311158</v>
      </c>
    </row>
    <row r="24" spans="1:11" x14ac:dyDescent="0.3">
      <c r="A24" s="4" t="s">
        <v>14</v>
      </c>
      <c r="B24" s="92">
        <v>15177814</v>
      </c>
      <c r="C24" s="87">
        <v>4081919</v>
      </c>
      <c r="D24" s="87">
        <v>0</v>
      </c>
      <c r="E24" s="93">
        <v>19259733</v>
      </c>
      <c r="F24" s="16">
        <v>15177814</v>
      </c>
      <c r="G24" s="17">
        <v>0</v>
      </c>
      <c r="H24" s="12">
        <v>15177814</v>
      </c>
      <c r="I24" s="16">
        <v>2827919</v>
      </c>
      <c r="J24" s="17">
        <v>1254000</v>
      </c>
      <c r="K24" s="75">
        <v>4081919</v>
      </c>
    </row>
    <row r="25" spans="1:11" x14ac:dyDescent="0.3">
      <c r="A25" s="4" t="s">
        <v>15</v>
      </c>
      <c r="B25" s="92">
        <v>31366299</v>
      </c>
      <c r="C25" s="87">
        <v>6652546</v>
      </c>
      <c r="D25" s="87">
        <v>0</v>
      </c>
      <c r="E25" s="93">
        <v>38018845</v>
      </c>
      <c r="F25" s="16">
        <v>31366299</v>
      </c>
      <c r="G25" s="17">
        <v>0</v>
      </c>
      <c r="H25" s="12">
        <v>31366299</v>
      </c>
      <c r="I25" s="16">
        <v>3926071</v>
      </c>
      <c r="J25" s="17">
        <v>2726475</v>
      </c>
      <c r="K25" s="75">
        <v>6652546</v>
      </c>
    </row>
    <row r="26" spans="1:11" x14ac:dyDescent="0.3">
      <c r="A26" s="4" t="s">
        <v>16</v>
      </c>
      <c r="B26" s="92">
        <v>22095468.43</v>
      </c>
      <c r="C26" s="87">
        <v>8340710</v>
      </c>
      <c r="D26" s="87">
        <v>69365.440000000002</v>
      </c>
      <c r="E26" s="93">
        <v>30505543.870000001</v>
      </c>
      <c r="F26" s="16">
        <v>22095468.43</v>
      </c>
      <c r="G26" s="17">
        <v>69365.440000000002</v>
      </c>
      <c r="H26" s="12">
        <v>22164833.870000001</v>
      </c>
      <c r="I26" s="16">
        <v>4721165</v>
      </c>
      <c r="J26" s="17">
        <v>3619545</v>
      </c>
      <c r="K26" s="75">
        <v>8340710</v>
      </c>
    </row>
    <row r="27" spans="1:11" x14ac:dyDescent="0.3">
      <c r="A27" s="4" t="s">
        <v>17</v>
      </c>
      <c r="B27" s="92">
        <v>133220140</v>
      </c>
      <c r="C27" s="87">
        <v>4549767</v>
      </c>
      <c r="D27" s="87">
        <v>0</v>
      </c>
      <c r="E27" s="93">
        <v>137769907</v>
      </c>
      <c r="F27" s="16">
        <v>133220140</v>
      </c>
      <c r="G27" s="17">
        <v>0</v>
      </c>
      <c r="H27" s="12">
        <v>133220140</v>
      </c>
      <c r="I27" s="16">
        <v>3635940</v>
      </c>
      <c r="J27" s="17">
        <v>913827</v>
      </c>
      <c r="K27" s="75">
        <v>4549767</v>
      </c>
    </row>
    <row r="28" spans="1:11" x14ac:dyDescent="0.3">
      <c r="A28" s="4" t="s">
        <v>18</v>
      </c>
      <c r="B28" s="92">
        <v>58714372</v>
      </c>
      <c r="C28" s="87">
        <v>15895118</v>
      </c>
      <c r="D28" s="87">
        <v>130553</v>
      </c>
      <c r="E28" s="93">
        <v>74740043</v>
      </c>
      <c r="F28" s="16">
        <v>58714372</v>
      </c>
      <c r="G28" s="17">
        <v>130553</v>
      </c>
      <c r="H28" s="12">
        <v>58844925</v>
      </c>
      <c r="I28" s="16">
        <v>11171194</v>
      </c>
      <c r="J28" s="17">
        <v>4723924</v>
      </c>
      <c r="K28" s="75">
        <v>15895118</v>
      </c>
    </row>
    <row r="29" spans="1:11" x14ac:dyDescent="0.3">
      <c r="A29" s="4" t="s">
        <v>19</v>
      </c>
      <c r="B29" s="92">
        <v>128240141.25</v>
      </c>
      <c r="C29" s="87">
        <v>9030832</v>
      </c>
      <c r="D29" s="87">
        <v>0</v>
      </c>
      <c r="E29" s="93">
        <v>137270973.25</v>
      </c>
      <c r="F29" s="16">
        <v>128240141.25</v>
      </c>
      <c r="G29" s="17">
        <v>0</v>
      </c>
      <c r="H29" s="12">
        <v>128240141.25</v>
      </c>
      <c r="I29" s="16">
        <v>7864007</v>
      </c>
      <c r="J29" s="17">
        <v>1166825</v>
      </c>
      <c r="K29" s="75">
        <v>9030832</v>
      </c>
    </row>
    <row r="30" spans="1:11" x14ac:dyDescent="0.3">
      <c r="A30" s="4" t="s">
        <v>20</v>
      </c>
      <c r="B30" s="92">
        <v>13011247</v>
      </c>
      <c r="C30" s="87">
        <v>5712305</v>
      </c>
      <c r="D30" s="87">
        <v>175259</v>
      </c>
      <c r="E30" s="93">
        <v>18898811</v>
      </c>
      <c r="F30" s="16">
        <v>13011247</v>
      </c>
      <c r="G30" s="17">
        <v>175259</v>
      </c>
      <c r="H30" s="12">
        <v>13186506</v>
      </c>
      <c r="I30" s="16">
        <v>3605648</v>
      </c>
      <c r="J30" s="17">
        <v>2106657</v>
      </c>
      <c r="K30" s="75">
        <v>5712305</v>
      </c>
    </row>
    <row r="31" spans="1:11" x14ac:dyDescent="0.3">
      <c r="A31" s="4" t="s">
        <v>21</v>
      </c>
      <c r="B31" s="92">
        <v>113218959.59</v>
      </c>
      <c r="C31" s="87">
        <v>4013493</v>
      </c>
      <c r="D31" s="87">
        <v>0</v>
      </c>
      <c r="E31" s="93">
        <v>117232452.59</v>
      </c>
      <c r="F31" s="16">
        <v>113218959.59</v>
      </c>
      <c r="G31" s="17">
        <v>0</v>
      </c>
      <c r="H31" s="12">
        <v>113218959.59</v>
      </c>
      <c r="I31" s="16">
        <v>3337875</v>
      </c>
      <c r="J31" s="17">
        <v>675618</v>
      </c>
      <c r="K31" s="75">
        <v>4013493</v>
      </c>
    </row>
    <row r="32" spans="1:11" x14ac:dyDescent="0.3">
      <c r="A32" s="4" t="s">
        <v>22</v>
      </c>
      <c r="B32" s="92">
        <v>27138368.989999998</v>
      </c>
      <c r="C32" s="87">
        <v>8369564</v>
      </c>
      <c r="D32" s="87">
        <v>0</v>
      </c>
      <c r="E32" s="93">
        <v>35507932.989999995</v>
      </c>
      <c r="F32" s="16">
        <v>27138368.989999998</v>
      </c>
      <c r="G32" s="17">
        <v>0</v>
      </c>
      <c r="H32" s="12">
        <v>27138368.989999998</v>
      </c>
      <c r="I32" s="16">
        <v>4816082</v>
      </c>
      <c r="J32" s="17">
        <v>3553482</v>
      </c>
      <c r="K32" s="75">
        <v>8369564</v>
      </c>
    </row>
    <row r="33" spans="1:11" x14ac:dyDescent="0.3">
      <c r="A33" s="4" t="s">
        <v>23</v>
      </c>
      <c r="B33" s="92">
        <v>24007347.800000004</v>
      </c>
      <c r="C33" s="87">
        <v>5923489</v>
      </c>
      <c r="D33" s="87">
        <v>0</v>
      </c>
      <c r="E33" s="93">
        <v>29930836.800000004</v>
      </c>
      <c r="F33" s="16">
        <v>24007347.800000004</v>
      </c>
      <c r="G33" s="17">
        <v>0</v>
      </c>
      <c r="H33" s="12">
        <v>24007347.800000004</v>
      </c>
      <c r="I33" s="16">
        <v>3795319</v>
      </c>
      <c r="J33" s="17">
        <v>2128170</v>
      </c>
      <c r="K33" s="75">
        <v>5923489</v>
      </c>
    </row>
    <row r="34" spans="1:11" ht="13.15" customHeight="1" x14ac:dyDescent="0.3">
      <c r="A34" s="4" t="s">
        <v>24</v>
      </c>
      <c r="B34" s="92">
        <v>121556168.43000001</v>
      </c>
      <c r="C34" s="87">
        <v>17661586</v>
      </c>
      <c r="D34" s="87">
        <v>0</v>
      </c>
      <c r="E34" s="93">
        <v>139217754.43000001</v>
      </c>
      <c r="F34" s="16">
        <v>121556168.43000001</v>
      </c>
      <c r="G34" s="17">
        <v>0</v>
      </c>
      <c r="H34" s="12">
        <v>121556168.43000001</v>
      </c>
      <c r="I34" s="16">
        <v>14055547</v>
      </c>
      <c r="J34" s="17">
        <v>3606039</v>
      </c>
      <c r="K34" s="75">
        <v>17661586</v>
      </c>
    </row>
    <row r="35" spans="1:11" x14ac:dyDescent="0.3">
      <c r="A35" s="4" t="s">
        <v>25</v>
      </c>
      <c r="B35" s="92">
        <v>145103017.94</v>
      </c>
      <c r="C35" s="87">
        <v>11827845</v>
      </c>
      <c r="D35" s="87">
        <v>0</v>
      </c>
      <c r="E35" s="93">
        <v>156930862.94</v>
      </c>
      <c r="F35" s="16">
        <v>145103017.94</v>
      </c>
      <c r="G35" s="17">
        <v>0</v>
      </c>
      <c r="H35" s="12">
        <v>145103017.94</v>
      </c>
      <c r="I35" s="16">
        <v>10252462</v>
      </c>
      <c r="J35" s="17">
        <v>1575383</v>
      </c>
      <c r="K35" s="75">
        <v>11827845</v>
      </c>
    </row>
    <row r="36" spans="1:11" x14ac:dyDescent="0.3">
      <c r="A36" s="4" t="s">
        <v>26</v>
      </c>
      <c r="B36" s="92">
        <v>241482827.40000001</v>
      </c>
      <c r="C36" s="87">
        <v>22899795</v>
      </c>
      <c r="D36" s="87">
        <v>0</v>
      </c>
      <c r="E36" s="93">
        <v>264382622.40000001</v>
      </c>
      <c r="F36" s="16">
        <v>241482827.40000001</v>
      </c>
      <c r="G36" s="17">
        <v>0</v>
      </c>
      <c r="H36" s="12">
        <v>241482827.40000001</v>
      </c>
      <c r="I36" s="16">
        <v>19314326</v>
      </c>
      <c r="J36" s="17">
        <v>3585469</v>
      </c>
      <c r="K36" s="75">
        <v>22899795</v>
      </c>
    </row>
    <row r="37" spans="1:11" x14ac:dyDescent="0.3">
      <c r="A37" s="4" t="s">
        <v>27</v>
      </c>
      <c r="B37" s="92">
        <v>80392473</v>
      </c>
      <c r="C37" s="87">
        <v>12874005</v>
      </c>
      <c r="D37" s="87">
        <v>0</v>
      </c>
      <c r="E37" s="93">
        <v>93266478</v>
      </c>
      <c r="F37" s="16">
        <v>80392473</v>
      </c>
      <c r="G37" s="17">
        <v>0</v>
      </c>
      <c r="H37" s="12">
        <v>80392473</v>
      </c>
      <c r="I37" s="16">
        <v>9657065</v>
      </c>
      <c r="J37" s="17">
        <v>3216940</v>
      </c>
      <c r="K37" s="75">
        <v>12874005</v>
      </c>
    </row>
    <row r="38" spans="1:11" x14ac:dyDescent="0.3">
      <c r="A38" s="4" t="s">
        <v>28</v>
      </c>
      <c r="B38" s="92">
        <v>21048051</v>
      </c>
      <c r="C38" s="87">
        <v>5323277</v>
      </c>
      <c r="D38" s="87">
        <v>0</v>
      </c>
      <c r="E38" s="93">
        <v>26371328</v>
      </c>
      <c r="F38" s="16">
        <v>21048051</v>
      </c>
      <c r="G38" s="17">
        <v>0</v>
      </c>
      <c r="H38" s="12">
        <v>21048051</v>
      </c>
      <c r="I38" s="16">
        <v>3635679</v>
      </c>
      <c r="J38" s="17">
        <v>1687598</v>
      </c>
      <c r="K38" s="75">
        <v>5323277</v>
      </c>
    </row>
    <row r="39" spans="1:11" x14ac:dyDescent="0.3">
      <c r="A39" s="4" t="s">
        <v>29</v>
      </c>
      <c r="B39" s="92">
        <v>8829023</v>
      </c>
      <c r="C39" s="87">
        <v>4987821</v>
      </c>
      <c r="D39" s="87">
        <v>0</v>
      </c>
      <c r="E39" s="93">
        <v>13816844</v>
      </c>
      <c r="F39" s="16">
        <v>8829023</v>
      </c>
      <c r="G39" s="17">
        <v>0</v>
      </c>
      <c r="H39" s="12">
        <v>8829023</v>
      </c>
      <c r="I39" s="16">
        <v>3305132</v>
      </c>
      <c r="J39" s="17">
        <v>1682689</v>
      </c>
      <c r="K39" s="75">
        <v>4987821</v>
      </c>
    </row>
    <row r="40" spans="1:11" x14ac:dyDescent="0.3">
      <c r="A40" s="4" t="s">
        <v>30</v>
      </c>
      <c r="B40" s="92">
        <v>111298663</v>
      </c>
      <c r="C40" s="87">
        <v>2859070</v>
      </c>
      <c r="D40" s="87">
        <v>465040</v>
      </c>
      <c r="E40" s="93">
        <v>114622773</v>
      </c>
      <c r="F40" s="16">
        <v>111298663</v>
      </c>
      <c r="G40" s="17">
        <v>465040</v>
      </c>
      <c r="H40" s="12">
        <v>111763703</v>
      </c>
      <c r="I40" s="16">
        <v>2093648</v>
      </c>
      <c r="J40" s="17">
        <v>765422</v>
      </c>
      <c r="K40" s="75">
        <v>2859070</v>
      </c>
    </row>
    <row r="41" spans="1:11" x14ac:dyDescent="0.3">
      <c r="A41" s="4" t="s">
        <v>31</v>
      </c>
      <c r="B41" s="92">
        <v>27630886</v>
      </c>
      <c r="C41" s="87">
        <v>6277139</v>
      </c>
      <c r="D41" s="87">
        <v>0</v>
      </c>
      <c r="E41" s="93">
        <v>33908025</v>
      </c>
      <c r="F41" s="16">
        <v>27630886</v>
      </c>
      <c r="G41" s="17">
        <v>0</v>
      </c>
      <c r="H41" s="12">
        <v>27630886</v>
      </c>
      <c r="I41" s="16">
        <v>4009418</v>
      </c>
      <c r="J41" s="17">
        <v>2267721</v>
      </c>
      <c r="K41" s="75">
        <v>6277139</v>
      </c>
    </row>
    <row r="42" spans="1:11" x14ac:dyDescent="0.3">
      <c r="A42" s="4" t="s">
        <v>32</v>
      </c>
      <c r="B42" s="92">
        <v>193424974.86000001</v>
      </c>
      <c r="C42" s="87">
        <v>15672198</v>
      </c>
      <c r="D42" s="87">
        <v>0</v>
      </c>
      <c r="E42" s="93">
        <v>209097172.86000001</v>
      </c>
      <c r="F42" s="16">
        <v>193424974.86000001</v>
      </c>
      <c r="G42" s="17">
        <v>0</v>
      </c>
      <c r="H42" s="12">
        <v>193424974.86000001</v>
      </c>
      <c r="I42" s="16">
        <v>13124067</v>
      </c>
      <c r="J42" s="17">
        <v>2548131</v>
      </c>
      <c r="K42" s="75">
        <v>15672198</v>
      </c>
    </row>
    <row r="43" spans="1:11" x14ac:dyDescent="0.3">
      <c r="A43" s="4" t="s">
        <v>33</v>
      </c>
      <c r="B43" s="92">
        <v>17011721</v>
      </c>
      <c r="C43" s="87">
        <v>4910550</v>
      </c>
      <c r="D43" s="87">
        <v>0</v>
      </c>
      <c r="E43" s="93">
        <v>21922271</v>
      </c>
      <c r="F43" s="16">
        <v>17011721</v>
      </c>
      <c r="G43" s="17">
        <v>0</v>
      </c>
      <c r="H43" s="12">
        <v>17011721</v>
      </c>
      <c r="I43" s="16">
        <v>3175908</v>
      </c>
      <c r="J43" s="17">
        <v>1734642</v>
      </c>
      <c r="K43" s="75">
        <v>4910550</v>
      </c>
    </row>
    <row r="44" spans="1:11" x14ac:dyDescent="0.3">
      <c r="A44" s="4" t="s">
        <v>34</v>
      </c>
      <c r="B44" s="92">
        <v>145218579</v>
      </c>
      <c r="C44" s="87">
        <v>4421656</v>
      </c>
      <c r="D44" s="87">
        <v>0</v>
      </c>
      <c r="E44" s="93">
        <v>149640235</v>
      </c>
      <c r="F44" s="16">
        <v>145218579</v>
      </c>
      <c r="G44" s="17">
        <v>0</v>
      </c>
      <c r="H44" s="12">
        <v>145218579</v>
      </c>
      <c r="I44" s="16">
        <v>3517804</v>
      </c>
      <c r="J44" s="17">
        <v>903852</v>
      </c>
      <c r="K44" s="75">
        <v>4421656</v>
      </c>
    </row>
    <row r="45" spans="1:11" x14ac:dyDescent="0.3">
      <c r="A45" s="4" t="s">
        <v>35</v>
      </c>
      <c r="B45" s="92">
        <v>122849141</v>
      </c>
      <c r="C45" s="87">
        <v>7505684</v>
      </c>
      <c r="D45" s="87">
        <v>0</v>
      </c>
      <c r="E45" s="93">
        <v>130354825</v>
      </c>
      <c r="F45" s="16">
        <v>122849141</v>
      </c>
      <c r="G45" s="17">
        <v>0</v>
      </c>
      <c r="H45" s="12">
        <v>122849141</v>
      </c>
      <c r="I45" s="16">
        <v>6343546</v>
      </c>
      <c r="J45" s="17">
        <v>1162138</v>
      </c>
      <c r="K45" s="75">
        <v>7505684</v>
      </c>
    </row>
    <row r="46" spans="1:11" x14ac:dyDescent="0.3">
      <c r="A46" s="4" t="s">
        <v>36</v>
      </c>
      <c r="B46" s="92">
        <v>80775687.670000002</v>
      </c>
      <c r="C46" s="87">
        <v>13043899</v>
      </c>
      <c r="D46" s="87">
        <v>617180.68999999994</v>
      </c>
      <c r="E46" s="93">
        <v>94436767.359999999</v>
      </c>
      <c r="F46" s="16">
        <v>80775687.670000002</v>
      </c>
      <c r="G46" s="17">
        <v>617180.68999999994</v>
      </c>
      <c r="H46" s="12">
        <v>81392868.359999999</v>
      </c>
      <c r="I46" s="16">
        <v>10357362</v>
      </c>
      <c r="J46" s="17">
        <v>2686537</v>
      </c>
      <c r="K46" s="75">
        <v>13043899</v>
      </c>
    </row>
    <row r="47" spans="1:11" x14ac:dyDescent="0.3">
      <c r="A47" s="4" t="s">
        <v>37</v>
      </c>
      <c r="B47" s="92">
        <v>11047771.199999999</v>
      </c>
      <c r="C47" s="87">
        <v>9056197</v>
      </c>
      <c r="D47" s="87">
        <v>0</v>
      </c>
      <c r="E47" s="93">
        <v>20103968.199999999</v>
      </c>
      <c r="F47" s="16">
        <v>11047771.199999999</v>
      </c>
      <c r="G47" s="17">
        <v>0</v>
      </c>
      <c r="H47" s="12">
        <v>11047771.199999999</v>
      </c>
      <c r="I47" s="16">
        <v>5261324</v>
      </c>
      <c r="J47" s="17">
        <v>3794873</v>
      </c>
      <c r="K47" s="75">
        <v>9056197</v>
      </c>
    </row>
    <row r="48" spans="1:11" x14ac:dyDescent="0.3">
      <c r="A48" s="4" t="s">
        <v>38</v>
      </c>
      <c r="B48" s="92">
        <v>50749487.539999999</v>
      </c>
      <c r="C48" s="87">
        <v>8180940</v>
      </c>
      <c r="D48" s="87">
        <v>0</v>
      </c>
      <c r="E48" s="93">
        <v>58930427.539999999</v>
      </c>
      <c r="F48" s="16">
        <v>50749487.539999999</v>
      </c>
      <c r="G48" s="17">
        <v>0</v>
      </c>
      <c r="H48" s="12">
        <v>50749487.539999999</v>
      </c>
      <c r="I48" s="16">
        <v>5748376</v>
      </c>
      <c r="J48" s="17">
        <v>2432564</v>
      </c>
      <c r="K48" s="75">
        <v>8180940</v>
      </c>
    </row>
    <row r="49" spans="1:11" x14ac:dyDescent="0.3">
      <c r="A49" s="4" t="s">
        <v>39</v>
      </c>
      <c r="B49" s="92">
        <v>105434789</v>
      </c>
      <c r="C49" s="87">
        <v>3541651</v>
      </c>
      <c r="D49" s="87">
        <v>0</v>
      </c>
      <c r="E49" s="93">
        <v>108976440</v>
      </c>
      <c r="F49" s="16">
        <v>105434789</v>
      </c>
      <c r="G49" s="17">
        <v>0</v>
      </c>
      <c r="H49" s="12">
        <v>105434789</v>
      </c>
      <c r="I49" s="16">
        <v>2672448</v>
      </c>
      <c r="J49" s="17">
        <v>869203</v>
      </c>
      <c r="K49" s="75">
        <v>3541651</v>
      </c>
    </row>
    <row r="50" spans="1:11" x14ac:dyDescent="0.3">
      <c r="A50" s="4" t="s">
        <v>40</v>
      </c>
      <c r="B50" s="92">
        <v>14218679</v>
      </c>
      <c r="C50" s="87">
        <v>3512160</v>
      </c>
      <c r="D50" s="87">
        <v>49568</v>
      </c>
      <c r="E50" s="93">
        <v>17780407</v>
      </c>
      <c r="F50" s="16">
        <v>14218679</v>
      </c>
      <c r="G50" s="17">
        <v>49568</v>
      </c>
      <c r="H50" s="12">
        <v>14268247</v>
      </c>
      <c r="I50" s="16">
        <v>2571672</v>
      </c>
      <c r="J50" s="17">
        <v>940488</v>
      </c>
      <c r="K50" s="75">
        <v>3512160</v>
      </c>
    </row>
    <row r="51" spans="1:11" x14ac:dyDescent="0.3">
      <c r="A51" s="4" t="s">
        <v>41</v>
      </c>
      <c r="B51" s="92">
        <v>103283220</v>
      </c>
      <c r="C51" s="87">
        <v>2921264</v>
      </c>
      <c r="D51" s="87">
        <v>0</v>
      </c>
      <c r="E51" s="93">
        <v>106204484</v>
      </c>
      <c r="F51" s="16">
        <v>103283220</v>
      </c>
      <c r="G51" s="17">
        <v>0</v>
      </c>
      <c r="H51" s="12">
        <v>103283220</v>
      </c>
      <c r="I51" s="16">
        <v>2271008</v>
      </c>
      <c r="J51" s="17">
        <v>650256</v>
      </c>
      <c r="K51" s="75">
        <v>2921264</v>
      </c>
    </row>
    <row r="52" spans="1:11" x14ac:dyDescent="0.3">
      <c r="A52" s="4" t="s">
        <v>42</v>
      </c>
      <c r="B52" s="92">
        <v>92594345.200000003</v>
      </c>
      <c r="C52" s="87">
        <v>5127050</v>
      </c>
      <c r="D52" s="87">
        <v>0</v>
      </c>
      <c r="E52" s="93">
        <v>97721395.200000003</v>
      </c>
      <c r="F52" s="16">
        <v>92594345.200000003</v>
      </c>
      <c r="G52" s="17">
        <v>0</v>
      </c>
      <c r="H52" s="12">
        <v>92594345.200000003</v>
      </c>
      <c r="I52" s="16">
        <v>4311891</v>
      </c>
      <c r="J52" s="17">
        <v>815159</v>
      </c>
      <c r="K52" s="75">
        <v>5127050</v>
      </c>
    </row>
    <row r="53" spans="1:11" x14ac:dyDescent="0.3">
      <c r="A53" s="4" t="s">
        <v>43</v>
      </c>
      <c r="B53" s="92">
        <v>301534000</v>
      </c>
      <c r="C53" s="87">
        <v>4111520</v>
      </c>
      <c r="D53" s="87">
        <v>0</v>
      </c>
      <c r="E53" s="93">
        <v>305645520</v>
      </c>
      <c r="F53" s="16">
        <v>301534000</v>
      </c>
      <c r="G53" s="17">
        <v>0</v>
      </c>
      <c r="H53" s="12">
        <v>301534000</v>
      </c>
      <c r="I53" s="16">
        <v>3367818</v>
      </c>
      <c r="J53" s="17">
        <v>743702</v>
      </c>
      <c r="K53" s="75">
        <v>4111520</v>
      </c>
    </row>
    <row r="54" spans="1:11" x14ac:dyDescent="0.3">
      <c r="A54" s="4" t="s">
        <v>263</v>
      </c>
      <c r="B54" s="92">
        <v>124314254.70999999</v>
      </c>
      <c r="C54" s="87">
        <v>16767930</v>
      </c>
      <c r="D54" s="87">
        <v>0</v>
      </c>
      <c r="E54" s="93">
        <v>141082184.70999998</v>
      </c>
      <c r="F54" s="16">
        <v>124314254.70999999</v>
      </c>
      <c r="G54" s="17">
        <v>0</v>
      </c>
      <c r="H54" s="12">
        <v>124314254.70999999</v>
      </c>
      <c r="I54" s="16">
        <v>14505586</v>
      </c>
      <c r="J54" s="17">
        <v>2262344</v>
      </c>
      <c r="K54" s="75">
        <v>16767930</v>
      </c>
    </row>
    <row r="55" spans="1:11" x14ac:dyDescent="0.3">
      <c r="A55" s="4" t="s">
        <v>44</v>
      </c>
      <c r="B55" s="92">
        <v>72580000</v>
      </c>
      <c r="C55" s="87">
        <v>15979361</v>
      </c>
      <c r="D55" s="87">
        <v>0</v>
      </c>
      <c r="E55" s="93">
        <v>88559361</v>
      </c>
      <c r="F55" s="16">
        <v>72580000</v>
      </c>
      <c r="G55" s="17">
        <v>0</v>
      </c>
      <c r="H55" s="12">
        <v>72580000</v>
      </c>
      <c r="I55" s="16">
        <v>11687382</v>
      </c>
      <c r="J55" s="17">
        <v>4291979</v>
      </c>
      <c r="K55" s="75">
        <v>15979361</v>
      </c>
    </row>
    <row r="56" spans="1:11" x14ac:dyDescent="0.3">
      <c r="A56" s="4" t="s">
        <v>45</v>
      </c>
      <c r="B56" s="92">
        <v>46873940.170000002</v>
      </c>
      <c r="C56" s="87">
        <v>8123349</v>
      </c>
      <c r="D56" s="87">
        <v>189772.09</v>
      </c>
      <c r="E56" s="93">
        <v>55187061.260000005</v>
      </c>
      <c r="F56" s="16">
        <v>46873940.170000002</v>
      </c>
      <c r="G56" s="17">
        <v>189772.09</v>
      </c>
      <c r="H56" s="12">
        <v>47063712.260000005</v>
      </c>
      <c r="I56" s="16">
        <v>6055625</v>
      </c>
      <c r="J56" s="17">
        <v>2067724</v>
      </c>
      <c r="K56" s="75">
        <v>8123349</v>
      </c>
    </row>
    <row r="57" spans="1:11" x14ac:dyDescent="0.3">
      <c r="A57" s="4" t="s">
        <v>46</v>
      </c>
      <c r="B57" s="92">
        <v>37982312</v>
      </c>
      <c r="C57" s="87">
        <v>11283400</v>
      </c>
      <c r="D57" s="87">
        <v>0</v>
      </c>
      <c r="E57" s="93">
        <v>49265712</v>
      </c>
      <c r="F57" s="16">
        <v>37982312</v>
      </c>
      <c r="G57" s="17">
        <v>0</v>
      </c>
      <c r="H57" s="12">
        <v>37982312</v>
      </c>
      <c r="I57" s="16">
        <v>7266725</v>
      </c>
      <c r="J57" s="17">
        <v>4016675</v>
      </c>
      <c r="K57" s="75">
        <v>11283400</v>
      </c>
    </row>
    <row r="58" spans="1:11" x14ac:dyDescent="0.3">
      <c r="A58" s="4" t="s">
        <v>47</v>
      </c>
      <c r="B58" s="92">
        <v>125595769</v>
      </c>
      <c r="C58" s="87">
        <v>5519957</v>
      </c>
      <c r="D58" s="87">
        <v>0</v>
      </c>
      <c r="E58" s="93">
        <v>131115726</v>
      </c>
      <c r="F58" s="16">
        <v>125595769</v>
      </c>
      <c r="G58" s="17">
        <v>0</v>
      </c>
      <c r="H58" s="12">
        <v>125595769</v>
      </c>
      <c r="I58" s="16">
        <v>4286114</v>
      </c>
      <c r="J58" s="17">
        <v>1233843</v>
      </c>
      <c r="K58" s="75">
        <v>5519957</v>
      </c>
    </row>
    <row r="59" spans="1:11" x14ac:dyDescent="0.3">
      <c r="A59" s="4" t="s">
        <v>48</v>
      </c>
      <c r="B59" s="92">
        <v>119106089.55999999</v>
      </c>
      <c r="C59" s="87">
        <v>3486265</v>
      </c>
      <c r="D59" s="87">
        <v>0</v>
      </c>
      <c r="E59" s="93">
        <v>122592354.55999999</v>
      </c>
      <c r="F59" s="16">
        <v>119106089.55999999</v>
      </c>
      <c r="G59" s="17">
        <v>0</v>
      </c>
      <c r="H59" s="12">
        <v>119106089.55999999</v>
      </c>
      <c r="I59" s="16">
        <v>2758576</v>
      </c>
      <c r="J59" s="17">
        <v>727689</v>
      </c>
      <c r="K59" s="75">
        <v>3486265</v>
      </c>
    </row>
    <row r="60" spans="1:11" x14ac:dyDescent="0.3">
      <c r="A60" s="4" t="s">
        <v>49</v>
      </c>
      <c r="B60" s="92">
        <v>36571675.170000002</v>
      </c>
      <c r="C60" s="87">
        <v>6585437</v>
      </c>
      <c r="D60" s="87">
        <v>0</v>
      </c>
      <c r="E60" s="93">
        <v>43157112.170000002</v>
      </c>
      <c r="F60" s="16">
        <v>36571675.170000002</v>
      </c>
      <c r="G60" s="17">
        <v>0</v>
      </c>
      <c r="H60" s="12">
        <v>36571675.170000002</v>
      </c>
      <c r="I60" s="16">
        <v>4673787</v>
      </c>
      <c r="J60" s="17">
        <v>1911650</v>
      </c>
      <c r="K60" s="75">
        <v>6585437</v>
      </c>
    </row>
    <row r="61" spans="1:11" x14ac:dyDescent="0.3">
      <c r="A61" s="4" t="s">
        <v>50</v>
      </c>
      <c r="B61" s="92">
        <v>159319000</v>
      </c>
      <c r="C61" s="87">
        <v>5123249</v>
      </c>
      <c r="D61" s="87">
        <v>0</v>
      </c>
      <c r="E61" s="93">
        <v>164442249</v>
      </c>
      <c r="F61" s="16">
        <v>159319000</v>
      </c>
      <c r="G61" s="17">
        <v>0</v>
      </c>
      <c r="H61" s="12">
        <v>159319000</v>
      </c>
      <c r="I61" s="16">
        <v>4140561</v>
      </c>
      <c r="J61" s="17">
        <v>982688</v>
      </c>
      <c r="K61" s="75">
        <v>5123249</v>
      </c>
    </row>
    <row r="62" spans="1:11" x14ac:dyDescent="0.3">
      <c r="A62" s="4" t="s">
        <v>51</v>
      </c>
      <c r="B62" s="92">
        <v>178259079.30000001</v>
      </c>
      <c r="C62" s="87">
        <v>6253455</v>
      </c>
      <c r="D62" s="87">
        <v>0</v>
      </c>
      <c r="E62" s="93">
        <v>184512534.30000001</v>
      </c>
      <c r="F62" s="16">
        <v>178259079.30000001</v>
      </c>
      <c r="G62" s="17">
        <v>0</v>
      </c>
      <c r="H62" s="12">
        <v>178259079.30000001</v>
      </c>
      <c r="I62" s="16">
        <v>3683583</v>
      </c>
      <c r="J62" s="17">
        <v>2569872</v>
      </c>
      <c r="K62" s="75">
        <v>6253455</v>
      </c>
    </row>
    <row r="63" spans="1:11" x14ac:dyDescent="0.3">
      <c r="A63" s="4" t="s">
        <v>52</v>
      </c>
      <c r="B63" s="92">
        <v>24074667</v>
      </c>
      <c r="C63" s="87">
        <v>5326663</v>
      </c>
      <c r="D63" s="87">
        <v>195383</v>
      </c>
      <c r="E63" s="93">
        <v>29596713</v>
      </c>
      <c r="F63" s="16">
        <v>24074667</v>
      </c>
      <c r="G63" s="17">
        <v>195383</v>
      </c>
      <c r="H63" s="12">
        <v>24270050</v>
      </c>
      <c r="I63" s="16">
        <v>3494845</v>
      </c>
      <c r="J63" s="17">
        <v>1831818</v>
      </c>
      <c r="K63" s="75">
        <v>5326663</v>
      </c>
    </row>
    <row r="64" spans="1:11" x14ac:dyDescent="0.3">
      <c r="A64" s="4" t="s">
        <v>53</v>
      </c>
      <c r="B64" s="92">
        <v>23103112</v>
      </c>
      <c r="C64" s="87">
        <v>8764179</v>
      </c>
      <c r="D64" s="87">
        <v>0</v>
      </c>
      <c r="E64" s="93">
        <v>31867291</v>
      </c>
      <c r="F64" s="16">
        <v>23103112</v>
      </c>
      <c r="G64" s="17">
        <v>0</v>
      </c>
      <c r="H64" s="12">
        <v>23103112</v>
      </c>
      <c r="I64" s="16">
        <v>4597944</v>
      </c>
      <c r="J64" s="17">
        <v>4166235</v>
      </c>
      <c r="K64" s="75">
        <v>8764179</v>
      </c>
    </row>
    <row r="65" spans="1:11" x14ac:dyDescent="0.3">
      <c r="A65" s="4" t="s">
        <v>54</v>
      </c>
      <c r="B65" s="92">
        <v>21390612</v>
      </c>
      <c r="C65" s="87">
        <v>5019899</v>
      </c>
      <c r="D65" s="87">
        <v>139453</v>
      </c>
      <c r="E65" s="93">
        <v>26549964</v>
      </c>
      <c r="F65" s="16">
        <v>21390612</v>
      </c>
      <c r="G65" s="17">
        <v>139453</v>
      </c>
      <c r="H65" s="12">
        <v>21530065</v>
      </c>
      <c r="I65" s="16">
        <v>3271724</v>
      </c>
      <c r="J65" s="17">
        <v>1748175</v>
      </c>
      <c r="K65" s="75">
        <v>5019899</v>
      </c>
    </row>
    <row r="66" spans="1:11" x14ac:dyDescent="0.3">
      <c r="A66" s="4" t="s">
        <v>55</v>
      </c>
      <c r="B66" s="92">
        <v>66202000</v>
      </c>
      <c r="C66" s="87">
        <v>3420095</v>
      </c>
      <c r="D66" s="87">
        <v>0</v>
      </c>
      <c r="E66" s="93">
        <v>69622095</v>
      </c>
      <c r="F66" s="16">
        <v>66202000</v>
      </c>
      <c r="G66" s="17">
        <v>0</v>
      </c>
      <c r="H66" s="12">
        <v>66202000</v>
      </c>
      <c r="I66" s="16">
        <v>2203305</v>
      </c>
      <c r="J66" s="17">
        <v>1216790</v>
      </c>
      <c r="K66" s="75">
        <v>3420095</v>
      </c>
    </row>
    <row r="67" spans="1:11" x14ac:dyDescent="0.3">
      <c r="A67" s="4" t="s">
        <v>56</v>
      </c>
      <c r="B67" s="92">
        <v>17856739</v>
      </c>
      <c r="C67" s="87">
        <v>7848160</v>
      </c>
      <c r="D67" s="87">
        <v>60635</v>
      </c>
      <c r="E67" s="93">
        <v>25765534</v>
      </c>
      <c r="F67" s="16">
        <v>17856739</v>
      </c>
      <c r="G67" s="17">
        <v>60635</v>
      </c>
      <c r="H67" s="12">
        <v>17917374</v>
      </c>
      <c r="I67" s="16">
        <v>4882397</v>
      </c>
      <c r="J67" s="17">
        <v>2965763</v>
      </c>
      <c r="K67" s="75">
        <v>7848160</v>
      </c>
    </row>
    <row r="68" spans="1:11" x14ac:dyDescent="0.3">
      <c r="A68" s="4" t="s">
        <v>57</v>
      </c>
      <c r="B68" s="92">
        <v>129017570</v>
      </c>
      <c r="C68" s="87">
        <v>2931956</v>
      </c>
      <c r="D68" s="87">
        <v>0</v>
      </c>
      <c r="E68" s="93">
        <v>131949526</v>
      </c>
      <c r="F68" s="16">
        <v>129017570</v>
      </c>
      <c r="G68" s="17">
        <v>0</v>
      </c>
      <c r="H68" s="12">
        <v>129017570</v>
      </c>
      <c r="I68" s="16">
        <v>2488351</v>
      </c>
      <c r="J68" s="17">
        <v>443605</v>
      </c>
      <c r="K68" s="75">
        <v>2931956</v>
      </c>
    </row>
    <row r="69" spans="1:11" x14ac:dyDescent="0.3">
      <c r="A69" s="4" t="s">
        <v>58</v>
      </c>
      <c r="B69" s="92">
        <v>10517647.979999999</v>
      </c>
      <c r="C69" s="87">
        <v>5701191</v>
      </c>
      <c r="D69" s="87">
        <v>0</v>
      </c>
      <c r="E69" s="93">
        <v>16218838.979999999</v>
      </c>
      <c r="F69" s="16">
        <v>10517647.979999999</v>
      </c>
      <c r="G69" s="17">
        <v>0</v>
      </c>
      <c r="H69" s="12">
        <v>10517647.979999999</v>
      </c>
      <c r="I69" s="16">
        <v>3494349</v>
      </c>
      <c r="J69" s="17">
        <v>2206842</v>
      </c>
      <c r="K69" s="75">
        <v>5701191</v>
      </c>
    </row>
    <row r="70" spans="1:11" x14ac:dyDescent="0.3">
      <c r="A70" s="4" t="s">
        <v>59</v>
      </c>
      <c r="B70" s="92">
        <v>7394629.8000000017</v>
      </c>
      <c r="C70" s="87">
        <v>723031</v>
      </c>
      <c r="D70" s="87">
        <v>0</v>
      </c>
      <c r="E70" s="93">
        <v>8117660.8000000017</v>
      </c>
      <c r="F70" s="16">
        <v>7394629.8000000017</v>
      </c>
      <c r="G70" s="17">
        <v>0</v>
      </c>
      <c r="H70" s="12">
        <v>7394629.8000000017</v>
      </c>
      <c r="I70" s="16">
        <v>663286</v>
      </c>
      <c r="J70" s="17">
        <v>59745</v>
      </c>
      <c r="K70" s="75">
        <v>723031</v>
      </c>
    </row>
    <row r="71" spans="1:11" x14ac:dyDescent="0.3">
      <c r="A71" s="4" t="s">
        <v>60</v>
      </c>
      <c r="B71" s="92">
        <v>43729400</v>
      </c>
      <c r="C71" s="87">
        <v>10602799</v>
      </c>
      <c r="D71" s="87">
        <v>179072</v>
      </c>
      <c r="E71" s="93">
        <v>54511271</v>
      </c>
      <c r="F71" s="16">
        <v>43729400</v>
      </c>
      <c r="G71" s="17">
        <v>179072</v>
      </c>
      <c r="H71" s="12">
        <v>43908472</v>
      </c>
      <c r="I71" s="16">
        <v>6574659</v>
      </c>
      <c r="J71" s="17">
        <v>4028140</v>
      </c>
      <c r="K71" s="75">
        <v>10602799</v>
      </c>
    </row>
    <row r="72" spans="1:11" x14ac:dyDescent="0.3">
      <c r="A72" s="4" t="s">
        <v>61</v>
      </c>
      <c r="B72" s="92">
        <v>20989830</v>
      </c>
      <c r="C72" s="87">
        <v>7725540</v>
      </c>
      <c r="D72" s="87">
        <v>0</v>
      </c>
      <c r="E72" s="93">
        <v>28715370</v>
      </c>
      <c r="F72" s="16">
        <v>20989830</v>
      </c>
      <c r="G72" s="17">
        <v>0</v>
      </c>
      <c r="H72" s="12">
        <v>20989830</v>
      </c>
      <c r="I72" s="16">
        <v>4587474</v>
      </c>
      <c r="J72" s="17">
        <v>3138066</v>
      </c>
      <c r="K72" s="75">
        <v>7725540</v>
      </c>
    </row>
    <row r="73" spans="1:11" x14ac:dyDescent="0.3">
      <c r="A73" s="4" t="s">
        <v>62</v>
      </c>
      <c r="B73" s="92">
        <v>117736151.98999999</v>
      </c>
      <c r="C73" s="87">
        <v>2965552</v>
      </c>
      <c r="D73" s="87">
        <v>0</v>
      </c>
      <c r="E73" s="93">
        <v>120701703.98999999</v>
      </c>
      <c r="F73" s="16">
        <v>117736151.98999999</v>
      </c>
      <c r="G73" s="17">
        <v>0</v>
      </c>
      <c r="H73" s="12">
        <v>117736151.98999999</v>
      </c>
      <c r="I73" s="16">
        <v>2498620</v>
      </c>
      <c r="J73" s="17">
        <v>466932</v>
      </c>
      <c r="K73" s="75">
        <v>2965552</v>
      </c>
    </row>
    <row r="74" spans="1:11" x14ac:dyDescent="0.3">
      <c r="A74" s="4" t="s">
        <v>63</v>
      </c>
      <c r="B74" s="92">
        <v>19824720.050000001</v>
      </c>
      <c r="C74" s="87">
        <v>5584672</v>
      </c>
      <c r="D74" s="87">
        <v>0</v>
      </c>
      <c r="E74" s="93">
        <v>25409392.050000001</v>
      </c>
      <c r="F74" s="16">
        <v>19824720.050000001</v>
      </c>
      <c r="G74" s="17">
        <v>0</v>
      </c>
      <c r="H74" s="12">
        <v>19824720.050000001</v>
      </c>
      <c r="I74" s="16">
        <v>3341546</v>
      </c>
      <c r="J74" s="17">
        <v>2243126</v>
      </c>
      <c r="K74" s="75">
        <v>5584672</v>
      </c>
    </row>
    <row r="75" spans="1:11" x14ac:dyDescent="0.3">
      <c r="A75" s="4" t="s">
        <v>64</v>
      </c>
      <c r="B75" s="92">
        <v>54922711.979999997</v>
      </c>
      <c r="C75" s="87">
        <v>4778446</v>
      </c>
      <c r="D75" s="87">
        <v>0</v>
      </c>
      <c r="E75" s="93">
        <v>59701157.979999997</v>
      </c>
      <c r="F75" s="16">
        <v>54922711.979999997</v>
      </c>
      <c r="G75" s="17">
        <v>0</v>
      </c>
      <c r="H75" s="12">
        <v>54922711.979999997</v>
      </c>
      <c r="I75" s="16">
        <v>3062995</v>
      </c>
      <c r="J75" s="17">
        <v>1715451</v>
      </c>
      <c r="K75" s="75">
        <v>4778446</v>
      </c>
    </row>
    <row r="76" spans="1:11" x14ac:dyDescent="0.3">
      <c r="A76" s="4" t="s">
        <v>65</v>
      </c>
      <c r="B76" s="92">
        <v>28245339</v>
      </c>
      <c r="C76" s="87">
        <v>6995674</v>
      </c>
      <c r="D76" s="87">
        <v>259067</v>
      </c>
      <c r="E76" s="93">
        <v>35500080</v>
      </c>
      <c r="F76" s="16">
        <v>28245339</v>
      </c>
      <c r="G76" s="17">
        <v>259067</v>
      </c>
      <c r="H76" s="12">
        <v>28504406</v>
      </c>
      <c r="I76" s="16">
        <v>4756554</v>
      </c>
      <c r="J76" s="17">
        <v>2239120</v>
      </c>
      <c r="K76" s="75">
        <v>6995674</v>
      </c>
    </row>
    <row r="77" spans="1:11" x14ac:dyDescent="0.3">
      <c r="A77" s="4" t="s">
        <v>66</v>
      </c>
      <c r="B77" s="92">
        <v>9198976</v>
      </c>
      <c r="C77" s="87">
        <v>4889737</v>
      </c>
      <c r="D77" s="87">
        <v>0</v>
      </c>
      <c r="E77" s="93">
        <v>14088713</v>
      </c>
      <c r="F77" s="16">
        <v>9198976</v>
      </c>
      <c r="G77" s="17">
        <v>0</v>
      </c>
      <c r="H77" s="12">
        <v>9198976</v>
      </c>
      <c r="I77" s="16">
        <v>3072384</v>
      </c>
      <c r="J77" s="17">
        <v>1817353</v>
      </c>
      <c r="K77" s="75">
        <v>4889737</v>
      </c>
    </row>
    <row r="78" spans="1:11" x14ac:dyDescent="0.3">
      <c r="A78" s="4" t="s">
        <v>67</v>
      </c>
      <c r="B78" s="92">
        <v>33751549.390000001</v>
      </c>
      <c r="C78" s="87">
        <v>7428310</v>
      </c>
      <c r="D78" s="87">
        <v>0</v>
      </c>
      <c r="E78" s="93">
        <v>41179859.390000001</v>
      </c>
      <c r="F78" s="16">
        <v>33751549.390000001</v>
      </c>
      <c r="G78" s="17">
        <v>0</v>
      </c>
      <c r="H78" s="12">
        <v>33751549.390000001</v>
      </c>
      <c r="I78" s="16">
        <v>4922287</v>
      </c>
      <c r="J78" s="17">
        <v>2506023</v>
      </c>
      <c r="K78" s="75">
        <v>7428310</v>
      </c>
    </row>
    <row r="79" spans="1:11" x14ac:dyDescent="0.3">
      <c r="A79" s="4" t="s">
        <v>68</v>
      </c>
      <c r="B79" s="92">
        <v>40649000</v>
      </c>
      <c r="C79" s="87">
        <v>3946676</v>
      </c>
      <c r="D79" s="87">
        <v>70000</v>
      </c>
      <c r="E79" s="93">
        <v>44665676</v>
      </c>
      <c r="F79" s="16">
        <v>40649000</v>
      </c>
      <c r="G79" s="17">
        <v>70000</v>
      </c>
      <c r="H79" s="12">
        <v>40719000</v>
      </c>
      <c r="I79" s="16">
        <v>3278242</v>
      </c>
      <c r="J79" s="17">
        <v>668434</v>
      </c>
      <c r="K79" s="75">
        <v>3946676</v>
      </c>
    </row>
    <row r="80" spans="1:11" x14ac:dyDescent="0.3">
      <c r="A80" s="4" t="s">
        <v>69</v>
      </c>
      <c r="B80" s="92">
        <v>63106665</v>
      </c>
      <c r="C80" s="87">
        <v>13960023</v>
      </c>
      <c r="D80" s="87">
        <v>0</v>
      </c>
      <c r="E80" s="93">
        <v>77066688</v>
      </c>
      <c r="F80" s="16">
        <v>63106665</v>
      </c>
      <c r="G80" s="17">
        <v>0</v>
      </c>
      <c r="H80" s="12">
        <v>63106665</v>
      </c>
      <c r="I80" s="16">
        <v>9130014</v>
      </c>
      <c r="J80" s="17">
        <v>4830009</v>
      </c>
      <c r="K80" s="75">
        <v>13960023</v>
      </c>
    </row>
    <row r="81" spans="1:11" x14ac:dyDescent="0.3">
      <c r="A81" s="4" t="s">
        <v>70</v>
      </c>
      <c r="B81" s="92">
        <v>7792763</v>
      </c>
      <c r="C81" s="87">
        <v>6328320</v>
      </c>
      <c r="D81" s="87">
        <v>0</v>
      </c>
      <c r="E81" s="93">
        <v>14121083</v>
      </c>
      <c r="F81" s="16">
        <v>7792763</v>
      </c>
      <c r="G81" s="17">
        <v>0</v>
      </c>
      <c r="H81" s="12">
        <v>7792763</v>
      </c>
      <c r="I81" s="16">
        <v>3934277</v>
      </c>
      <c r="J81" s="17">
        <v>2394043</v>
      </c>
      <c r="K81" s="75">
        <v>6328320</v>
      </c>
    </row>
    <row r="82" spans="1:11" x14ac:dyDescent="0.3">
      <c r="A82" s="4" t="s">
        <v>71</v>
      </c>
      <c r="B82" s="92">
        <v>119719378</v>
      </c>
      <c r="C82" s="87">
        <v>4821674</v>
      </c>
      <c r="D82" s="87">
        <v>380985</v>
      </c>
      <c r="E82" s="93">
        <v>124922037</v>
      </c>
      <c r="F82" s="16">
        <v>119719378</v>
      </c>
      <c r="G82" s="17">
        <v>380985</v>
      </c>
      <c r="H82" s="12">
        <v>120100363</v>
      </c>
      <c r="I82" s="16">
        <v>3774387</v>
      </c>
      <c r="J82" s="17">
        <v>1047287</v>
      </c>
      <c r="K82" s="75">
        <v>4821674</v>
      </c>
    </row>
    <row r="83" spans="1:11" x14ac:dyDescent="0.3">
      <c r="A83" s="4" t="s">
        <v>72</v>
      </c>
      <c r="B83" s="92">
        <v>161576339.02000001</v>
      </c>
      <c r="C83" s="87">
        <v>15026189</v>
      </c>
      <c r="D83" s="87">
        <v>779556.89</v>
      </c>
      <c r="E83" s="93">
        <v>177382084.91</v>
      </c>
      <c r="F83" s="16">
        <v>161576339.02000001</v>
      </c>
      <c r="G83" s="17">
        <v>779556.89</v>
      </c>
      <c r="H83" s="12">
        <v>162355895.91</v>
      </c>
      <c r="I83" s="16">
        <v>12782772</v>
      </c>
      <c r="J83" s="17">
        <v>2243417</v>
      </c>
      <c r="K83" s="75">
        <v>15026189</v>
      </c>
    </row>
    <row r="84" spans="1:11" x14ac:dyDescent="0.3">
      <c r="A84" s="4" t="s">
        <v>73</v>
      </c>
      <c r="B84" s="92">
        <v>45972119</v>
      </c>
      <c r="C84" s="87">
        <v>5330197</v>
      </c>
      <c r="D84" s="87">
        <v>46297</v>
      </c>
      <c r="E84" s="93">
        <v>51348613</v>
      </c>
      <c r="F84" s="16">
        <v>45972119</v>
      </c>
      <c r="G84" s="17">
        <v>46297</v>
      </c>
      <c r="H84" s="12">
        <v>46018416</v>
      </c>
      <c r="I84" s="16">
        <v>4546916</v>
      </c>
      <c r="J84" s="17">
        <v>783281</v>
      </c>
      <c r="K84" s="75">
        <v>5330197</v>
      </c>
    </row>
    <row r="85" spans="1:11" x14ac:dyDescent="0.3">
      <c r="A85" s="4" t="s">
        <v>74</v>
      </c>
      <c r="B85" s="92">
        <v>217904470.23000005</v>
      </c>
      <c r="C85" s="87">
        <v>17646631</v>
      </c>
      <c r="D85" s="87">
        <v>0</v>
      </c>
      <c r="E85" s="93">
        <v>235551101.23000005</v>
      </c>
      <c r="F85" s="16">
        <v>217904470.23000005</v>
      </c>
      <c r="G85" s="17">
        <v>0</v>
      </c>
      <c r="H85" s="12">
        <v>217904470.23000005</v>
      </c>
      <c r="I85" s="16">
        <v>15140907</v>
      </c>
      <c r="J85" s="17">
        <v>2505724</v>
      </c>
      <c r="K85" s="75">
        <v>17646631</v>
      </c>
    </row>
    <row r="86" spans="1:11" x14ac:dyDescent="0.3">
      <c r="A86" s="4" t="s">
        <v>75</v>
      </c>
      <c r="B86" s="92">
        <v>111737000.14</v>
      </c>
      <c r="C86" s="87">
        <v>2495943</v>
      </c>
      <c r="D86" s="87">
        <v>0</v>
      </c>
      <c r="E86" s="93">
        <v>114232943.14</v>
      </c>
      <c r="F86" s="16">
        <v>111737000.14</v>
      </c>
      <c r="G86" s="17">
        <v>0</v>
      </c>
      <c r="H86" s="12">
        <v>111737000.14</v>
      </c>
      <c r="I86" s="16">
        <v>2078434</v>
      </c>
      <c r="J86" s="17">
        <v>417509</v>
      </c>
      <c r="K86" s="75">
        <v>2495943</v>
      </c>
    </row>
    <row r="87" spans="1:11" x14ac:dyDescent="0.3">
      <c r="A87" s="4" t="s">
        <v>76</v>
      </c>
      <c r="B87" s="92">
        <v>144664847.88999999</v>
      </c>
      <c r="C87" s="87">
        <v>15404122</v>
      </c>
      <c r="D87" s="87">
        <v>1265876.17</v>
      </c>
      <c r="E87" s="93">
        <v>161334846.05999997</v>
      </c>
      <c r="F87" s="16">
        <v>144664847.88999999</v>
      </c>
      <c r="G87" s="17">
        <v>1265876.17</v>
      </c>
      <c r="H87" s="12">
        <v>145930724.05999997</v>
      </c>
      <c r="I87" s="16">
        <v>11924590</v>
      </c>
      <c r="J87" s="17">
        <v>3479532</v>
      </c>
      <c r="K87" s="75">
        <v>15404122</v>
      </c>
    </row>
    <row r="88" spans="1:11" x14ac:dyDescent="0.3">
      <c r="A88" s="4" t="s">
        <v>77</v>
      </c>
      <c r="B88" s="92">
        <v>12607403.91</v>
      </c>
      <c r="C88" s="87">
        <v>5617777</v>
      </c>
      <c r="D88" s="87">
        <v>64485</v>
      </c>
      <c r="E88" s="93">
        <v>18289665.91</v>
      </c>
      <c r="F88" s="16">
        <v>12607403.91</v>
      </c>
      <c r="G88" s="17">
        <v>64485</v>
      </c>
      <c r="H88" s="12">
        <v>12671888.91</v>
      </c>
      <c r="I88" s="16">
        <v>3540898</v>
      </c>
      <c r="J88" s="17">
        <v>2076879</v>
      </c>
      <c r="K88" s="75">
        <v>5617777</v>
      </c>
    </row>
    <row r="89" spans="1:11" x14ac:dyDescent="0.3">
      <c r="A89" s="5"/>
      <c r="B89" s="94"/>
      <c r="C89" s="88"/>
      <c r="D89" s="88"/>
      <c r="E89" s="95"/>
      <c r="F89" s="18"/>
      <c r="G89" s="19"/>
      <c r="H89" s="76"/>
      <c r="I89" s="18"/>
      <c r="J89" s="19"/>
      <c r="K89" s="76"/>
    </row>
    <row r="90" spans="1:11" x14ac:dyDescent="0.3">
      <c r="A90" s="30"/>
      <c r="B90" s="31">
        <f>SUM(B9:B89)</f>
        <v>6260358067.1500015</v>
      </c>
      <c r="C90" s="32">
        <f t="shared" ref="C90:E90" si="0">SUM(C9:C89)</f>
        <v>622562761</v>
      </c>
      <c r="D90" s="32">
        <f t="shared" si="0"/>
        <v>5860950.1399999997</v>
      </c>
      <c r="E90" s="33">
        <f t="shared" si="0"/>
        <v>6888781778.2900009</v>
      </c>
      <c r="F90" s="31">
        <f>SUM(F9:F89)</f>
        <v>6260358067.1500015</v>
      </c>
      <c r="G90" s="32">
        <f t="shared" ref="G90:H90" si="1">SUM(G9:G89)</f>
        <v>5860950.1399999997</v>
      </c>
      <c r="H90" s="33">
        <f t="shared" si="1"/>
        <v>6266219017.2900009</v>
      </c>
      <c r="I90" s="31">
        <f>SUM(I9:I89)</f>
        <v>460244513</v>
      </c>
      <c r="J90" s="32">
        <f>SUM(J9:J89)</f>
        <v>162318248</v>
      </c>
      <c r="K90" s="33">
        <f t="shared" ref="K90" si="2">SUM(K9:K89)</f>
        <v>622562761</v>
      </c>
    </row>
    <row r="91" spans="1:11"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39997558519241921"/>
  </sheetPr>
  <dimension ref="A1:S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8" width="12.7265625" style="9"/>
    <col min="9" max="9" width="13.7265625" style="9" customWidth="1"/>
    <col min="10" max="17" width="12.7265625" style="9"/>
    <col min="18" max="18" width="14.81640625" style="9" customWidth="1"/>
    <col min="19" max="16384" width="12.7265625" style="6"/>
  </cols>
  <sheetData>
    <row r="1" spans="1:18" x14ac:dyDescent="0.3">
      <c r="A1" s="1" t="s">
        <v>324</v>
      </c>
      <c r="B1" s="7"/>
      <c r="C1" s="7"/>
      <c r="D1" s="7"/>
      <c r="E1" s="7"/>
      <c r="F1" s="7"/>
      <c r="G1" s="7"/>
      <c r="H1" s="7"/>
      <c r="I1" s="7"/>
      <c r="J1" s="7"/>
      <c r="K1" s="7"/>
      <c r="L1" s="7"/>
      <c r="M1" s="7"/>
      <c r="N1" s="7"/>
      <c r="O1" s="7"/>
      <c r="P1" s="7"/>
      <c r="Q1" s="7"/>
      <c r="R1" s="7"/>
    </row>
    <row r="2" spans="1:18" ht="15.5" x14ac:dyDescent="0.35">
      <c r="A2" s="2" t="s">
        <v>104</v>
      </c>
      <c r="B2" s="8"/>
      <c r="C2" s="8"/>
      <c r="D2" s="8"/>
      <c r="E2" s="8"/>
      <c r="F2" s="8"/>
      <c r="G2" s="8"/>
      <c r="H2" s="8"/>
      <c r="I2" s="8"/>
      <c r="J2" s="8"/>
      <c r="K2" s="8"/>
      <c r="L2" s="8"/>
      <c r="M2" s="8"/>
      <c r="N2" s="8"/>
      <c r="O2" s="8"/>
      <c r="P2" s="8"/>
      <c r="Q2" s="8"/>
      <c r="R2" s="8"/>
    </row>
    <row r="3" spans="1:18" x14ac:dyDescent="0.3">
      <c r="A3" s="28" t="str">
        <f>'Total Exp'!A3</f>
        <v>2019-20</v>
      </c>
    </row>
    <row r="4" spans="1:18" ht="15.5" x14ac:dyDescent="0.35">
      <c r="A4" s="82" t="s">
        <v>262</v>
      </c>
      <c r="B4" s="85" t="s">
        <v>280</v>
      </c>
      <c r="C4" s="83"/>
      <c r="D4" s="83"/>
      <c r="E4" s="83"/>
      <c r="F4" s="83"/>
      <c r="G4" s="83"/>
      <c r="H4" s="83"/>
      <c r="I4" s="83"/>
      <c r="J4" s="83"/>
      <c r="K4" s="83"/>
      <c r="L4" s="83"/>
      <c r="M4" s="83"/>
      <c r="N4" s="83"/>
      <c r="O4" s="83"/>
      <c r="P4" s="83"/>
      <c r="Q4" s="83"/>
      <c r="R4" s="84" t="s">
        <v>285</v>
      </c>
    </row>
    <row r="5" spans="1:18" s="60" customFormat="1" ht="13" x14ac:dyDescent="0.3">
      <c r="A5" s="49"/>
      <c r="B5" s="64" t="s">
        <v>251</v>
      </c>
      <c r="C5" s="65"/>
      <c r="D5" s="65"/>
      <c r="E5" s="65"/>
      <c r="F5" s="65"/>
      <c r="G5" s="65"/>
      <c r="H5" s="65"/>
      <c r="I5" s="66"/>
      <c r="J5" s="61" t="s">
        <v>252</v>
      </c>
      <c r="K5" s="62"/>
      <c r="L5" s="62"/>
      <c r="M5" s="62"/>
      <c r="N5" s="62"/>
      <c r="O5" s="62"/>
      <c r="P5" s="62"/>
      <c r="Q5" s="62"/>
      <c r="R5" s="63"/>
    </row>
    <row r="6" spans="1:18" s="60" customFormat="1" ht="13" x14ac:dyDescent="0.3">
      <c r="A6" s="49"/>
      <c r="B6" s="50" t="s">
        <v>249</v>
      </c>
      <c r="C6" s="51"/>
      <c r="D6" s="51"/>
      <c r="E6" s="51"/>
      <c r="F6" s="51"/>
      <c r="G6" s="51"/>
      <c r="H6" s="51"/>
      <c r="I6" s="52"/>
      <c r="J6" s="50" t="s">
        <v>254</v>
      </c>
      <c r="K6" s="51"/>
      <c r="L6" s="51"/>
      <c r="M6" s="51"/>
      <c r="N6" s="51"/>
      <c r="O6" s="51"/>
      <c r="P6" s="51"/>
      <c r="Q6" s="51"/>
      <c r="R6" s="52"/>
    </row>
    <row r="7" spans="1:18" s="59" customFormat="1" ht="21" x14ac:dyDescent="0.25">
      <c r="A7" s="57"/>
      <c r="B7" s="42" t="s">
        <v>105</v>
      </c>
      <c r="C7" s="43" t="s">
        <v>271</v>
      </c>
      <c r="D7" s="43" t="s">
        <v>272</v>
      </c>
      <c r="E7" s="43" t="s">
        <v>273</v>
      </c>
      <c r="F7" s="43" t="s">
        <v>274</v>
      </c>
      <c r="G7" s="43" t="s">
        <v>107</v>
      </c>
      <c r="H7" s="43" t="s">
        <v>108</v>
      </c>
      <c r="I7" s="58" t="s">
        <v>275</v>
      </c>
      <c r="J7" s="42" t="s">
        <v>255</v>
      </c>
      <c r="K7" s="43" t="s">
        <v>105</v>
      </c>
      <c r="L7" s="43" t="s">
        <v>271</v>
      </c>
      <c r="M7" s="43" t="s">
        <v>272</v>
      </c>
      <c r="N7" s="43" t="s">
        <v>273</v>
      </c>
      <c r="O7" s="43" t="s">
        <v>274</v>
      </c>
      <c r="P7" s="43" t="s">
        <v>107</v>
      </c>
      <c r="Q7" s="43" t="s">
        <v>108</v>
      </c>
      <c r="R7" s="58" t="s">
        <v>275</v>
      </c>
    </row>
    <row r="8" spans="1:18" s="59" customFormat="1" ht="10.5" x14ac:dyDescent="0.25">
      <c r="A8" s="67"/>
      <c r="B8" s="46" t="s">
        <v>109</v>
      </c>
      <c r="C8" s="47" t="s">
        <v>110</v>
      </c>
      <c r="D8" s="47" t="s">
        <v>111</v>
      </c>
      <c r="E8" s="47" t="s">
        <v>112</v>
      </c>
      <c r="F8" s="47" t="s">
        <v>113</v>
      </c>
      <c r="G8" s="47" t="s">
        <v>114</v>
      </c>
      <c r="H8" s="47" t="s">
        <v>115</v>
      </c>
      <c r="I8" s="48" t="s">
        <v>116</v>
      </c>
      <c r="J8" s="73" t="s">
        <v>256</v>
      </c>
      <c r="K8" s="47" t="s">
        <v>109</v>
      </c>
      <c r="L8" s="47" t="s">
        <v>110</v>
      </c>
      <c r="M8" s="47" t="s">
        <v>111</v>
      </c>
      <c r="N8" s="47" t="s">
        <v>112</v>
      </c>
      <c r="O8" s="47" t="s">
        <v>113</v>
      </c>
      <c r="P8" s="47" t="s">
        <v>114</v>
      </c>
      <c r="Q8" s="47" t="s">
        <v>115</v>
      </c>
      <c r="R8" s="48" t="s">
        <v>116</v>
      </c>
    </row>
    <row r="9" spans="1:18" x14ac:dyDescent="0.3">
      <c r="A9" s="3"/>
      <c r="B9" s="89"/>
      <c r="C9" s="90"/>
      <c r="D9" s="90"/>
      <c r="E9" s="90"/>
      <c r="F9" s="90"/>
      <c r="G9" s="90"/>
      <c r="H9" s="90"/>
      <c r="I9" s="96"/>
      <c r="J9" s="89"/>
      <c r="K9" s="90"/>
      <c r="L9" s="90"/>
      <c r="M9" s="90"/>
      <c r="N9" s="90"/>
      <c r="O9" s="90"/>
      <c r="P9" s="90"/>
      <c r="Q9" s="90"/>
      <c r="R9" s="96"/>
    </row>
    <row r="10" spans="1:18" x14ac:dyDescent="0.3">
      <c r="A10" s="4" t="s">
        <v>0</v>
      </c>
      <c r="B10" s="92">
        <v>1557999.8299999998</v>
      </c>
      <c r="C10" s="87">
        <v>813986.89</v>
      </c>
      <c r="D10" s="87">
        <v>5167659.2299999995</v>
      </c>
      <c r="E10" s="87">
        <v>710300</v>
      </c>
      <c r="F10" s="87">
        <v>1000000</v>
      </c>
      <c r="G10" s="87">
        <v>976000.37000000011</v>
      </c>
      <c r="H10" s="87">
        <v>1064999.75</v>
      </c>
      <c r="I10" s="97">
        <v>11290946.07</v>
      </c>
      <c r="J10" s="92">
        <v>18581000</v>
      </c>
      <c r="K10" s="87">
        <v>1557999.8299999998</v>
      </c>
      <c r="L10" s="87">
        <v>813986.89</v>
      </c>
      <c r="M10" s="87">
        <v>5167659.2299999995</v>
      </c>
      <c r="N10" s="87">
        <v>4801354</v>
      </c>
      <c r="O10" s="87">
        <v>1000000</v>
      </c>
      <c r="P10" s="87">
        <v>976000.37000000011</v>
      </c>
      <c r="Q10" s="87">
        <v>1064999.75</v>
      </c>
      <c r="R10" s="97">
        <v>33963000.07</v>
      </c>
    </row>
    <row r="11" spans="1:18" x14ac:dyDescent="0.3">
      <c r="A11" s="4" t="s">
        <v>1</v>
      </c>
      <c r="B11" s="92">
        <v>1402497.17</v>
      </c>
      <c r="C11" s="87">
        <v>707442.77</v>
      </c>
      <c r="D11" s="87">
        <v>2978905.54</v>
      </c>
      <c r="E11" s="87">
        <v>1792556.47</v>
      </c>
      <c r="F11" s="87">
        <v>1347750.03</v>
      </c>
      <c r="G11" s="87">
        <v>583004.34000000008</v>
      </c>
      <c r="H11" s="87">
        <v>365947.55</v>
      </c>
      <c r="I11" s="97">
        <v>9178103.870000001</v>
      </c>
      <c r="J11" s="92">
        <v>17632878</v>
      </c>
      <c r="K11" s="87">
        <v>1402497.17</v>
      </c>
      <c r="L11" s="87">
        <v>707442.77</v>
      </c>
      <c r="M11" s="87">
        <v>2978905.54</v>
      </c>
      <c r="N11" s="87">
        <v>7900667.4699999997</v>
      </c>
      <c r="O11" s="87">
        <v>1347750.03</v>
      </c>
      <c r="P11" s="87">
        <v>583004.34000000008</v>
      </c>
      <c r="Q11" s="87">
        <v>499158.01</v>
      </c>
      <c r="R11" s="97">
        <v>33052303.330000002</v>
      </c>
    </row>
    <row r="12" spans="1:18" x14ac:dyDescent="0.3">
      <c r="A12" s="4" t="s">
        <v>2</v>
      </c>
      <c r="B12" s="92">
        <v>26320166</v>
      </c>
      <c r="C12" s="87">
        <v>5586419</v>
      </c>
      <c r="D12" s="87">
        <v>906761</v>
      </c>
      <c r="E12" s="87">
        <v>8039259</v>
      </c>
      <c r="F12" s="87">
        <v>1395097</v>
      </c>
      <c r="G12" s="87">
        <v>54718831</v>
      </c>
      <c r="H12" s="87">
        <v>6671169</v>
      </c>
      <c r="I12" s="97">
        <v>103637702</v>
      </c>
      <c r="J12" s="92">
        <v>122984598</v>
      </c>
      <c r="K12" s="87">
        <v>26320166</v>
      </c>
      <c r="L12" s="87">
        <v>5586419</v>
      </c>
      <c r="M12" s="87">
        <v>906761</v>
      </c>
      <c r="N12" s="87">
        <v>22206336</v>
      </c>
      <c r="O12" s="87">
        <v>1395097</v>
      </c>
      <c r="P12" s="87">
        <v>54718831</v>
      </c>
      <c r="Q12" s="87">
        <v>6671169</v>
      </c>
      <c r="R12" s="97">
        <v>240789377</v>
      </c>
    </row>
    <row r="13" spans="1:18" x14ac:dyDescent="0.3">
      <c r="A13" s="4" t="s">
        <v>3</v>
      </c>
      <c r="B13" s="92">
        <v>27594000</v>
      </c>
      <c r="C13" s="87">
        <v>4077000</v>
      </c>
      <c r="D13" s="87">
        <v>3145000</v>
      </c>
      <c r="E13" s="87">
        <v>6253000</v>
      </c>
      <c r="F13" s="87">
        <v>726000</v>
      </c>
      <c r="G13" s="87">
        <v>4953000</v>
      </c>
      <c r="H13" s="87">
        <v>5726000</v>
      </c>
      <c r="I13" s="97">
        <v>52474000</v>
      </c>
      <c r="J13" s="92">
        <v>103616000</v>
      </c>
      <c r="K13" s="87">
        <v>27594000</v>
      </c>
      <c r="L13" s="87">
        <v>4077000</v>
      </c>
      <c r="M13" s="87">
        <v>3145000</v>
      </c>
      <c r="N13" s="87">
        <v>10215802</v>
      </c>
      <c r="O13" s="87">
        <v>726000</v>
      </c>
      <c r="P13" s="87">
        <v>4953000</v>
      </c>
      <c r="Q13" s="87">
        <v>5726000</v>
      </c>
      <c r="R13" s="97">
        <v>160052802</v>
      </c>
    </row>
    <row r="14" spans="1:18" x14ac:dyDescent="0.3">
      <c r="A14" s="4" t="s">
        <v>4</v>
      </c>
      <c r="B14" s="92">
        <v>6983470</v>
      </c>
      <c r="C14" s="87">
        <v>230622.59</v>
      </c>
      <c r="D14" s="87">
        <v>3691192.51</v>
      </c>
      <c r="E14" s="87">
        <v>0</v>
      </c>
      <c r="F14" s="87">
        <v>1860172</v>
      </c>
      <c r="G14" s="87">
        <v>66997</v>
      </c>
      <c r="H14" s="87">
        <v>1433256.5</v>
      </c>
      <c r="I14" s="97">
        <v>14265710.6</v>
      </c>
      <c r="J14" s="92">
        <v>61796353</v>
      </c>
      <c r="K14" s="87">
        <v>6983470</v>
      </c>
      <c r="L14" s="87">
        <v>230622.59</v>
      </c>
      <c r="M14" s="87">
        <v>3691192.51</v>
      </c>
      <c r="N14" s="87">
        <v>6884105</v>
      </c>
      <c r="O14" s="87">
        <v>1860172</v>
      </c>
      <c r="P14" s="87">
        <v>66997</v>
      </c>
      <c r="Q14" s="87">
        <v>1433256.5</v>
      </c>
      <c r="R14" s="97">
        <v>82946168.599999994</v>
      </c>
    </row>
    <row r="15" spans="1:18" x14ac:dyDescent="0.3">
      <c r="A15" s="4" t="s">
        <v>5</v>
      </c>
      <c r="B15" s="92">
        <v>5287285.4799999995</v>
      </c>
      <c r="C15" s="87">
        <v>2039924</v>
      </c>
      <c r="D15" s="87">
        <v>4681740</v>
      </c>
      <c r="E15" s="87">
        <v>5871631</v>
      </c>
      <c r="F15" s="87">
        <v>1616000</v>
      </c>
      <c r="G15" s="87">
        <v>3644279</v>
      </c>
      <c r="H15" s="87">
        <v>1034257</v>
      </c>
      <c r="I15" s="97">
        <v>24175116.48</v>
      </c>
      <c r="J15" s="92">
        <v>60074727</v>
      </c>
      <c r="K15" s="87">
        <v>5287285.4799999995</v>
      </c>
      <c r="L15" s="87">
        <v>2039924</v>
      </c>
      <c r="M15" s="87">
        <v>4681740</v>
      </c>
      <c r="N15" s="87">
        <v>15926907</v>
      </c>
      <c r="O15" s="87">
        <v>1616000</v>
      </c>
      <c r="P15" s="87">
        <v>3644279</v>
      </c>
      <c r="Q15" s="87">
        <v>1191257</v>
      </c>
      <c r="R15" s="97">
        <v>94462119.480000004</v>
      </c>
    </row>
    <row r="16" spans="1:18" x14ac:dyDescent="0.3">
      <c r="A16" s="4" t="s">
        <v>6</v>
      </c>
      <c r="B16" s="92">
        <v>16225431.259999998</v>
      </c>
      <c r="C16" s="87">
        <v>2141747.31</v>
      </c>
      <c r="D16" s="87">
        <v>827253.40999999992</v>
      </c>
      <c r="E16" s="87">
        <v>5377146.2700000005</v>
      </c>
      <c r="F16" s="87">
        <v>432994.65</v>
      </c>
      <c r="G16" s="87">
        <v>7000216.3099999996</v>
      </c>
      <c r="H16" s="87">
        <v>6374215.3099999987</v>
      </c>
      <c r="I16" s="97">
        <v>38379004.519999996</v>
      </c>
      <c r="J16" s="92">
        <v>97954472.25999999</v>
      </c>
      <c r="K16" s="87">
        <v>16225431.259999998</v>
      </c>
      <c r="L16" s="87">
        <v>2141747.31</v>
      </c>
      <c r="M16" s="87">
        <v>827253.40999999992</v>
      </c>
      <c r="N16" s="87">
        <v>8287602.2700000005</v>
      </c>
      <c r="O16" s="87">
        <v>432994.65</v>
      </c>
      <c r="P16" s="87">
        <v>7000216.3099999996</v>
      </c>
      <c r="Q16" s="87">
        <v>6374215.3099999987</v>
      </c>
      <c r="R16" s="97">
        <v>139243932.77999997</v>
      </c>
    </row>
    <row r="17" spans="1:18" x14ac:dyDescent="0.3">
      <c r="A17" s="4" t="s">
        <v>7</v>
      </c>
      <c r="B17" s="92">
        <v>4895955</v>
      </c>
      <c r="C17" s="87">
        <v>1291048</v>
      </c>
      <c r="D17" s="87">
        <v>2420103</v>
      </c>
      <c r="E17" s="87">
        <v>759110</v>
      </c>
      <c r="F17" s="87">
        <v>344880</v>
      </c>
      <c r="G17" s="87">
        <v>1759187</v>
      </c>
      <c r="H17" s="87">
        <v>213985</v>
      </c>
      <c r="I17" s="97">
        <v>11684268</v>
      </c>
      <c r="J17" s="92">
        <v>18425265</v>
      </c>
      <c r="K17" s="87">
        <v>4895955</v>
      </c>
      <c r="L17" s="87">
        <v>1291048</v>
      </c>
      <c r="M17" s="87">
        <v>2420103</v>
      </c>
      <c r="N17" s="87">
        <v>6163144</v>
      </c>
      <c r="O17" s="87">
        <v>344880</v>
      </c>
      <c r="P17" s="87">
        <v>1759187</v>
      </c>
      <c r="Q17" s="87">
        <v>213985</v>
      </c>
      <c r="R17" s="97">
        <v>35513567</v>
      </c>
    </row>
    <row r="18" spans="1:18" x14ac:dyDescent="0.3">
      <c r="A18" s="4" t="s">
        <v>8</v>
      </c>
      <c r="B18" s="92">
        <v>25223648.040000003</v>
      </c>
      <c r="C18" s="87">
        <v>3976734</v>
      </c>
      <c r="D18" s="87">
        <v>1228579</v>
      </c>
      <c r="E18" s="87">
        <v>4599609</v>
      </c>
      <c r="F18" s="87">
        <v>56101</v>
      </c>
      <c r="G18" s="87">
        <v>8390753.4000000004</v>
      </c>
      <c r="H18" s="87">
        <v>6191958.79</v>
      </c>
      <c r="I18" s="97">
        <v>49667383.229999997</v>
      </c>
      <c r="J18" s="92">
        <v>189426203.33000001</v>
      </c>
      <c r="K18" s="87">
        <v>25223648.040000003</v>
      </c>
      <c r="L18" s="87">
        <v>3976734</v>
      </c>
      <c r="M18" s="87">
        <v>1228579</v>
      </c>
      <c r="N18" s="87">
        <v>9484302</v>
      </c>
      <c r="O18" s="87">
        <v>56101</v>
      </c>
      <c r="P18" s="87">
        <v>8390753.4000000004</v>
      </c>
      <c r="Q18" s="87">
        <v>6191958.79</v>
      </c>
      <c r="R18" s="97">
        <v>243978279.56</v>
      </c>
    </row>
    <row r="19" spans="1:18" x14ac:dyDescent="0.3">
      <c r="A19" s="4" t="s">
        <v>9</v>
      </c>
      <c r="B19" s="92">
        <v>13387355</v>
      </c>
      <c r="C19" s="87">
        <v>7002786</v>
      </c>
      <c r="D19" s="87">
        <v>4289711</v>
      </c>
      <c r="E19" s="87">
        <v>3961496</v>
      </c>
      <c r="F19" s="87">
        <v>190000</v>
      </c>
      <c r="G19" s="87">
        <v>2943297</v>
      </c>
      <c r="H19" s="87">
        <v>7809530</v>
      </c>
      <c r="I19" s="97">
        <v>39584175</v>
      </c>
      <c r="J19" s="92">
        <v>158942046</v>
      </c>
      <c r="K19" s="87">
        <v>13387355</v>
      </c>
      <c r="L19" s="87">
        <v>7002786</v>
      </c>
      <c r="M19" s="87">
        <v>4289711</v>
      </c>
      <c r="N19" s="87">
        <v>18387482</v>
      </c>
      <c r="O19" s="87">
        <v>190000</v>
      </c>
      <c r="P19" s="87">
        <v>2943297</v>
      </c>
      <c r="Q19" s="87">
        <v>8017452</v>
      </c>
      <c r="R19" s="97">
        <v>213160129</v>
      </c>
    </row>
    <row r="20" spans="1:18" x14ac:dyDescent="0.3">
      <c r="A20" s="4" t="s">
        <v>10</v>
      </c>
      <c r="B20" s="92">
        <v>1066119.04</v>
      </c>
      <c r="C20" s="87">
        <v>1016295.1900000005</v>
      </c>
      <c r="D20" s="87">
        <v>4961468.83</v>
      </c>
      <c r="E20" s="87">
        <v>2987032.15</v>
      </c>
      <c r="F20" s="87">
        <v>1879855.17</v>
      </c>
      <c r="G20" s="87">
        <v>555960.16999999993</v>
      </c>
      <c r="H20" s="87">
        <v>467247.77999999997</v>
      </c>
      <c r="I20" s="97">
        <v>12933978.33</v>
      </c>
      <c r="J20" s="92">
        <v>13768813</v>
      </c>
      <c r="K20" s="87">
        <v>1066119.04</v>
      </c>
      <c r="L20" s="87">
        <v>1016295.1900000005</v>
      </c>
      <c r="M20" s="87">
        <v>5877630.8300000001</v>
      </c>
      <c r="N20" s="87">
        <v>9670666.1500000004</v>
      </c>
      <c r="O20" s="87">
        <v>1879855.17</v>
      </c>
      <c r="P20" s="87">
        <v>555960.16999999993</v>
      </c>
      <c r="Q20" s="87">
        <v>467247.77999999997</v>
      </c>
      <c r="R20" s="97">
        <v>34302587.329999998</v>
      </c>
    </row>
    <row r="21" spans="1:18" x14ac:dyDescent="0.3">
      <c r="A21" s="4" t="s">
        <v>11</v>
      </c>
      <c r="B21" s="92">
        <v>16568443.830000002</v>
      </c>
      <c r="C21" s="87">
        <v>2820641.5199999996</v>
      </c>
      <c r="D21" s="87">
        <v>3925811.55</v>
      </c>
      <c r="E21" s="87">
        <v>1917406.67</v>
      </c>
      <c r="F21" s="87">
        <v>2742634</v>
      </c>
      <c r="G21" s="87">
        <v>983048.31</v>
      </c>
      <c r="H21" s="87">
        <v>1542595.9200000002</v>
      </c>
      <c r="I21" s="97">
        <v>30500581.800000004</v>
      </c>
      <c r="J21" s="92">
        <v>43844538.189999998</v>
      </c>
      <c r="K21" s="87">
        <v>16568443.830000002</v>
      </c>
      <c r="L21" s="87">
        <v>2820641.5199999996</v>
      </c>
      <c r="M21" s="87">
        <v>3925811.55</v>
      </c>
      <c r="N21" s="87">
        <v>14215372.67</v>
      </c>
      <c r="O21" s="87">
        <v>2742634</v>
      </c>
      <c r="P21" s="87">
        <v>983048.31</v>
      </c>
      <c r="Q21" s="87">
        <v>1542595.9200000002</v>
      </c>
      <c r="R21" s="97">
        <v>86643085.99000001</v>
      </c>
    </row>
    <row r="22" spans="1:18" x14ac:dyDescent="0.3">
      <c r="A22" s="4" t="s">
        <v>12</v>
      </c>
      <c r="B22" s="92">
        <v>6570253.620000001</v>
      </c>
      <c r="C22" s="87">
        <v>2871558.93</v>
      </c>
      <c r="D22" s="87">
        <v>15149157.09</v>
      </c>
      <c r="E22" s="87">
        <v>1728920.43</v>
      </c>
      <c r="F22" s="87">
        <v>5222912.7799999993</v>
      </c>
      <c r="G22" s="87">
        <v>1072260.48</v>
      </c>
      <c r="H22" s="87">
        <v>5812952.5599999996</v>
      </c>
      <c r="I22" s="97">
        <v>38428015.890000001</v>
      </c>
      <c r="J22" s="92">
        <v>95473949.61999999</v>
      </c>
      <c r="K22" s="87">
        <v>6570253.620000001</v>
      </c>
      <c r="L22" s="87">
        <v>2871558.93</v>
      </c>
      <c r="M22" s="87">
        <v>15149157.09</v>
      </c>
      <c r="N22" s="87">
        <v>13560437.43</v>
      </c>
      <c r="O22" s="87">
        <v>5222912.7799999993</v>
      </c>
      <c r="P22" s="87">
        <v>1072260.48</v>
      </c>
      <c r="Q22" s="87">
        <v>6246143.96</v>
      </c>
      <c r="R22" s="97">
        <v>146166673.91</v>
      </c>
    </row>
    <row r="23" spans="1:18" x14ac:dyDescent="0.3">
      <c r="A23" s="4" t="s">
        <v>13</v>
      </c>
      <c r="B23" s="92">
        <v>27784517.439999998</v>
      </c>
      <c r="C23" s="87">
        <v>25813753.93</v>
      </c>
      <c r="D23" s="87">
        <v>11291107.469999999</v>
      </c>
      <c r="E23" s="87">
        <v>16468809.949999999</v>
      </c>
      <c r="F23" s="87">
        <v>42500</v>
      </c>
      <c r="G23" s="87">
        <v>2965892.5999999996</v>
      </c>
      <c r="H23" s="87">
        <v>7945759.9100000001</v>
      </c>
      <c r="I23" s="97">
        <v>92312341.299999997</v>
      </c>
      <c r="J23" s="92">
        <v>241875798.16</v>
      </c>
      <c r="K23" s="87">
        <v>27784517.439999998</v>
      </c>
      <c r="L23" s="87">
        <v>25813753.93</v>
      </c>
      <c r="M23" s="87">
        <v>11291107.469999999</v>
      </c>
      <c r="N23" s="87">
        <v>36779967.950000003</v>
      </c>
      <c r="O23" s="87">
        <v>42500</v>
      </c>
      <c r="P23" s="87">
        <v>167002517.73999998</v>
      </c>
      <c r="Q23" s="87">
        <v>7945759.9100000001</v>
      </c>
      <c r="R23" s="97">
        <v>518535922.60000002</v>
      </c>
    </row>
    <row r="24" spans="1:18" x14ac:dyDescent="0.3">
      <c r="A24" s="4" t="s">
        <v>14</v>
      </c>
      <c r="B24" s="92">
        <v>1977045</v>
      </c>
      <c r="C24" s="87">
        <v>3451204</v>
      </c>
      <c r="D24" s="87">
        <v>1489867</v>
      </c>
      <c r="E24" s="87">
        <v>1844891</v>
      </c>
      <c r="F24" s="87">
        <v>0</v>
      </c>
      <c r="G24" s="87">
        <v>113327</v>
      </c>
      <c r="H24" s="87">
        <v>1019047.75</v>
      </c>
      <c r="I24" s="97">
        <v>9895381.75</v>
      </c>
      <c r="J24" s="92">
        <v>15177814</v>
      </c>
      <c r="K24" s="87">
        <v>1977045</v>
      </c>
      <c r="L24" s="87">
        <v>3451204</v>
      </c>
      <c r="M24" s="87">
        <v>1489867</v>
      </c>
      <c r="N24" s="87">
        <v>5926810</v>
      </c>
      <c r="O24" s="87">
        <v>0</v>
      </c>
      <c r="P24" s="87">
        <v>113327</v>
      </c>
      <c r="Q24" s="87">
        <v>1019047.75</v>
      </c>
      <c r="R24" s="97">
        <v>29155114.75</v>
      </c>
    </row>
    <row r="25" spans="1:18" x14ac:dyDescent="0.3">
      <c r="A25" s="4" t="s">
        <v>15</v>
      </c>
      <c r="B25" s="92">
        <v>6075845.7699999996</v>
      </c>
      <c r="C25" s="87">
        <v>2964364.6399999997</v>
      </c>
      <c r="D25" s="87">
        <v>4312400.2699999996</v>
      </c>
      <c r="E25" s="87">
        <v>2469117.79</v>
      </c>
      <c r="F25" s="87">
        <v>677758</v>
      </c>
      <c r="G25" s="87">
        <v>923095.7</v>
      </c>
      <c r="H25" s="87">
        <v>830644.37000000011</v>
      </c>
      <c r="I25" s="97">
        <v>18253226.539999999</v>
      </c>
      <c r="J25" s="92">
        <v>31366299</v>
      </c>
      <c r="K25" s="87">
        <v>6075845.7699999996</v>
      </c>
      <c r="L25" s="87">
        <v>2964364.6399999997</v>
      </c>
      <c r="M25" s="87">
        <v>4312400.2699999996</v>
      </c>
      <c r="N25" s="87">
        <v>9121663.7899999991</v>
      </c>
      <c r="O25" s="87">
        <v>677758</v>
      </c>
      <c r="P25" s="87">
        <v>923095.7</v>
      </c>
      <c r="Q25" s="87">
        <v>830644.37000000011</v>
      </c>
      <c r="R25" s="97">
        <v>56272071.539999999</v>
      </c>
    </row>
    <row r="26" spans="1:18" x14ac:dyDescent="0.3">
      <c r="A26" s="4" t="s">
        <v>16</v>
      </c>
      <c r="B26" s="92">
        <v>5729080.379999999</v>
      </c>
      <c r="C26" s="87">
        <v>1702123.36</v>
      </c>
      <c r="D26" s="87">
        <v>3597779.44</v>
      </c>
      <c r="E26" s="87">
        <v>2891865.5600000005</v>
      </c>
      <c r="F26" s="87">
        <v>579000</v>
      </c>
      <c r="G26" s="87">
        <v>704081.99</v>
      </c>
      <c r="H26" s="87">
        <v>1534033.5899999999</v>
      </c>
      <c r="I26" s="97">
        <v>16737964.32</v>
      </c>
      <c r="J26" s="92">
        <v>22095468.43</v>
      </c>
      <c r="K26" s="87">
        <v>6259379.709999999</v>
      </c>
      <c r="L26" s="87">
        <v>1702123.36</v>
      </c>
      <c r="M26" s="87">
        <v>3597779.44</v>
      </c>
      <c r="N26" s="87">
        <v>11232575.560000001</v>
      </c>
      <c r="O26" s="87">
        <v>579000</v>
      </c>
      <c r="P26" s="87">
        <v>704081.99</v>
      </c>
      <c r="Q26" s="87">
        <v>1603399.0299999998</v>
      </c>
      <c r="R26" s="97">
        <v>47773807.520000003</v>
      </c>
    </row>
    <row r="27" spans="1:18" x14ac:dyDescent="0.3">
      <c r="A27" s="4" t="s">
        <v>17</v>
      </c>
      <c r="B27" s="92">
        <v>16065253.42</v>
      </c>
      <c r="C27" s="87">
        <v>4843036.9499999993</v>
      </c>
      <c r="D27" s="87">
        <v>1353022</v>
      </c>
      <c r="E27" s="87">
        <v>7228797</v>
      </c>
      <c r="F27" s="87">
        <v>31185</v>
      </c>
      <c r="G27" s="87">
        <v>7926024.3000000007</v>
      </c>
      <c r="H27" s="87">
        <v>3125795.3400000003</v>
      </c>
      <c r="I27" s="97">
        <v>40573114.010000013</v>
      </c>
      <c r="J27" s="92">
        <v>133220140</v>
      </c>
      <c r="K27" s="87">
        <v>16065253.42</v>
      </c>
      <c r="L27" s="87">
        <v>4843036.9499999993</v>
      </c>
      <c r="M27" s="87">
        <v>1353022</v>
      </c>
      <c r="N27" s="87">
        <v>11778564</v>
      </c>
      <c r="O27" s="87">
        <v>31185</v>
      </c>
      <c r="P27" s="87">
        <v>10276899.300000001</v>
      </c>
      <c r="Q27" s="87">
        <v>3691299.3400000003</v>
      </c>
      <c r="R27" s="97">
        <v>181259400.01000002</v>
      </c>
    </row>
    <row r="28" spans="1:18" x14ac:dyDescent="0.3">
      <c r="A28" s="4" t="s">
        <v>18</v>
      </c>
      <c r="B28" s="92">
        <v>11477664</v>
      </c>
      <c r="C28" s="87">
        <v>1103417</v>
      </c>
      <c r="D28" s="87">
        <v>1414034</v>
      </c>
      <c r="E28" s="87">
        <v>5237880</v>
      </c>
      <c r="F28" s="87">
        <v>3276366</v>
      </c>
      <c r="G28" s="87">
        <v>1151016</v>
      </c>
      <c r="H28" s="87">
        <v>1931657</v>
      </c>
      <c r="I28" s="97">
        <v>25592034</v>
      </c>
      <c r="J28" s="92">
        <v>58714372</v>
      </c>
      <c r="K28" s="87">
        <v>11477664</v>
      </c>
      <c r="L28" s="87">
        <v>1103417</v>
      </c>
      <c r="M28" s="87">
        <v>1414034</v>
      </c>
      <c r="N28" s="87">
        <v>21132998</v>
      </c>
      <c r="O28" s="87">
        <v>3276366</v>
      </c>
      <c r="P28" s="87">
        <v>1151016</v>
      </c>
      <c r="Q28" s="87">
        <v>2062210</v>
      </c>
      <c r="R28" s="97">
        <v>100332077</v>
      </c>
    </row>
    <row r="29" spans="1:18" x14ac:dyDescent="0.3">
      <c r="A29" s="4" t="s">
        <v>19</v>
      </c>
      <c r="B29" s="92">
        <v>27027752.852500007</v>
      </c>
      <c r="C29" s="87">
        <v>4178086.46</v>
      </c>
      <c r="D29" s="87">
        <v>6443386.4199999999</v>
      </c>
      <c r="E29" s="87">
        <v>14312105.290000001</v>
      </c>
      <c r="F29" s="87">
        <v>2127715.8199999998</v>
      </c>
      <c r="G29" s="87">
        <v>7139330.4699999997</v>
      </c>
      <c r="H29" s="87">
        <v>4764052.3099999996</v>
      </c>
      <c r="I29" s="97">
        <v>65992429.622500002</v>
      </c>
      <c r="J29" s="92">
        <v>128240141.25</v>
      </c>
      <c r="K29" s="87">
        <v>27092404.280000005</v>
      </c>
      <c r="L29" s="87">
        <v>4181771.96</v>
      </c>
      <c r="M29" s="87">
        <v>6448386.4199999999</v>
      </c>
      <c r="N29" s="87">
        <v>23342937.289999999</v>
      </c>
      <c r="O29" s="87">
        <v>2127715.8199999998</v>
      </c>
      <c r="P29" s="87">
        <v>7139330.4699999997</v>
      </c>
      <c r="Q29" s="87">
        <v>4764052.3099999996</v>
      </c>
      <c r="R29" s="97">
        <v>203336739.80000001</v>
      </c>
    </row>
    <row r="30" spans="1:18" x14ac:dyDescent="0.3">
      <c r="A30" s="4" t="s">
        <v>20</v>
      </c>
      <c r="B30" s="92">
        <v>1860948</v>
      </c>
      <c r="C30" s="87">
        <v>1967850</v>
      </c>
      <c r="D30" s="87">
        <v>2366970</v>
      </c>
      <c r="E30" s="87">
        <v>3079972</v>
      </c>
      <c r="F30" s="87">
        <v>883421</v>
      </c>
      <c r="G30" s="87">
        <v>3333019</v>
      </c>
      <c r="H30" s="87">
        <v>402014</v>
      </c>
      <c r="I30" s="97">
        <v>13894194</v>
      </c>
      <c r="J30" s="92">
        <v>13011247</v>
      </c>
      <c r="K30" s="87">
        <v>1860948</v>
      </c>
      <c r="L30" s="87">
        <v>1967850</v>
      </c>
      <c r="M30" s="87">
        <v>2366970</v>
      </c>
      <c r="N30" s="87">
        <v>8792277</v>
      </c>
      <c r="O30" s="87">
        <v>883421</v>
      </c>
      <c r="P30" s="87">
        <v>3333019</v>
      </c>
      <c r="Q30" s="87">
        <v>577273</v>
      </c>
      <c r="R30" s="97">
        <v>32793005</v>
      </c>
    </row>
    <row r="31" spans="1:18" x14ac:dyDescent="0.3">
      <c r="A31" s="4" t="s">
        <v>21</v>
      </c>
      <c r="B31" s="92">
        <v>31343714.890000001</v>
      </c>
      <c r="C31" s="87">
        <v>8440211.5799999982</v>
      </c>
      <c r="D31" s="87">
        <v>3482648.34</v>
      </c>
      <c r="E31" s="87">
        <v>10441281.1</v>
      </c>
      <c r="F31" s="87">
        <v>794358</v>
      </c>
      <c r="G31" s="87">
        <v>8707035</v>
      </c>
      <c r="H31" s="87">
        <v>3403258.74</v>
      </c>
      <c r="I31" s="97">
        <v>66612507.649999991</v>
      </c>
      <c r="J31" s="92">
        <v>113218959.59</v>
      </c>
      <c r="K31" s="87">
        <v>31343714.890000001</v>
      </c>
      <c r="L31" s="87">
        <v>8440211.5799999982</v>
      </c>
      <c r="M31" s="87">
        <v>3482648.34</v>
      </c>
      <c r="N31" s="87">
        <v>14454774.1</v>
      </c>
      <c r="O31" s="87">
        <v>794358</v>
      </c>
      <c r="P31" s="87">
        <v>8707035</v>
      </c>
      <c r="Q31" s="87">
        <v>3403258.74</v>
      </c>
      <c r="R31" s="97">
        <v>183844960.24000001</v>
      </c>
    </row>
    <row r="32" spans="1:18" x14ac:dyDescent="0.3">
      <c r="A32" s="4" t="s">
        <v>22</v>
      </c>
      <c r="B32" s="92">
        <v>3565768.34</v>
      </c>
      <c r="C32" s="87">
        <v>1852697.98</v>
      </c>
      <c r="D32" s="87">
        <v>5463600.8700000001</v>
      </c>
      <c r="E32" s="87">
        <v>2955804.14</v>
      </c>
      <c r="F32" s="87">
        <v>1868621.66</v>
      </c>
      <c r="G32" s="87">
        <v>253706.81</v>
      </c>
      <c r="H32" s="87">
        <v>1047095.8270681018</v>
      </c>
      <c r="I32" s="97">
        <v>17007295.627068102</v>
      </c>
      <c r="J32" s="92">
        <v>27138368.989999998</v>
      </c>
      <c r="K32" s="87">
        <v>3565768.34</v>
      </c>
      <c r="L32" s="87">
        <v>1852697.98</v>
      </c>
      <c r="M32" s="87">
        <v>5463600.8700000001</v>
      </c>
      <c r="N32" s="87">
        <v>11325368.140000001</v>
      </c>
      <c r="O32" s="87">
        <v>1868621.66</v>
      </c>
      <c r="P32" s="87">
        <v>253706.81</v>
      </c>
      <c r="Q32" s="87">
        <v>1047095.8270681018</v>
      </c>
      <c r="R32" s="97">
        <v>52515228.617068097</v>
      </c>
    </row>
    <row r="33" spans="1:18" x14ac:dyDescent="0.3">
      <c r="A33" s="4" t="s">
        <v>23</v>
      </c>
      <c r="B33" s="92">
        <v>2872278.6783349407</v>
      </c>
      <c r="C33" s="87">
        <v>2028485.02</v>
      </c>
      <c r="D33" s="87">
        <v>3133445.4699999997</v>
      </c>
      <c r="E33" s="87">
        <v>3886388.16</v>
      </c>
      <c r="F33" s="87">
        <v>1224560</v>
      </c>
      <c r="G33" s="87">
        <v>1684370.8516744315</v>
      </c>
      <c r="H33" s="87">
        <v>419000</v>
      </c>
      <c r="I33" s="97">
        <v>15248528.180009373</v>
      </c>
      <c r="J33" s="92">
        <v>24007347.800000004</v>
      </c>
      <c r="K33" s="87">
        <v>2872278.6783349407</v>
      </c>
      <c r="L33" s="87">
        <v>2028485.02</v>
      </c>
      <c r="M33" s="87">
        <v>3133445.4699999997</v>
      </c>
      <c r="N33" s="87">
        <v>9809877.1600000001</v>
      </c>
      <c r="O33" s="87">
        <v>1224560</v>
      </c>
      <c r="P33" s="87">
        <v>1684370.8516744315</v>
      </c>
      <c r="Q33" s="87">
        <v>419000</v>
      </c>
      <c r="R33" s="97">
        <v>45179364.980009377</v>
      </c>
    </row>
    <row r="34" spans="1:18" ht="13.15" customHeight="1" x14ac:dyDescent="0.3">
      <c r="A34" s="4" t="s">
        <v>24</v>
      </c>
      <c r="B34" s="92">
        <v>28399683.300000004</v>
      </c>
      <c r="C34" s="87">
        <v>3798032.57</v>
      </c>
      <c r="D34" s="87">
        <v>7813818.9299999997</v>
      </c>
      <c r="E34" s="87">
        <v>5882799.1500000004</v>
      </c>
      <c r="F34" s="87">
        <v>899562.01</v>
      </c>
      <c r="G34" s="87">
        <v>16078803.479999999</v>
      </c>
      <c r="H34" s="87">
        <v>4673097.8599999994</v>
      </c>
      <c r="I34" s="97">
        <v>67545797.299999982</v>
      </c>
      <c r="J34" s="92">
        <v>121556168.43000001</v>
      </c>
      <c r="K34" s="87">
        <v>28399683.300000004</v>
      </c>
      <c r="L34" s="87">
        <v>3798032.57</v>
      </c>
      <c r="M34" s="87">
        <v>7813818.9299999997</v>
      </c>
      <c r="N34" s="87">
        <v>23544385.149999999</v>
      </c>
      <c r="O34" s="87">
        <v>899562.01</v>
      </c>
      <c r="P34" s="87">
        <v>16078803.479999999</v>
      </c>
      <c r="Q34" s="87">
        <v>4673097.8599999994</v>
      </c>
      <c r="R34" s="97">
        <v>206763551.72999999</v>
      </c>
    </row>
    <row r="35" spans="1:18" x14ac:dyDescent="0.3">
      <c r="A35" s="4" t="s">
        <v>25</v>
      </c>
      <c r="B35" s="92">
        <v>15094247</v>
      </c>
      <c r="C35" s="87">
        <v>7410962.0099999998</v>
      </c>
      <c r="D35" s="87">
        <v>1246726.26</v>
      </c>
      <c r="E35" s="87">
        <v>10654877.43</v>
      </c>
      <c r="F35" s="87">
        <v>90000</v>
      </c>
      <c r="G35" s="87">
        <v>5972044.2300000004</v>
      </c>
      <c r="H35" s="87">
        <v>7629609.5999999996</v>
      </c>
      <c r="I35" s="97">
        <v>48098466.529999994</v>
      </c>
      <c r="J35" s="92">
        <v>145103017.94</v>
      </c>
      <c r="K35" s="87">
        <v>15094247</v>
      </c>
      <c r="L35" s="87">
        <v>7410962.0099999998</v>
      </c>
      <c r="M35" s="87">
        <v>2026726.26</v>
      </c>
      <c r="N35" s="87">
        <v>23137727.43</v>
      </c>
      <c r="O35" s="87">
        <v>90000</v>
      </c>
      <c r="P35" s="87">
        <v>6521287.2600000007</v>
      </c>
      <c r="Q35" s="87">
        <v>7629609.5999999996</v>
      </c>
      <c r="R35" s="97">
        <v>207013577.5</v>
      </c>
    </row>
    <row r="36" spans="1:18" x14ac:dyDescent="0.3">
      <c r="A36" s="4" t="s">
        <v>26</v>
      </c>
      <c r="B36" s="92">
        <v>60104427.379999995</v>
      </c>
      <c r="C36" s="87">
        <v>7668325.7400000002</v>
      </c>
      <c r="D36" s="87">
        <v>11372326.440000001</v>
      </c>
      <c r="E36" s="87">
        <v>22401174.380000003</v>
      </c>
      <c r="F36" s="87">
        <v>855107.61</v>
      </c>
      <c r="G36" s="87">
        <v>18170485.68</v>
      </c>
      <c r="H36" s="87">
        <v>11135752.27</v>
      </c>
      <c r="I36" s="97">
        <v>131707599.5</v>
      </c>
      <c r="J36" s="92">
        <v>241482827.40000001</v>
      </c>
      <c r="K36" s="87">
        <v>60128377.379999995</v>
      </c>
      <c r="L36" s="87">
        <v>7668325.7400000002</v>
      </c>
      <c r="M36" s="87">
        <v>13876330.440000001</v>
      </c>
      <c r="N36" s="87">
        <v>45300969.380000003</v>
      </c>
      <c r="O36" s="87">
        <v>855107.61</v>
      </c>
      <c r="P36" s="87">
        <v>18170485.68</v>
      </c>
      <c r="Q36" s="87">
        <v>11135752.27</v>
      </c>
      <c r="R36" s="97">
        <v>398618175.89999998</v>
      </c>
    </row>
    <row r="37" spans="1:18" x14ac:dyDescent="0.3">
      <c r="A37" s="4" t="s">
        <v>27</v>
      </c>
      <c r="B37" s="92">
        <v>19983212</v>
      </c>
      <c r="C37" s="87">
        <v>5180242</v>
      </c>
      <c r="D37" s="87">
        <v>5316847</v>
      </c>
      <c r="E37" s="87">
        <v>7884545</v>
      </c>
      <c r="F37" s="87">
        <v>10334183</v>
      </c>
      <c r="G37" s="87">
        <v>3149765</v>
      </c>
      <c r="H37" s="87">
        <v>2566117</v>
      </c>
      <c r="I37" s="97">
        <v>54414911</v>
      </c>
      <c r="J37" s="92">
        <v>80392473</v>
      </c>
      <c r="K37" s="87">
        <v>19983212</v>
      </c>
      <c r="L37" s="87">
        <v>5180242</v>
      </c>
      <c r="M37" s="87">
        <v>5316847</v>
      </c>
      <c r="N37" s="87">
        <v>20758550</v>
      </c>
      <c r="O37" s="87">
        <v>10334183</v>
      </c>
      <c r="P37" s="87">
        <v>3160057</v>
      </c>
      <c r="Q37" s="87">
        <v>2566117</v>
      </c>
      <c r="R37" s="97">
        <v>147691681</v>
      </c>
    </row>
    <row r="38" spans="1:18" x14ac:dyDescent="0.3">
      <c r="A38" s="4" t="s">
        <v>28</v>
      </c>
      <c r="B38" s="92">
        <v>1804697.67</v>
      </c>
      <c r="C38" s="87">
        <v>542457.11</v>
      </c>
      <c r="D38" s="87">
        <v>2285377.0099999998</v>
      </c>
      <c r="E38" s="87">
        <v>1674846.6600000001</v>
      </c>
      <c r="F38" s="87">
        <v>0</v>
      </c>
      <c r="G38" s="87">
        <v>641550</v>
      </c>
      <c r="H38" s="87">
        <v>1392743.15</v>
      </c>
      <c r="I38" s="97">
        <v>8341671.5999999996</v>
      </c>
      <c r="J38" s="92">
        <v>21048051</v>
      </c>
      <c r="K38" s="87">
        <v>1804697.67</v>
      </c>
      <c r="L38" s="87">
        <v>542457.11</v>
      </c>
      <c r="M38" s="87">
        <v>2285377.0099999998</v>
      </c>
      <c r="N38" s="87">
        <v>6998123.6600000001</v>
      </c>
      <c r="O38" s="87">
        <v>0</v>
      </c>
      <c r="P38" s="87">
        <v>641550</v>
      </c>
      <c r="Q38" s="87">
        <v>1392743.15</v>
      </c>
      <c r="R38" s="97">
        <v>34712999.600000001</v>
      </c>
    </row>
    <row r="39" spans="1:18" x14ac:dyDescent="0.3">
      <c r="A39" s="4" t="s">
        <v>29</v>
      </c>
      <c r="B39" s="92">
        <v>1563599</v>
      </c>
      <c r="C39" s="87">
        <v>729103</v>
      </c>
      <c r="D39" s="87">
        <v>7158069</v>
      </c>
      <c r="E39" s="87">
        <v>1109977</v>
      </c>
      <c r="F39" s="87">
        <v>150000</v>
      </c>
      <c r="G39" s="87">
        <v>240952</v>
      </c>
      <c r="H39" s="87">
        <v>1909046</v>
      </c>
      <c r="I39" s="97">
        <v>12860746</v>
      </c>
      <c r="J39" s="92">
        <v>8829023</v>
      </c>
      <c r="K39" s="87">
        <v>1566933</v>
      </c>
      <c r="L39" s="87">
        <v>729103</v>
      </c>
      <c r="M39" s="87">
        <v>7158069</v>
      </c>
      <c r="N39" s="87">
        <v>6097798</v>
      </c>
      <c r="O39" s="87">
        <v>150000</v>
      </c>
      <c r="P39" s="87">
        <v>240952</v>
      </c>
      <c r="Q39" s="87">
        <v>1895444</v>
      </c>
      <c r="R39" s="97">
        <v>26667322</v>
      </c>
    </row>
    <row r="40" spans="1:18" x14ac:dyDescent="0.3">
      <c r="A40" s="4" t="s">
        <v>30</v>
      </c>
      <c r="B40" s="92">
        <v>7742235</v>
      </c>
      <c r="C40" s="87">
        <v>4523747</v>
      </c>
      <c r="D40" s="87">
        <v>7938706</v>
      </c>
      <c r="E40" s="87">
        <v>4677086</v>
      </c>
      <c r="F40" s="87">
        <v>717610</v>
      </c>
      <c r="G40" s="87">
        <v>3440106</v>
      </c>
      <c r="H40" s="87">
        <v>3941431</v>
      </c>
      <c r="I40" s="97">
        <v>32980921</v>
      </c>
      <c r="J40" s="92">
        <v>111298663</v>
      </c>
      <c r="K40" s="87">
        <v>7742235</v>
      </c>
      <c r="L40" s="87">
        <v>4523747</v>
      </c>
      <c r="M40" s="87">
        <v>7938706</v>
      </c>
      <c r="N40" s="87">
        <v>7536156</v>
      </c>
      <c r="O40" s="87">
        <v>717610</v>
      </c>
      <c r="P40" s="87">
        <v>3440106</v>
      </c>
      <c r="Q40" s="87">
        <v>4406471</v>
      </c>
      <c r="R40" s="97">
        <v>147603694</v>
      </c>
    </row>
    <row r="41" spans="1:18" x14ac:dyDescent="0.3">
      <c r="A41" s="4" t="s">
        <v>31</v>
      </c>
      <c r="B41" s="92">
        <v>7125433</v>
      </c>
      <c r="C41" s="87">
        <v>1535551</v>
      </c>
      <c r="D41" s="87">
        <v>3966353</v>
      </c>
      <c r="E41" s="87">
        <v>2073785</v>
      </c>
      <c r="F41" s="87">
        <v>1200000</v>
      </c>
      <c r="G41" s="87">
        <v>746182</v>
      </c>
      <c r="H41" s="87">
        <v>1615484</v>
      </c>
      <c r="I41" s="97">
        <v>18262788</v>
      </c>
      <c r="J41" s="92">
        <v>27630886</v>
      </c>
      <c r="K41" s="87">
        <v>7125433</v>
      </c>
      <c r="L41" s="87">
        <v>1535551</v>
      </c>
      <c r="M41" s="87">
        <v>3966353</v>
      </c>
      <c r="N41" s="87">
        <v>8350924</v>
      </c>
      <c r="O41" s="87">
        <v>1200000</v>
      </c>
      <c r="P41" s="87">
        <v>1446825</v>
      </c>
      <c r="Q41" s="87">
        <v>1689107</v>
      </c>
      <c r="R41" s="97">
        <v>52945079</v>
      </c>
    </row>
    <row r="42" spans="1:18" x14ac:dyDescent="0.3">
      <c r="A42" s="4" t="s">
        <v>32</v>
      </c>
      <c r="B42" s="92">
        <v>37320832.520000011</v>
      </c>
      <c r="C42" s="87">
        <v>23532502.260560028</v>
      </c>
      <c r="D42" s="87">
        <v>2323411.59</v>
      </c>
      <c r="E42" s="87">
        <v>9211450.9800000004</v>
      </c>
      <c r="F42" s="87">
        <v>1757712.77</v>
      </c>
      <c r="G42" s="87">
        <v>15489460.27</v>
      </c>
      <c r="H42" s="87">
        <v>7775461.7400000012</v>
      </c>
      <c r="I42" s="97">
        <v>97410832.130560026</v>
      </c>
      <c r="J42" s="92">
        <v>193424974.86000001</v>
      </c>
      <c r="K42" s="87">
        <v>37320832.520000011</v>
      </c>
      <c r="L42" s="87">
        <v>23721160.780560028</v>
      </c>
      <c r="M42" s="87">
        <v>2323411.59</v>
      </c>
      <c r="N42" s="87">
        <v>24883648.98</v>
      </c>
      <c r="O42" s="87">
        <v>1757712.77</v>
      </c>
      <c r="P42" s="87">
        <v>15489460.27</v>
      </c>
      <c r="Q42" s="87">
        <v>7775461.7400000012</v>
      </c>
      <c r="R42" s="97">
        <v>306696663.51056004</v>
      </c>
    </row>
    <row r="43" spans="1:18" x14ac:dyDescent="0.3">
      <c r="A43" s="4" t="s">
        <v>33</v>
      </c>
      <c r="B43" s="92">
        <v>4009741</v>
      </c>
      <c r="C43" s="87">
        <v>534488</v>
      </c>
      <c r="D43" s="87">
        <v>3833965</v>
      </c>
      <c r="E43" s="87">
        <v>1068549</v>
      </c>
      <c r="F43" s="87">
        <v>0</v>
      </c>
      <c r="G43" s="87">
        <v>1274950</v>
      </c>
      <c r="H43" s="87">
        <v>1175942</v>
      </c>
      <c r="I43" s="97">
        <v>11897635</v>
      </c>
      <c r="J43" s="92">
        <v>17011721</v>
      </c>
      <c r="K43" s="87">
        <v>4009741</v>
      </c>
      <c r="L43" s="87">
        <v>534488</v>
      </c>
      <c r="M43" s="87">
        <v>3833965</v>
      </c>
      <c r="N43" s="87">
        <v>5979099</v>
      </c>
      <c r="O43" s="87">
        <v>0</v>
      </c>
      <c r="P43" s="87">
        <v>1274950</v>
      </c>
      <c r="Q43" s="87">
        <v>1175942</v>
      </c>
      <c r="R43" s="97">
        <v>33819906</v>
      </c>
    </row>
    <row r="44" spans="1:18" x14ac:dyDescent="0.3">
      <c r="A44" s="4" t="s">
        <v>34</v>
      </c>
      <c r="B44" s="92">
        <v>25023411</v>
      </c>
      <c r="C44" s="87">
        <v>7113573</v>
      </c>
      <c r="D44" s="87">
        <v>7795967</v>
      </c>
      <c r="E44" s="87">
        <v>27368596</v>
      </c>
      <c r="F44" s="87">
        <v>0</v>
      </c>
      <c r="G44" s="87">
        <v>9081348</v>
      </c>
      <c r="H44" s="87">
        <v>6555056</v>
      </c>
      <c r="I44" s="97">
        <v>82937951</v>
      </c>
      <c r="J44" s="92">
        <v>145218579</v>
      </c>
      <c r="K44" s="87">
        <v>25023411</v>
      </c>
      <c r="L44" s="87">
        <v>7113573</v>
      </c>
      <c r="M44" s="87">
        <v>7795967</v>
      </c>
      <c r="N44" s="87">
        <v>31790252</v>
      </c>
      <c r="O44" s="87">
        <v>0</v>
      </c>
      <c r="P44" s="87">
        <v>9081348</v>
      </c>
      <c r="Q44" s="87">
        <v>6555056</v>
      </c>
      <c r="R44" s="97">
        <v>232578186</v>
      </c>
    </row>
    <row r="45" spans="1:18" x14ac:dyDescent="0.3">
      <c r="A45" s="4" t="s">
        <v>35</v>
      </c>
      <c r="B45" s="92">
        <v>11785367</v>
      </c>
      <c r="C45" s="87">
        <v>9574096</v>
      </c>
      <c r="D45" s="87">
        <v>2620316</v>
      </c>
      <c r="E45" s="87">
        <v>8660696</v>
      </c>
      <c r="F45" s="87">
        <v>458328</v>
      </c>
      <c r="G45" s="87">
        <v>9494647</v>
      </c>
      <c r="H45" s="87">
        <v>1734238</v>
      </c>
      <c r="I45" s="97">
        <v>44327688</v>
      </c>
      <c r="J45" s="92">
        <v>122849141</v>
      </c>
      <c r="K45" s="87">
        <v>11785367</v>
      </c>
      <c r="L45" s="87">
        <v>9574096</v>
      </c>
      <c r="M45" s="87">
        <v>2620316</v>
      </c>
      <c r="N45" s="87">
        <v>16166380</v>
      </c>
      <c r="O45" s="87">
        <v>458328</v>
      </c>
      <c r="P45" s="87">
        <v>9494647</v>
      </c>
      <c r="Q45" s="87">
        <v>1734238</v>
      </c>
      <c r="R45" s="97">
        <v>174682513</v>
      </c>
    </row>
    <row r="46" spans="1:18" x14ac:dyDescent="0.3">
      <c r="A46" s="4" t="s">
        <v>36</v>
      </c>
      <c r="B46" s="92">
        <v>13897852.489999998</v>
      </c>
      <c r="C46" s="87">
        <v>13274000.74</v>
      </c>
      <c r="D46" s="87">
        <v>59249145.440000005</v>
      </c>
      <c r="E46" s="87">
        <v>3028990.25</v>
      </c>
      <c r="F46" s="87">
        <v>8582249.879999999</v>
      </c>
      <c r="G46" s="87">
        <v>788098.89999999991</v>
      </c>
      <c r="H46" s="87">
        <v>4494512.83</v>
      </c>
      <c r="I46" s="97">
        <v>103314850.52999999</v>
      </c>
      <c r="J46" s="92">
        <v>80775687.670000002</v>
      </c>
      <c r="K46" s="87">
        <v>13897852.489999998</v>
      </c>
      <c r="L46" s="87">
        <v>13274000.74</v>
      </c>
      <c r="M46" s="87">
        <v>59249145.440000005</v>
      </c>
      <c r="N46" s="87">
        <v>16072889.25</v>
      </c>
      <c r="O46" s="87">
        <v>8582249.879999999</v>
      </c>
      <c r="P46" s="87">
        <v>788098.89999999991</v>
      </c>
      <c r="Q46" s="87">
        <v>5111693.5199999996</v>
      </c>
      <c r="R46" s="97">
        <v>197751617.88999999</v>
      </c>
    </row>
    <row r="47" spans="1:18" x14ac:dyDescent="0.3">
      <c r="A47" s="4" t="s">
        <v>37</v>
      </c>
      <c r="B47" s="92">
        <v>2069618.8100000003</v>
      </c>
      <c r="C47" s="87">
        <v>1847344.4</v>
      </c>
      <c r="D47" s="87">
        <v>2482855.42</v>
      </c>
      <c r="E47" s="87">
        <v>2387727</v>
      </c>
      <c r="F47" s="87">
        <v>0</v>
      </c>
      <c r="G47" s="87">
        <v>319600.13</v>
      </c>
      <c r="H47" s="87">
        <v>442147.47</v>
      </c>
      <c r="I47" s="97">
        <v>9549293.2300000004</v>
      </c>
      <c r="J47" s="92">
        <v>11047771.199999999</v>
      </c>
      <c r="K47" s="87">
        <v>2069618.8100000003</v>
      </c>
      <c r="L47" s="87">
        <v>1847344.4</v>
      </c>
      <c r="M47" s="87">
        <v>2482855.42</v>
      </c>
      <c r="N47" s="87">
        <v>11443924</v>
      </c>
      <c r="O47" s="87">
        <v>0</v>
      </c>
      <c r="P47" s="87">
        <v>907116.32</v>
      </c>
      <c r="Q47" s="87">
        <v>442147.47</v>
      </c>
      <c r="R47" s="97">
        <v>30240777.619999997</v>
      </c>
    </row>
    <row r="48" spans="1:18" x14ac:dyDescent="0.3">
      <c r="A48" s="4" t="s">
        <v>38</v>
      </c>
      <c r="B48" s="92">
        <v>9986294.0699999966</v>
      </c>
      <c r="C48" s="87">
        <v>3911844.0700000003</v>
      </c>
      <c r="D48" s="87">
        <v>4648172.8699999992</v>
      </c>
      <c r="E48" s="87">
        <v>3408638.48</v>
      </c>
      <c r="F48" s="87">
        <v>2774069</v>
      </c>
      <c r="G48" s="87">
        <v>778494.05</v>
      </c>
      <c r="H48" s="87">
        <v>2282144.3400000003</v>
      </c>
      <c r="I48" s="97">
        <v>27789656.879999999</v>
      </c>
      <c r="J48" s="92">
        <v>50749487.539999999</v>
      </c>
      <c r="K48" s="87">
        <v>9962017.5099999961</v>
      </c>
      <c r="L48" s="87">
        <v>3911844.0700000003</v>
      </c>
      <c r="M48" s="87">
        <v>4648172.8699999992</v>
      </c>
      <c r="N48" s="87">
        <v>11589578.48</v>
      </c>
      <c r="O48" s="87">
        <v>2774069</v>
      </c>
      <c r="P48" s="87">
        <v>808494.05</v>
      </c>
      <c r="Q48" s="87">
        <v>2282144.3400000003</v>
      </c>
      <c r="R48" s="97">
        <v>86725807.859999999</v>
      </c>
    </row>
    <row r="49" spans="1:19" x14ac:dyDescent="0.3">
      <c r="A49" s="4" t="s">
        <v>39</v>
      </c>
      <c r="B49" s="92">
        <v>9241402</v>
      </c>
      <c r="C49" s="87">
        <v>2484090</v>
      </c>
      <c r="D49" s="87">
        <v>650142</v>
      </c>
      <c r="E49" s="87">
        <v>6812588</v>
      </c>
      <c r="F49" s="87">
        <v>294087</v>
      </c>
      <c r="G49" s="87">
        <v>10211095</v>
      </c>
      <c r="H49" s="87">
        <v>5510598</v>
      </c>
      <c r="I49" s="97">
        <v>35204002</v>
      </c>
      <c r="J49" s="92">
        <v>105434789</v>
      </c>
      <c r="K49" s="87">
        <v>9241402</v>
      </c>
      <c r="L49" s="87">
        <v>2619991</v>
      </c>
      <c r="M49" s="87">
        <v>650142</v>
      </c>
      <c r="N49" s="87">
        <v>10354239</v>
      </c>
      <c r="O49" s="87">
        <v>294087</v>
      </c>
      <c r="P49" s="87">
        <v>10211095</v>
      </c>
      <c r="Q49" s="87">
        <v>5510598</v>
      </c>
      <c r="R49" s="97">
        <v>144316343</v>
      </c>
    </row>
    <row r="50" spans="1:19" x14ac:dyDescent="0.3">
      <c r="A50" s="4" t="s">
        <v>40</v>
      </c>
      <c r="B50" s="92">
        <v>1505678</v>
      </c>
      <c r="C50" s="87">
        <v>841239</v>
      </c>
      <c r="D50" s="87">
        <v>473102</v>
      </c>
      <c r="E50" s="87">
        <v>1047751</v>
      </c>
      <c r="F50" s="87">
        <v>681631</v>
      </c>
      <c r="G50" s="87">
        <v>241446</v>
      </c>
      <c r="H50" s="87">
        <v>290723</v>
      </c>
      <c r="I50" s="97">
        <v>5081570</v>
      </c>
      <c r="J50" s="92">
        <v>14218679</v>
      </c>
      <c r="K50" s="87">
        <v>1505678</v>
      </c>
      <c r="L50" s="87">
        <v>841239</v>
      </c>
      <c r="M50" s="87">
        <v>473102</v>
      </c>
      <c r="N50" s="87">
        <v>4559911</v>
      </c>
      <c r="O50" s="87">
        <v>681631</v>
      </c>
      <c r="P50" s="87">
        <v>2385432</v>
      </c>
      <c r="Q50" s="87">
        <v>340291</v>
      </c>
      <c r="R50" s="97">
        <v>25005963</v>
      </c>
    </row>
    <row r="51" spans="1:19" x14ac:dyDescent="0.3">
      <c r="A51" s="4" t="s">
        <v>41</v>
      </c>
      <c r="B51" s="92">
        <v>23008391</v>
      </c>
      <c r="C51" s="87">
        <v>3497036</v>
      </c>
      <c r="D51" s="87">
        <v>402568</v>
      </c>
      <c r="E51" s="87">
        <v>3026255</v>
      </c>
      <c r="F51" s="87">
        <v>8282101</v>
      </c>
      <c r="G51" s="87">
        <v>5850420</v>
      </c>
      <c r="H51" s="87">
        <v>3219827</v>
      </c>
      <c r="I51" s="97">
        <v>47286598</v>
      </c>
      <c r="J51" s="92">
        <v>103283220</v>
      </c>
      <c r="K51" s="87">
        <v>23008391</v>
      </c>
      <c r="L51" s="87">
        <v>3497036</v>
      </c>
      <c r="M51" s="87">
        <v>402568</v>
      </c>
      <c r="N51" s="87">
        <v>5947519</v>
      </c>
      <c r="O51" s="87">
        <v>8282101</v>
      </c>
      <c r="P51" s="87">
        <v>5850420</v>
      </c>
      <c r="Q51" s="87">
        <v>3219827</v>
      </c>
      <c r="R51" s="97">
        <v>153491082</v>
      </c>
    </row>
    <row r="52" spans="1:19" x14ac:dyDescent="0.3">
      <c r="A52" s="4" t="s">
        <v>42</v>
      </c>
      <c r="B52" s="92">
        <v>25046141.129999999</v>
      </c>
      <c r="C52" s="87">
        <v>1643935.5100000002</v>
      </c>
      <c r="D52" s="87">
        <v>2427401.61</v>
      </c>
      <c r="E52" s="87">
        <v>1322296.52</v>
      </c>
      <c r="F52" s="87">
        <v>6938942</v>
      </c>
      <c r="G52" s="87">
        <v>5142160.7199999988</v>
      </c>
      <c r="H52" s="87">
        <v>1298351.77</v>
      </c>
      <c r="I52" s="97">
        <v>43819229.260000005</v>
      </c>
      <c r="J52" s="92">
        <v>92594345.200000003</v>
      </c>
      <c r="K52" s="87">
        <v>25046141.129999999</v>
      </c>
      <c r="L52" s="87">
        <v>1643935.5100000002</v>
      </c>
      <c r="M52" s="87">
        <v>2427401.61</v>
      </c>
      <c r="N52" s="87">
        <v>6449346.5199999996</v>
      </c>
      <c r="O52" s="87">
        <v>6938942</v>
      </c>
      <c r="P52" s="87">
        <v>5142160.7199999988</v>
      </c>
      <c r="Q52" s="87">
        <v>1298351.77</v>
      </c>
      <c r="R52" s="97">
        <v>141540624.46000001</v>
      </c>
    </row>
    <row r="53" spans="1:19" x14ac:dyDescent="0.3">
      <c r="A53" s="4" t="s">
        <v>43</v>
      </c>
      <c r="B53" s="92">
        <v>335955480</v>
      </c>
      <c r="C53" s="87">
        <v>12206000</v>
      </c>
      <c r="D53" s="87">
        <v>24920000</v>
      </c>
      <c r="E53" s="87">
        <v>2949000</v>
      </c>
      <c r="F53" s="87">
        <v>260000</v>
      </c>
      <c r="G53" s="87">
        <v>39815000</v>
      </c>
      <c r="H53" s="87">
        <v>39065000</v>
      </c>
      <c r="I53" s="97">
        <v>455170480</v>
      </c>
      <c r="J53" s="92">
        <v>301534000</v>
      </c>
      <c r="K53" s="87">
        <v>335955480</v>
      </c>
      <c r="L53" s="87">
        <v>12206000</v>
      </c>
      <c r="M53" s="87">
        <v>24920000</v>
      </c>
      <c r="N53" s="87">
        <v>7060520</v>
      </c>
      <c r="O53" s="87">
        <v>260000</v>
      </c>
      <c r="P53" s="87">
        <v>39815000</v>
      </c>
      <c r="Q53" s="87">
        <v>39065000</v>
      </c>
      <c r="R53" s="97">
        <v>760816000</v>
      </c>
    </row>
    <row r="54" spans="1:19" x14ac:dyDescent="0.3">
      <c r="A54" s="4" t="s">
        <v>263</v>
      </c>
      <c r="B54" s="92">
        <v>20100534.02</v>
      </c>
      <c r="C54" s="87">
        <v>7711221.2800000012</v>
      </c>
      <c r="D54" s="87">
        <v>8063050.6700000009</v>
      </c>
      <c r="E54" s="87">
        <v>6123494.2999999989</v>
      </c>
      <c r="F54" s="87">
        <v>0</v>
      </c>
      <c r="G54" s="87">
        <v>274191439.31999999</v>
      </c>
      <c r="H54" s="87">
        <v>9620208.1500000004</v>
      </c>
      <c r="I54" s="97">
        <v>325809947.73999989</v>
      </c>
      <c r="J54" s="92">
        <v>124314254.70999999</v>
      </c>
      <c r="K54" s="87">
        <v>20100534.02</v>
      </c>
      <c r="L54" s="87">
        <v>7711221.2800000012</v>
      </c>
      <c r="M54" s="87">
        <v>8063050.6700000009</v>
      </c>
      <c r="N54" s="87">
        <v>22891424.299999997</v>
      </c>
      <c r="O54" s="87">
        <v>0</v>
      </c>
      <c r="P54" s="87">
        <v>274191439.31999999</v>
      </c>
      <c r="Q54" s="87">
        <v>9620208.1500000004</v>
      </c>
      <c r="R54" s="97">
        <v>466892132.44999987</v>
      </c>
      <c r="S54" s="6" t="s">
        <v>284</v>
      </c>
    </row>
    <row r="55" spans="1:19" x14ac:dyDescent="0.3">
      <c r="A55" s="4" t="s">
        <v>44</v>
      </c>
      <c r="B55" s="92">
        <v>7915000</v>
      </c>
      <c r="C55" s="87">
        <v>3353000</v>
      </c>
      <c r="D55" s="87">
        <v>8583000</v>
      </c>
      <c r="E55" s="87">
        <v>5102000</v>
      </c>
      <c r="F55" s="87">
        <v>1067000</v>
      </c>
      <c r="G55" s="87">
        <v>6520000</v>
      </c>
      <c r="H55" s="87">
        <v>2046639</v>
      </c>
      <c r="I55" s="97">
        <v>34586639</v>
      </c>
      <c r="J55" s="92">
        <v>72580000</v>
      </c>
      <c r="K55" s="87">
        <v>7915000</v>
      </c>
      <c r="L55" s="87">
        <v>3475000</v>
      </c>
      <c r="M55" s="87">
        <v>8583000</v>
      </c>
      <c r="N55" s="87">
        <v>21081361</v>
      </c>
      <c r="O55" s="87">
        <v>1067000</v>
      </c>
      <c r="P55" s="87">
        <v>6989000</v>
      </c>
      <c r="Q55" s="87">
        <v>2046639</v>
      </c>
      <c r="R55" s="97">
        <v>123737000</v>
      </c>
    </row>
    <row r="56" spans="1:19" x14ac:dyDescent="0.3">
      <c r="A56" s="4" t="s">
        <v>45</v>
      </c>
      <c r="B56" s="92">
        <v>6633962.2300000004</v>
      </c>
      <c r="C56" s="87">
        <v>3383407.04</v>
      </c>
      <c r="D56" s="87">
        <v>3248181.18</v>
      </c>
      <c r="E56" s="87">
        <v>1222147.8900000001</v>
      </c>
      <c r="F56" s="87">
        <v>46320</v>
      </c>
      <c r="G56" s="87">
        <v>21823242.689999998</v>
      </c>
      <c r="H56" s="87">
        <v>1412916.7</v>
      </c>
      <c r="I56" s="97">
        <v>37770177.730000004</v>
      </c>
      <c r="J56" s="92">
        <v>46873940.170000002</v>
      </c>
      <c r="K56" s="87">
        <v>6633962.2300000004</v>
      </c>
      <c r="L56" s="87">
        <v>3383407.04</v>
      </c>
      <c r="M56" s="87">
        <v>3248181.18</v>
      </c>
      <c r="N56" s="87">
        <v>9393901.5500000007</v>
      </c>
      <c r="O56" s="87">
        <v>46320</v>
      </c>
      <c r="P56" s="87">
        <v>21823242.689999998</v>
      </c>
      <c r="Q56" s="87">
        <v>1602688.79</v>
      </c>
      <c r="R56" s="97">
        <v>93005643.650000006</v>
      </c>
    </row>
    <row r="57" spans="1:19" x14ac:dyDescent="0.3">
      <c r="A57" s="4" t="s">
        <v>46</v>
      </c>
      <c r="B57" s="92">
        <v>3445490</v>
      </c>
      <c r="C57" s="87">
        <v>1578812</v>
      </c>
      <c r="D57" s="87">
        <v>3740343</v>
      </c>
      <c r="E57" s="87">
        <v>2544893</v>
      </c>
      <c r="F57" s="87">
        <v>2861048</v>
      </c>
      <c r="G57" s="87">
        <v>5614343</v>
      </c>
      <c r="H57" s="87">
        <v>3853787</v>
      </c>
      <c r="I57" s="97">
        <v>23638716</v>
      </c>
      <c r="J57" s="92">
        <v>37982312</v>
      </c>
      <c r="K57" s="87">
        <v>3445490</v>
      </c>
      <c r="L57" s="87">
        <v>1578812</v>
      </c>
      <c r="M57" s="87">
        <v>3740343</v>
      </c>
      <c r="N57" s="87">
        <v>13828293</v>
      </c>
      <c r="O57" s="87">
        <v>2861048</v>
      </c>
      <c r="P57" s="87">
        <v>5614343</v>
      </c>
      <c r="Q57" s="87">
        <v>3853787</v>
      </c>
      <c r="R57" s="97">
        <v>72904428</v>
      </c>
    </row>
    <row r="58" spans="1:19" x14ac:dyDescent="0.3">
      <c r="A58" s="4" t="s">
        <v>47</v>
      </c>
      <c r="B58" s="92">
        <v>29799533</v>
      </c>
      <c r="C58" s="87">
        <v>4528000</v>
      </c>
      <c r="D58" s="87">
        <v>2685000</v>
      </c>
      <c r="E58" s="87">
        <v>10051000</v>
      </c>
      <c r="F58" s="87">
        <v>0</v>
      </c>
      <c r="G58" s="87">
        <v>11535479</v>
      </c>
      <c r="H58" s="87">
        <v>4341568</v>
      </c>
      <c r="I58" s="97">
        <v>62940580</v>
      </c>
      <c r="J58" s="92">
        <v>125595769</v>
      </c>
      <c r="K58" s="87">
        <v>29799533</v>
      </c>
      <c r="L58" s="87">
        <v>4528000</v>
      </c>
      <c r="M58" s="87">
        <v>2685000</v>
      </c>
      <c r="N58" s="87">
        <v>15570957</v>
      </c>
      <c r="O58" s="87">
        <v>0</v>
      </c>
      <c r="P58" s="87">
        <v>11535479</v>
      </c>
      <c r="Q58" s="87">
        <v>4341568</v>
      </c>
      <c r="R58" s="97">
        <v>194056306</v>
      </c>
    </row>
    <row r="59" spans="1:19" x14ac:dyDescent="0.3">
      <c r="A59" s="4" t="s">
        <v>48</v>
      </c>
      <c r="B59" s="92">
        <v>23838373.219999995</v>
      </c>
      <c r="C59" s="87">
        <v>10488422.67</v>
      </c>
      <c r="D59" s="87">
        <v>1121507</v>
      </c>
      <c r="E59" s="87">
        <v>5270108.32</v>
      </c>
      <c r="F59" s="87">
        <v>0</v>
      </c>
      <c r="G59" s="87">
        <v>8234786.5600000005</v>
      </c>
      <c r="H59" s="87">
        <v>1918427.6199999999</v>
      </c>
      <c r="I59" s="97">
        <v>50871625.389999993</v>
      </c>
      <c r="J59" s="92">
        <v>119106089.55999999</v>
      </c>
      <c r="K59" s="87">
        <v>23838373.219999995</v>
      </c>
      <c r="L59" s="87">
        <v>10488422.67</v>
      </c>
      <c r="M59" s="87">
        <v>1121507</v>
      </c>
      <c r="N59" s="87">
        <v>8756373.3200000003</v>
      </c>
      <c r="O59" s="87">
        <v>0</v>
      </c>
      <c r="P59" s="87">
        <v>8234786.5600000005</v>
      </c>
      <c r="Q59" s="87">
        <v>1918427.6199999999</v>
      </c>
      <c r="R59" s="97">
        <v>173463979.94999999</v>
      </c>
    </row>
    <row r="60" spans="1:19" x14ac:dyDescent="0.3">
      <c r="A60" s="4" t="s">
        <v>49</v>
      </c>
      <c r="B60" s="92">
        <v>3681945</v>
      </c>
      <c r="C60" s="87">
        <v>4361185</v>
      </c>
      <c r="D60" s="87">
        <v>4423141</v>
      </c>
      <c r="E60" s="87">
        <v>0</v>
      </c>
      <c r="F60" s="87">
        <v>0</v>
      </c>
      <c r="G60" s="87">
        <v>17337179</v>
      </c>
      <c r="H60" s="87">
        <v>3239389</v>
      </c>
      <c r="I60" s="97">
        <v>33042839</v>
      </c>
      <c r="J60" s="92">
        <v>36571675.170000002</v>
      </c>
      <c r="K60" s="87">
        <v>3681945</v>
      </c>
      <c r="L60" s="87">
        <v>4361185</v>
      </c>
      <c r="M60" s="87">
        <v>4423141</v>
      </c>
      <c r="N60" s="87">
        <v>6585437</v>
      </c>
      <c r="O60" s="87">
        <v>0</v>
      </c>
      <c r="P60" s="87">
        <v>17337179</v>
      </c>
      <c r="Q60" s="87">
        <v>3239389</v>
      </c>
      <c r="R60" s="97">
        <v>76199951.170000002</v>
      </c>
    </row>
    <row r="61" spans="1:19" x14ac:dyDescent="0.3">
      <c r="A61" s="4" t="s">
        <v>50</v>
      </c>
      <c r="B61" s="92">
        <v>32762096.910000004</v>
      </c>
      <c r="C61" s="87">
        <v>5074777.8499999996</v>
      </c>
      <c r="D61" s="87">
        <v>4311346.41</v>
      </c>
      <c r="E61" s="87">
        <v>8254127.0600000005</v>
      </c>
      <c r="F61" s="87">
        <v>86134.839999999967</v>
      </c>
      <c r="G61" s="87">
        <v>1945871.6199999999</v>
      </c>
      <c r="H61" s="87">
        <v>3948396.3099999996</v>
      </c>
      <c r="I61" s="97">
        <v>56382751.000000015</v>
      </c>
      <c r="J61" s="92">
        <v>159319000</v>
      </c>
      <c r="K61" s="87">
        <v>32762096.910000004</v>
      </c>
      <c r="L61" s="87">
        <v>5074777.8499999996</v>
      </c>
      <c r="M61" s="87">
        <v>4311346.41</v>
      </c>
      <c r="N61" s="87">
        <v>13377376.060000001</v>
      </c>
      <c r="O61" s="87">
        <v>86134.839999999967</v>
      </c>
      <c r="P61" s="87">
        <v>1945871.6199999999</v>
      </c>
      <c r="Q61" s="87">
        <v>3948396.3099999996</v>
      </c>
      <c r="R61" s="97">
        <v>220825000</v>
      </c>
    </row>
    <row r="62" spans="1:19" x14ac:dyDescent="0.3">
      <c r="A62" s="4" t="s">
        <v>51</v>
      </c>
      <c r="B62" s="92">
        <v>31839794.43</v>
      </c>
      <c r="C62" s="87">
        <v>6212855.8199999994</v>
      </c>
      <c r="D62" s="87">
        <v>11249583.93</v>
      </c>
      <c r="E62" s="87">
        <v>9061438.6900000013</v>
      </c>
      <c r="F62" s="87">
        <v>2145500</v>
      </c>
      <c r="G62" s="87">
        <v>2751858.8000000003</v>
      </c>
      <c r="H62" s="87">
        <v>3299758.47</v>
      </c>
      <c r="I62" s="97">
        <v>66560790.140000008</v>
      </c>
      <c r="J62" s="92">
        <v>178259079.30000001</v>
      </c>
      <c r="K62" s="87">
        <v>31839794.43</v>
      </c>
      <c r="L62" s="87">
        <v>6212855.8199999994</v>
      </c>
      <c r="M62" s="87">
        <v>11249583.93</v>
      </c>
      <c r="N62" s="87">
        <v>15314893.690000001</v>
      </c>
      <c r="O62" s="87">
        <v>2145500</v>
      </c>
      <c r="P62" s="87">
        <v>2751858.8000000003</v>
      </c>
      <c r="Q62" s="87">
        <v>3299758.47</v>
      </c>
      <c r="R62" s="97">
        <v>251073324.44000003</v>
      </c>
    </row>
    <row r="63" spans="1:19" x14ac:dyDescent="0.3">
      <c r="A63" s="4" t="s">
        <v>52</v>
      </c>
      <c r="B63" s="92">
        <v>2261864</v>
      </c>
      <c r="C63" s="87">
        <v>689609</v>
      </c>
      <c r="D63" s="87">
        <v>2270718</v>
      </c>
      <c r="E63" s="87">
        <v>2420741</v>
      </c>
      <c r="F63" s="87">
        <v>0</v>
      </c>
      <c r="G63" s="87">
        <v>1055197</v>
      </c>
      <c r="H63" s="87">
        <v>533658</v>
      </c>
      <c r="I63" s="97">
        <v>9231787</v>
      </c>
      <c r="J63" s="92">
        <v>24074667</v>
      </c>
      <c r="K63" s="87">
        <v>2261864</v>
      </c>
      <c r="L63" s="87">
        <v>689609</v>
      </c>
      <c r="M63" s="87">
        <v>2270718</v>
      </c>
      <c r="N63" s="87">
        <v>7747404</v>
      </c>
      <c r="O63" s="87">
        <v>0</v>
      </c>
      <c r="P63" s="87">
        <v>1055197</v>
      </c>
      <c r="Q63" s="87">
        <v>729041</v>
      </c>
      <c r="R63" s="97">
        <v>38828500</v>
      </c>
    </row>
    <row r="64" spans="1:19" x14ac:dyDescent="0.3">
      <c r="A64" s="4" t="s">
        <v>53</v>
      </c>
      <c r="B64" s="92">
        <v>6510228</v>
      </c>
      <c r="C64" s="87">
        <v>3832079</v>
      </c>
      <c r="D64" s="87">
        <v>4582400</v>
      </c>
      <c r="E64" s="87">
        <v>3577208</v>
      </c>
      <c r="F64" s="87">
        <v>120387</v>
      </c>
      <c r="G64" s="87">
        <v>1107039</v>
      </c>
      <c r="H64" s="87">
        <v>2606004</v>
      </c>
      <c r="I64" s="97">
        <v>22335345</v>
      </c>
      <c r="J64" s="92">
        <v>23103112</v>
      </c>
      <c r="K64" s="87">
        <v>6526408</v>
      </c>
      <c r="L64" s="87">
        <v>3832079</v>
      </c>
      <c r="M64" s="87">
        <v>4582400</v>
      </c>
      <c r="N64" s="87">
        <v>12341387</v>
      </c>
      <c r="O64" s="87">
        <v>120387</v>
      </c>
      <c r="P64" s="87">
        <v>1107039</v>
      </c>
      <c r="Q64" s="87">
        <v>3303212</v>
      </c>
      <c r="R64" s="97">
        <v>54916024</v>
      </c>
    </row>
    <row r="65" spans="1:18" x14ac:dyDescent="0.3">
      <c r="A65" s="4" t="s">
        <v>54</v>
      </c>
      <c r="B65" s="92">
        <v>2815395</v>
      </c>
      <c r="C65" s="87">
        <v>630454</v>
      </c>
      <c r="D65" s="87">
        <v>2330423</v>
      </c>
      <c r="E65" s="87">
        <v>2643606</v>
      </c>
      <c r="F65" s="87">
        <v>388331</v>
      </c>
      <c r="G65" s="87">
        <v>1309091</v>
      </c>
      <c r="H65" s="87">
        <v>980471</v>
      </c>
      <c r="I65" s="97">
        <v>11097771</v>
      </c>
      <c r="J65" s="92">
        <v>21390612</v>
      </c>
      <c r="K65" s="87">
        <v>2815395</v>
      </c>
      <c r="L65" s="87">
        <v>630454</v>
      </c>
      <c r="M65" s="87">
        <v>2330423</v>
      </c>
      <c r="N65" s="87">
        <v>7663505</v>
      </c>
      <c r="O65" s="87">
        <v>388331</v>
      </c>
      <c r="P65" s="87">
        <v>1309091</v>
      </c>
      <c r="Q65" s="87">
        <v>1119924</v>
      </c>
      <c r="R65" s="97">
        <v>37647735</v>
      </c>
    </row>
    <row r="66" spans="1:18" x14ac:dyDescent="0.3">
      <c r="A66" s="4" t="s">
        <v>55</v>
      </c>
      <c r="B66" s="92">
        <v>13096000</v>
      </c>
      <c r="C66" s="87">
        <v>2070000</v>
      </c>
      <c r="D66" s="87">
        <v>2829000</v>
      </c>
      <c r="E66" s="87">
        <v>1474000</v>
      </c>
      <c r="F66" s="87">
        <v>845000</v>
      </c>
      <c r="G66" s="87">
        <v>6025000</v>
      </c>
      <c r="H66" s="87">
        <v>2754000</v>
      </c>
      <c r="I66" s="97">
        <v>29093000</v>
      </c>
      <c r="J66" s="92">
        <v>66202000</v>
      </c>
      <c r="K66" s="87">
        <v>13096000</v>
      </c>
      <c r="L66" s="87">
        <v>2070000</v>
      </c>
      <c r="M66" s="87">
        <v>2829000</v>
      </c>
      <c r="N66" s="87">
        <v>4894095</v>
      </c>
      <c r="O66" s="87">
        <v>845000</v>
      </c>
      <c r="P66" s="87">
        <v>6025000</v>
      </c>
      <c r="Q66" s="87">
        <v>2754000</v>
      </c>
      <c r="R66" s="97">
        <v>98715095</v>
      </c>
    </row>
    <row r="67" spans="1:18" x14ac:dyDescent="0.3">
      <c r="A67" s="4" t="s">
        <v>56</v>
      </c>
      <c r="B67" s="92">
        <v>1840575</v>
      </c>
      <c r="C67" s="87">
        <v>1168625</v>
      </c>
      <c r="D67" s="87">
        <v>4322277.18</v>
      </c>
      <c r="E67" s="87">
        <v>2535306</v>
      </c>
      <c r="F67" s="87">
        <v>3190022</v>
      </c>
      <c r="G67" s="87">
        <v>168663</v>
      </c>
      <c r="H67" s="87">
        <v>917545</v>
      </c>
      <c r="I67" s="97">
        <v>14143013.18</v>
      </c>
      <c r="J67" s="92">
        <v>17856739</v>
      </c>
      <c r="K67" s="87">
        <v>1945339</v>
      </c>
      <c r="L67" s="87">
        <v>1168625</v>
      </c>
      <c r="M67" s="87">
        <v>4322277.18</v>
      </c>
      <c r="N67" s="87">
        <v>10383466</v>
      </c>
      <c r="O67" s="87">
        <v>3190022</v>
      </c>
      <c r="P67" s="87">
        <v>168663</v>
      </c>
      <c r="Q67" s="87">
        <v>978180</v>
      </c>
      <c r="R67" s="97">
        <v>40013311.18</v>
      </c>
    </row>
    <row r="68" spans="1:18" x14ac:dyDescent="0.3">
      <c r="A68" s="4" t="s">
        <v>57</v>
      </c>
      <c r="B68" s="92">
        <v>57174776.669999994</v>
      </c>
      <c r="C68" s="87">
        <v>4064314.2299999995</v>
      </c>
      <c r="D68" s="87">
        <v>3819027.9</v>
      </c>
      <c r="E68" s="87">
        <v>3800718.69</v>
      </c>
      <c r="F68" s="87">
        <v>636077.98</v>
      </c>
      <c r="G68" s="87">
        <v>10402139.51</v>
      </c>
      <c r="H68" s="87">
        <v>25028244.800000001</v>
      </c>
      <c r="I68" s="97">
        <v>104925299.78000002</v>
      </c>
      <c r="J68" s="92">
        <v>129017570</v>
      </c>
      <c r="K68" s="87">
        <v>57174776.669999994</v>
      </c>
      <c r="L68" s="87">
        <v>4064314.2299999995</v>
      </c>
      <c r="M68" s="87">
        <v>3819027.9</v>
      </c>
      <c r="N68" s="87">
        <v>6732674.6899999995</v>
      </c>
      <c r="O68" s="87">
        <v>636077.98</v>
      </c>
      <c r="P68" s="87">
        <v>10402139.51</v>
      </c>
      <c r="Q68" s="87">
        <v>25028244.800000001</v>
      </c>
      <c r="R68" s="97">
        <v>236874825.78000003</v>
      </c>
    </row>
    <row r="69" spans="1:18" x14ac:dyDescent="0.3">
      <c r="A69" s="4" t="s">
        <v>58</v>
      </c>
      <c r="B69" s="92">
        <v>1015554.69</v>
      </c>
      <c r="C69" s="87">
        <v>512558.77999999997</v>
      </c>
      <c r="D69" s="87">
        <v>3125052.84</v>
      </c>
      <c r="E69" s="87">
        <v>2636853.66</v>
      </c>
      <c r="F69" s="87">
        <v>848216.06</v>
      </c>
      <c r="G69" s="87">
        <v>181803.68</v>
      </c>
      <c r="H69" s="87">
        <v>799675.46000000008</v>
      </c>
      <c r="I69" s="97">
        <v>9119715.1699999999</v>
      </c>
      <c r="J69" s="92">
        <v>10517647.979999999</v>
      </c>
      <c r="K69" s="87">
        <v>1015554.69</v>
      </c>
      <c r="L69" s="87">
        <v>512558.77999999997</v>
      </c>
      <c r="M69" s="87">
        <v>3125052.84</v>
      </c>
      <c r="N69" s="87">
        <v>8338044.6600000001</v>
      </c>
      <c r="O69" s="87">
        <v>848216.06</v>
      </c>
      <c r="P69" s="87">
        <v>181803.68</v>
      </c>
      <c r="Q69" s="87">
        <v>805613.45000000007</v>
      </c>
      <c r="R69" s="97">
        <v>25344492.140000001</v>
      </c>
    </row>
    <row r="70" spans="1:18" x14ac:dyDescent="0.3">
      <c r="A70" s="4" t="s">
        <v>59</v>
      </c>
      <c r="B70" s="92">
        <v>1802829.7199999997</v>
      </c>
      <c r="C70" s="87">
        <v>178091.84000000003</v>
      </c>
      <c r="D70" s="87">
        <v>1105340.77</v>
      </c>
      <c r="E70" s="87">
        <v>564696.18000000005</v>
      </c>
      <c r="F70" s="87">
        <v>190894</v>
      </c>
      <c r="G70" s="87">
        <v>24802.93</v>
      </c>
      <c r="H70" s="87">
        <v>317903.57999999996</v>
      </c>
      <c r="I70" s="97">
        <v>4184559.0200000005</v>
      </c>
      <c r="J70" s="92">
        <v>7394629.8000000017</v>
      </c>
      <c r="K70" s="87">
        <v>1802829.7199999997</v>
      </c>
      <c r="L70" s="87">
        <v>178091.84000000003</v>
      </c>
      <c r="M70" s="87">
        <v>1105340.77</v>
      </c>
      <c r="N70" s="87">
        <v>1287727.1800000002</v>
      </c>
      <c r="O70" s="87">
        <v>190894</v>
      </c>
      <c r="P70" s="87">
        <v>24802.93</v>
      </c>
      <c r="Q70" s="87">
        <v>317903.57999999996</v>
      </c>
      <c r="R70" s="97">
        <v>12302219.820000002</v>
      </c>
    </row>
    <row r="71" spans="1:18" x14ac:dyDescent="0.3">
      <c r="A71" s="4" t="s">
        <v>60</v>
      </c>
      <c r="B71" s="92">
        <v>4837858</v>
      </c>
      <c r="C71" s="87">
        <v>1172317.9099999999</v>
      </c>
      <c r="D71" s="87">
        <v>3699756.6030518357</v>
      </c>
      <c r="E71" s="87">
        <v>2650858.33</v>
      </c>
      <c r="F71" s="87">
        <v>1887432</v>
      </c>
      <c r="G71" s="87">
        <v>796445</v>
      </c>
      <c r="H71" s="87">
        <v>973078</v>
      </c>
      <c r="I71" s="97">
        <v>16017745.843051838</v>
      </c>
      <c r="J71" s="92">
        <v>43729400</v>
      </c>
      <c r="K71" s="87">
        <v>4837858</v>
      </c>
      <c r="L71" s="87">
        <v>1172317.9099999999</v>
      </c>
      <c r="M71" s="87">
        <v>3699756.6030518357</v>
      </c>
      <c r="N71" s="87">
        <v>13253657.33</v>
      </c>
      <c r="O71" s="87">
        <v>1887432</v>
      </c>
      <c r="P71" s="87">
        <v>796445</v>
      </c>
      <c r="Q71" s="87">
        <v>1152150</v>
      </c>
      <c r="R71" s="97">
        <v>70529016.843051836</v>
      </c>
    </row>
    <row r="72" spans="1:18" x14ac:dyDescent="0.3">
      <c r="A72" s="4" t="s">
        <v>61</v>
      </c>
      <c r="B72" s="92">
        <v>6049349</v>
      </c>
      <c r="C72" s="87">
        <v>4398147</v>
      </c>
      <c r="D72" s="87">
        <v>1348549</v>
      </c>
      <c r="E72" s="87">
        <v>1985253</v>
      </c>
      <c r="F72" s="87">
        <v>897170</v>
      </c>
      <c r="G72" s="87">
        <v>419180</v>
      </c>
      <c r="H72" s="87">
        <v>2385833</v>
      </c>
      <c r="I72" s="97">
        <v>17483481</v>
      </c>
      <c r="J72" s="92">
        <v>20989830</v>
      </c>
      <c r="K72" s="87">
        <v>6049349</v>
      </c>
      <c r="L72" s="87">
        <v>5711424</v>
      </c>
      <c r="M72" s="87">
        <v>1348549</v>
      </c>
      <c r="N72" s="87">
        <v>9710793</v>
      </c>
      <c r="O72" s="87">
        <v>897170</v>
      </c>
      <c r="P72" s="87">
        <v>419180</v>
      </c>
      <c r="Q72" s="87">
        <v>2413333</v>
      </c>
      <c r="R72" s="97">
        <v>47539628</v>
      </c>
    </row>
    <row r="73" spans="1:18" x14ac:dyDescent="0.3">
      <c r="A73" s="4" t="s">
        <v>62</v>
      </c>
      <c r="B73" s="92">
        <v>41986756.829999998</v>
      </c>
      <c r="C73" s="87">
        <v>2981332.3900000006</v>
      </c>
      <c r="D73" s="87">
        <v>501530.55</v>
      </c>
      <c r="E73" s="87">
        <v>2850907</v>
      </c>
      <c r="F73" s="87">
        <v>0</v>
      </c>
      <c r="G73" s="87">
        <v>14557575.449999999</v>
      </c>
      <c r="H73" s="87">
        <v>7396294.9299999997</v>
      </c>
      <c r="I73" s="97">
        <v>70274397.150000006</v>
      </c>
      <c r="J73" s="92">
        <v>117736151.98999999</v>
      </c>
      <c r="K73" s="87">
        <v>41986756.829999998</v>
      </c>
      <c r="L73" s="87">
        <v>2981332.3900000006</v>
      </c>
      <c r="M73" s="87">
        <v>501530.55</v>
      </c>
      <c r="N73" s="87">
        <v>5816459</v>
      </c>
      <c r="O73" s="87">
        <v>0</v>
      </c>
      <c r="P73" s="87">
        <v>14557575.449999999</v>
      </c>
      <c r="Q73" s="87">
        <v>7396294.9299999997</v>
      </c>
      <c r="R73" s="97">
        <v>190976101.13999999</v>
      </c>
    </row>
    <row r="74" spans="1:18" x14ac:dyDescent="0.3">
      <c r="A74" s="4" t="s">
        <v>63</v>
      </c>
      <c r="B74" s="92">
        <v>1021070.2400000001</v>
      </c>
      <c r="C74" s="87">
        <v>520137.63</v>
      </c>
      <c r="D74" s="87">
        <v>2408602.71</v>
      </c>
      <c r="E74" s="87">
        <v>2161952</v>
      </c>
      <c r="F74" s="87">
        <v>905000</v>
      </c>
      <c r="G74" s="87">
        <v>355982.89</v>
      </c>
      <c r="H74" s="87">
        <v>627305.32000000007</v>
      </c>
      <c r="I74" s="97">
        <v>8000050.7899999991</v>
      </c>
      <c r="J74" s="92">
        <v>19824720.050000001</v>
      </c>
      <c r="K74" s="87">
        <v>1021070.2400000001</v>
      </c>
      <c r="L74" s="87">
        <v>520137.63</v>
      </c>
      <c r="M74" s="87">
        <v>2408602.71</v>
      </c>
      <c r="N74" s="87">
        <v>7746624</v>
      </c>
      <c r="O74" s="87">
        <v>905000</v>
      </c>
      <c r="P74" s="87">
        <v>355982.89</v>
      </c>
      <c r="Q74" s="87">
        <v>627305.32000000007</v>
      </c>
      <c r="R74" s="97">
        <v>33409442.84</v>
      </c>
    </row>
    <row r="75" spans="1:18" x14ac:dyDescent="0.3">
      <c r="A75" s="4" t="s">
        <v>64</v>
      </c>
      <c r="B75" s="92">
        <v>9088742.0399999991</v>
      </c>
      <c r="C75" s="87">
        <v>2356426.5500000003</v>
      </c>
      <c r="D75" s="87">
        <v>3825845.05</v>
      </c>
      <c r="E75" s="87">
        <v>2510143.44</v>
      </c>
      <c r="F75" s="87">
        <v>724662.99</v>
      </c>
      <c r="G75" s="87">
        <v>3872781.2699999996</v>
      </c>
      <c r="H75" s="87">
        <v>1355123.52</v>
      </c>
      <c r="I75" s="97">
        <v>23733724.859999999</v>
      </c>
      <c r="J75" s="92">
        <v>54922711.979999997</v>
      </c>
      <c r="K75" s="87">
        <v>9088742.0399999991</v>
      </c>
      <c r="L75" s="87">
        <v>2356426.5500000003</v>
      </c>
      <c r="M75" s="87">
        <v>3825845.05</v>
      </c>
      <c r="N75" s="87">
        <v>7288589.4399999995</v>
      </c>
      <c r="O75" s="87">
        <v>724662.99</v>
      </c>
      <c r="P75" s="87">
        <v>3872781.2699999996</v>
      </c>
      <c r="Q75" s="87">
        <v>1355123.52</v>
      </c>
      <c r="R75" s="97">
        <v>83434882.840000004</v>
      </c>
    </row>
    <row r="76" spans="1:18" x14ac:dyDescent="0.3">
      <c r="A76" s="4" t="s">
        <v>65</v>
      </c>
      <c r="B76" s="92">
        <v>4626715</v>
      </c>
      <c r="C76" s="87">
        <v>919132</v>
      </c>
      <c r="D76" s="87">
        <v>5067116</v>
      </c>
      <c r="E76" s="87">
        <v>3847180</v>
      </c>
      <c r="F76" s="87">
        <v>30977</v>
      </c>
      <c r="G76" s="87">
        <v>903435</v>
      </c>
      <c r="H76" s="87">
        <v>2400487</v>
      </c>
      <c r="I76" s="97">
        <v>17795042</v>
      </c>
      <c r="J76" s="92">
        <v>28245339</v>
      </c>
      <c r="K76" s="87">
        <v>4626715</v>
      </c>
      <c r="L76" s="87">
        <v>919132</v>
      </c>
      <c r="M76" s="87">
        <v>5067116</v>
      </c>
      <c r="N76" s="87">
        <v>10842854</v>
      </c>
      <c r="O76" s="87">
        <v>2721427</v>
      </c>
      <c r="P76" s="87">
        <v>971596</v>
      </c>
      <c r="Q76" s="87">
        <v>2659554</v>
      </c>
      <c r="R76" s="97">
        <v>56053733</v>
      </c>
    </row>
    <row r="77" spans="1:18" x14ac:dyDescent="0.3">
      <c r="A77" s="4" t="s">
        <v>66</v>
      </c>
      <c r="B77" s="92">
        <v>1293261</v>
      </c>
      <c r="C77" s="87">
        <v>857405</v>
      </c>
      <c r="D77" s="87">
        <v>6584965</v>
      </c>
      <c r="E77" s="87">
        <v>1133196</v>
      </c>
      <c r="F77" s="87">
        <v>2457870</v>
      </c>
      <c r="G77" s="87">
        <v>382058</v>
      </c>
      <c r="H77" s="87">
        <v>1089146</v>
      </c>
      <c r="I77" s="97">
        <v>13797901</v>
      </c>
      <c r="J77" s="92">
        <v>9198976</v>
      </c>
      <c r="K77" s="87">
        <v>1293261</v>
      </c>
      <c r="L77" s="87">
        <v>857405</v>
      </c>
      <c r="M77" s="87">
        <v>6584965</v>
      </c>
      <c r="N77" s="87">
        <v>6022933</v>
      </c>
      <c r="O77" s="87">
        <v>2457870</v>
      </c>
      <c r="P77" s="87">
        <v>382058</v>
      </c>
      <c r="Q77" s="87">
        <v>1089146</v>
      </c>
      <c r="R77" s="97">
        <v>27886614</v>
      </c>
    </row>
    <row r="78" spans="1:18" x14ac:dyDescent="0.3">
      <c r="A78" s="4" t="s">
        <v>67</v>
      </c>
      <c r="B78" s="92">
        <v>11834908.26</v>
      </c>
      <c r="C78" s="87">
        <v>2031122.81</v>
      </c>
      <c r="D78" s="87">
        <v>5389115.5800000001</v>
      </c>
      <c r="E78" s="87">
        <v>7855168.1200000001</v>
      </c>
      <c r="F78" s="87">
        <v>2184541</v>
      </c>
      <c r="G78" s="87">
        <v>3164273.91</v>
      </c>
      <c r="H78" s="87">
        <v>3059597.7600000002</v>
      </c>
      <c r="I78" s="97">
        <v>35518727.440000005</v>
      </c>
      <c r="J78" s="92">
        <v>33751549.390000001</v>
      </c>
      <c r="K78" s="87">
        <v>11834908.26</v>
      </c>
      <c r="L78" s="87">
        <v>2031122.81</v>
      </c>
      <c r="M78" s="87">
        <v>5389115.5800000001</v>
      </c>
      <c r="N78" s="87">
        <v>15283478.120000001</v>
      </c>
      <c r="O78" s="87">
        <v>2184541</v>
      </c>
      <c r="P78" s="87">
        <v>3164273.91</v>
      </c>
      <c r="Q78" s="87">
        <v>3059597.7600000002</v>
      </c>
      <c r="R78" s="97">
        <v>76698586.830000013</v>
      </c>
    </row>
    <row r="79" spans="1:18" x14ac:dyDescent="0.3">
      <c r="A79" s="4" t="s">
        <v>68</v>
      </c>
      <c r="B79" s="92">
        <v>17126085.029999994</v>
      </c>
      <c r="C79" s="87">
        <v>7261620.2799999993</v>
      </c>
      <c r="D79" s="87">
        <v>2828444.4</v>
      </c>
      <c r="E79" s="87">
        <v>2460000</v>
      </c>
      <c r="F79" s="87">
        <v>1684000</v>
      </c>
      <c r="G79" s="87">
        <v>2240007.9499999997</v>
      </c>
      <c r="H79" s="87">
        <v>1366180.37</v>
      </c>
      <c r="I79" s="97">
        <v>34966338.030000001</v>
      </c>
      <c r="J79" s="92">
        <v>40649000</v>
      </c>
      <c r="K79" s="87">
        <v>17126085.029999994</v>
      </c>
      <c r="L79" s="87">
        <v>7261620.2799999993</v>
      </c>
      <c r="M79" s="87">
        <v>2828444.4</v>
      </c>
      <c r="N79" s="87">
        <v>6406676</v>
      </c>
      <c r="O79" s="87">
        <v>1684000</v>
      </c>
      <c r="P79" s="87">
        <v>2240007.9499999997</v>
      </c>
      <c r="Q79" s="87">
        <v>1436180.37</v>
      </c>
      <c r="R79" s="97">
        <v>79632014.030000001</v>
      </c>
    </row>
    <row r="80" spans="1:18" x14ac:dyDescent="0.3">
      <c r="A80" s="4" t="s">
        <v>69</v>
      </c>
      <c r="B80" s="92">
        <v>7433817.7599999998</v>
      </c>
      <c r="C80" s="87">
        <v>1260718.3</v>
      </c>
      <c r="D80" s="87">
        <v>10071101.159999998</v>
      </c>
      <c r="E80" s="87">
        <v>4745323.0299999993</v>
      </c>
      <c r="F80" s="87">
        <v>194977.1</v>
      </c>
      <c r="G80" s="87">
        <v>1831994.47</v>
      </c>
      <c r="H80" s="87">
        <v>3295406.1900000004</v>
      </c>
      <c r="I80" s="97">
        <v>28833338.009999998</v>
      </c>
      <c r="J80" s="92">
        <v>63106665</v>
      </c>
      <c r="K80" s="87">
        <v>7433817.7599999998</v>
      </c>
      <c r="L80" s="87">
        <v>1260718.3</v>
      </c>
      <c r="M80" s="87">
        <v>10071101.159999998</v>
      </c>
      <c r="N80" s="87">
        <v>18705346.030000001</v>
      </c>
      <c r="O80" s="87">
        <v>194977.1</v>
      </c>
      <c r="P80" s="87">
        <v>1831994.47</v>
      </c>
      <c r="Q80" s="87">
        <v>3295406.1900000004</v>
      </c>
      <c r="R80" s="97">
        <v>105900026.00999999</v>
      </c>
    </row>
    <row r="81" spans="1:18" x14ac:dyDescent="0.3">
      <c r="A81" s="4" t="s">
        <v>70</v>
      </c>
      <c r="B81" s="92">
        <v>661017</v>
      </c>
      <c r="C81" s="87">
        <v>1008720</v>
      </c>
      <c r="D81" s="87">
        <v>1379250</v>
      </c>
      <c r="E81" s="87">
        <v>1891720</v>
      </c>
      <c r="F81" s="87">
        <v>608361</v>
      </c>
      <c r="G81" s="87">
        <v>296745</v>
      </c>
      <c r="H81" s="87">
        <v>1304514</v>
      </c>
      <c r="I81" s="97">
        <v>7150327</v>
      </c>
      <c r="J81" s="92">
        <v>7792763</v>
      </c>
      <c r="K81" s="87">
        <v>661017</v>
      </c>
      <c r="L81" s="87">
        <v>1008720</v>
      </c>
      <c r="M81" s="87">
        <v>1379250</v>
      </c>
      <c r="N81" s="87">
        <v>8220040</v>
      </c>
      <c r="O81" s="87">
        <v>608361</v>
      </c>
      <c r="P81" s="87">
        <v>1665203</v>
      </c>
      <c r="Q81" s="87">
        <v>1304514</v>
      </c>
      <c r="R81" s="97">
        <v>22639868</v>
      </c>
    </row>
    <row r="82" spans="1:18" x14ac:dyDescent="0.3">
      <c r="A82" s="4" t="s">
        <v>71</v>
      </c>
      <c r="B82" s="92">
        <v>44933630</v>
      </c>
      <c r="C82" s="87">
        <v>3620491.67</v>
      </c>
      <c r="D82" s="87">
        <v>169286.08000000002</v>
      </c>
      <c r="E82" s="87">
        <v>13090541.190000001</v>
      </c>
      <c r="F82" s="87">
        <v>720667.24</v>
      </c>
      <c r="G82" s="87">
        <v>7058129</v>
      </c>
      <c r="H82" s="87">
        <v>7644481</v>
      </c>
      <c r="I82" s="97">
        <v>77237226.180000007</v>
      </c>
      <c r="J82" s="92">
        <v>119719378</v>
      </c>
      <c r="K82" s="87">
        <v>44933630</v>
      </c>
      <c r="L82" s="87">
        <v>3620491.67</v>
      </c>
      <c r="M82" s="87">
        <v>169286.08000000002</v>
      </c>
      <c r="N82" s="87">
        <v>17912215.190000001</v>
      </c>
      <c r="O82" s="87">
        <v>720667.24</v>
      </c>
      <c r="P82" s="87">
        <v>7058129</v>
      </c>
      <c r="Q82" s="87">
        <v>8025466</v>
      </c>
      <c r="R82" s="97">
        <v>202159263.18000001</v>
      </c>
    </row>
    <row r="83" spans="1:18" x14ac:dyDescent="0.3">
      <c r="A83" s="4" t="s">
        <v>72</v>
      </c>
      <c r="B83" s="92">
        <v>20083514.440000001</v>
      </c>
      <c r="C83" s="87">
        <v>13731200.629999999</v>
      </c>
      <c r="D83" s="87">
        <v>2134370.7999999998</v>
      </c>
      <c r="E83" s="87">
        <v>5173824.6900000004</v>
      </c>
      <c r="F83" s="87">
        <v>1357408</v>
      </c>
      <c r="G83" s="87">
        <v>6385750.6199999992</v>
      </c>
      <c r="H83" s="87">
        <v>5974358.2999999998</v>
      </c>
      <c r="I83" s="97">
        <v>54840427.480000004</v>
      </c>
      <c r="J83" s="92">
        <v>161576339.02000001</v>
      </c>
      <c r="K83" s="87">
        <v>20083514.440000001</v>
      </c>
      <c r="L83" s="87">
        <v>14371459.359999999</v>
      </c>
      <c r="M83" s="87">
        <v>2134370.7999999998</v>
      </c>
      <c r="N83" s="87">
        <v>20200013.690000001</v>
      </c>
      <c r="O83" s="87">
        <v>1357408</v>
      </c>
      <c r="P83" s="87">
        <v>6385750.6199999992</v>
      </c>
      <c r="Q83" s="87">
        <v>6753915.1899999995</v>
      </c>
      <c r="R83" s="97">
        <v>232862771.12</v>
      </c>
    </row>
    <row r="84" spans="1:18" x14ac:dyDescent="0.3">
      <c r="A84" s="4" t="s">
        <v>73</v>
      </c>
      <c r="B84" s="92">
        <v>6215994</v>
      </c>
      <c r="C84" s="87">
        <v>4830063</v>
      </c>
      <c r="D84" s="87">
        <v>2683887</v>
      </c>
      <c r="E84" s="87">
        <v>550248</v>
      </c>
      <c r="F84" s="87">
        <v>778885</v>
      </c>
      <c r="G84" s="87">
        <v>1482649</v>
      </c>
      <c r="H84" s="87">
        <v>503830</v>
      </c>
      <c r="I84" s="97">
        <v>17045556</v>
      </c>
      <c r="J84" s="92">
        <v>45972119</v>
      </c>
      <c r="K84" s="87">
        <v>6215994</v>
      </c>
      <c r="L84" s="87">
        <v>4830063</v>
      </c>
      <c r="M84" s="87">
        <v>2683887</v>
      </c>
      <c r="N84" s="87">
        <v>5880445</v>
      </c>
      <c r="O84" s="87">
        <v>778885</v>
      </c>
      <c r="P84" s="87">
        <v>1482649</v>
      </c>
      <c r="Q84" s="87">
        <v>550127</v>
      </c>
      <c r="R84" s="97">
        <v>68394169</v>
      </c>
    </row>
    <row r="85" spans="1:18" x14ac:dyDescent="0.3">
      <c r="A85" s="4" t="s">
        <v>74</v>
      </c>
      <c r="B85" s="92">
        <v>78589404.350000009</v>
      </c>
      <c r="C85" s="87">
        <v>22322296.709999997</v>
      </c>
      <c r="D85" s="87">
        <v>8619303.25</v>
      </c>
      <c r="E85" s="87">
        <v>4204984.3299999991</v>
      </c>
      <c r="F85" s="87">
        <v>232726</v>
      </c>
      <c r="G85" s="87">
        <v>76967103.410000011</v>
      </c>
      <c r="H85" s="87">
        <v>1374905.78</v>
      </c>
      <c r="I85" s="97">
        <v>192310723.83000001</v>
      </c>
      <c r="J85" s="92">
        <v>217904470.23000005</v>
      </c>
      <c r="K85" s="87">
        <v>79147726.450000003</v>
      </c>
      <c r="L85" s="87">
        <v>22322296.709999997</v>
      </c>
      <c r="M85" s="87">
        <v>8619303.25</v>
      </c>
      <c r="N85" s="87">
        <v>23353416.329999998</v>
      </c>
      <c r="O85" s="87">
        <v>232726</v>
      </c>
      <c r="P85" s="87">
        <v>76967103.410000011</v>
      </c>
      <c r="Q85" s="87">
        <v>11327897.799999999</v>
      </c>
      <c r="R85" s="97">
        <v>439874940.18000007</v>
      </c>
    </row>
    <row r="86" spans="1:18" x14ac:dyDescent="0.3">
      <c r="A86" s="4" t="s">
        <v>75</v>
      </c>
      <c r="B86" s="92">
        <v>54263000</v>
      </c>
      <c r="C86" s="87">
        <v>3517000</v>
      </c>
      <c r="D86" s="87">
        <v>3785000</v>
      </c>
      <c r="E86" s="87">
        <v>7371000</v>
      </c>
      <c r="F86" s="87">
        <v>683000</v>
      </c>
      <c r="G86" s="87">
        <v>0</v>
      </c>
      <c r="H86" s="87">
        <v>0</v>
      </c>
      <c r="I86" s="97">
        <v>69619000</v>
      </c>
      <c r="J86" s="92">
        <v>111737000.14</v>
      </c>
      <c r="K86" s="87">
        <v>55099000</v>
      </c>
      <c r="L86" s="87">
        <v>3517000</v>
      </c>
      <c r="M86" s="87">
        <v>5943000</v>
      </c>
      <c r="N86" s="87">
        <v>9906943</v>
      </c>
      <c r="O86" s="87">
        <v>683000</v>
      </c>
      <c r="P86" s="87">
        <v>8148000</v>
      </c>
      <c r="Q86" s="87">
        <v>3487000</v>
      </c>
      <c r="R86" s="97">
        <v>198520943.13999999</v>
      </c>
    </row>
    <row r="87" spans="1:18" x14ac:dyDescent="0.3">
      <c r="A87" s="4" t="s">
        <v>76</v>
      </c>
      <c r="B87" s="92">
        <v>9304031.870000001</v>
      </c>
      <c r="C87" s="87">
        <v>5295680.5</v>
      </c>
      <c r="D87" s="87">
        <v>10950244.419999998</v>
      </c>
      <c r="E87" s="87">
        <v>9652024.209999999</v>
      </c>
      <c r="F87" s="87">
        <v>1530506.22</v>
      </c>
      <c r="G87" s="87">
        <v>3404261.7800000003</v>
      </c>
      <c r="H87" s="87">
        <v>1480416.7500000005</v>
      </c>
      <c r="I87" s="97">
        <v>41617165.75</v>
      </c>
      <c r="J87" s="92">
        <v>144664847.88999999</v>
      </c>
      <c r="K87" s="87">
        <v>9304031.870000001</v>
      </c>
      <c r="L87" s="87">
        <v>5295680.5</v>
      </c>
      <c r="M87" s="87">
        <v>10950244.419999998</v>
      </c>
      <c r="N87" s="87">
        <v>25056146.210000001</v>
      </c>
      <c r="O87" s="87">
        <v>1530506.22</v>
      </c>
      <c r="P87" s="87">
        <v>3475236.6100000003</v>
      </c>
      <c r="Q87" s="87">
        <v>2746292.9200000004</v>
      </c>
      <c r="R87" s="97">
        <v>203022986.63999999</v>
      </c>
    </row>
    <row r="88" spans="1:18" x14ac:dyDescent="0.3">
      <c r="A88" s="4" t="s">
        <v>77</v>
      </c>
      <c r="B88" s="92">
        <v>1139479</v>
      </c>
      <c r="C88" s="87">
        <v>1546000</v>
      </c>
      <c r="D88" s="87">
        <v>2344000</v>
      </c>
      <c r="E88" s="87">
        <v>2674000</v>
      </c>
      <c r="F88" s="87">
        <v>1432000</v>
      </c>
      <c r="G88" s="87">
        <v>508255</v>
      </c>
      <c r="H88" s="87">
        <v>-883400</v>
      </c>
      <c r="I88" s="97">
        <v>8760334</v>
      </c>
      <c r="J88" s="92">
        <v>12607403.91</v>
      </c>
      <c r="K88" s="87">
        <v>1139479</v>
      </c>
      <c r="L88" s="87">
        <v>1546000</v>
      </c>
      <c r="M88" s="87">
        <v>2344000</v>
      </c>
      <c r="N88" s="87">
        <v>8291777</v>
      </c>
      <c r="O88" s="87">
        <v>1432000</v>
      </c>
      <c r="P88" s="87">
        <v>508255</v>
      </c>
      <c r="Q88" s="87">
        <v>-818915</v>
      </c>
      <c r="R88" s="97">
        <v>27049999.91</v>
      </c>
    </row>
    <row r="89" spans="1:18" x14ac:dyDescent="0.3">
      <c r="A89" s="5"/>
      <c r="B89" s="94"/>
      <c r="C89" s="88"/>
      <c r="D89" s="88"/>
      <c r="E89" s="88"/>
      <c r="F89" s="88"/>
      <c r="G89" s="88"/>
      <c r="H89" s="88"/>
      <c r="I89" s="98"/>
      <c r="J89" s="94"/>
      <c r="K89" s="88"/>
      <c r="L89" s="88"/>
      <c r="M89" s="88"/>
      <c r="N89" s="88"/>
      <c r="O89" s="88"/>
      <c r="P89" s="88"/>
      <c r="Q89" s="88"/>
      <c r="R89" s="98"/>
    </row>
    <row r="90" spans="1:18" x14ac:dyDescent="0.3">
      <c r="A90" s="30"/>
      <c r="B90" s="31">
        <f t="shared" ref="B90:I90" si="0">SUM(B9:B89)</f>
        <v>1496552822.1208348</v>
      </c>
      <c r="C90" s="32">
        <f t="shared" si="0"/>
        <v>344237232.42055994</v>
      </c>
      <c r="D90" s="32">
        <f t="shared" ref="D90:E90" si="1">SUM(D9:D89)</f>
        <v>402246634.49305183</v>
      </c>
      <c r="E90" s="32">
        <f t="shared" si="1"/>
        <v>385556669.95999992</v>
      </c>
      <c r="F90" s="32">
        <f t="shared" si="0"/>
        <v>105330579.81</v>
      </c>
      <c r="G90" s="32">
        <f t="shared" si="0"/>
        <v>764328906.42167437</v>
      </c>
      <c r="H90" s="32">
        <f t="shared" si="0"/>
        <v>288803907.03706813</v>
      </c>
      <c r="I90" s="33">
        <f t="shared" si="0"/>
        <v>3787056752.2631893</v>
      </c>
      <c r="J90" s="31">
        <f>SUM(J9:J89)</f>
        <v>6260358067.1500015</v>
      </c>
      <c r="K90" s="32">
        <f t="shared" ref="K90:R90" si="2">SUM(K9:K89)</f>
        <v>1498666046.418335</v>
      </c>
      <c r="L90" s="32">
        <f t="shared" si="2"/>
        <v>346641013.17055994</v>
      </c>
      <c r="M90" s="32">
        <f t="shared" ref="M90:N90" si="3">SUM(M9:M89)</f>
        <v>408609800.49305183</v>
      </c>
      <c r="N90" s="32">
        <f t="shared" si="3"/>
        <v>1011510658.6200002</v>
      </c>
      <c r="O90" s="32">
        <f t="shared" si="2"/>
        <v>108021029.81</v>
      </c>
      <c r="P90" s="32">
        <f t="shared" si="2"/>
        <v>944862680.61167431</v>
      </c>
      <c r="Q90" s="32">
        <f t="shared" si="2"/>
        <v>309668942.18706816</v>
      </c>
      <c r="R90" s="33">
        <f t="shared" si="2"/>
        <v>10888338238.46069</v>
      </c>
    </row>
    <row r="91" spans="1:18"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M102"/>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3" width="14.7265625" style="9" customWidth="1"/>
    <col min="14" max="14" width="8.7265625" style="6" customWidth="1"/>
    <col min="15" max="16384" width="12.7265625" style="6"/>
  </cols>
  <sheetData>
    <row r="1" spans="1:13" x14ac:dyDescent="0.3">
      <c r="A1" s="1" t="s">
        <v>324</v>
      </c>
      <c r="B1" s="7"/>
      <c r="C1" s="7"/>
      <c r="D1" s="7"/>
      <c r="E1" s="7"/>
      <c r="F1" s="7"/>
      <c r="G1" s="7"/>
      <c r="H1" s="7"/>
      <c r="I1" s="7"/>
      <c r="J1" s="7"/>
      <c r="K1" s="7"/>
      <c r="L1" s="7"/>
      <c r="M1" s="7"/>
    </row>
    <row r="2" spans="1:13" ht="15.5" x14ac:dyDescent="0.35">
      <c r="A2" s="2" t="s">
        <v>84</v>
      </c>
      <c r="B2" s="8"/>
      <c r="C2" s="8"/>
      <c r="D2" s="8"/>
      <c r="E2" s="8"/>
      <c r="F2" s="8"/>
      <c r="G2" s="8"/>
      <c r="H2" s="8"/>
      <c r="I2" s="8"/>
      <c r="J2" s="8"/>
      <c r="K2" s="8"/>
      <c r="L2" s="8"/>
      <c r="M2" s="8"/>
    </row>
    <row r="3" spans="1:13" x14ac:dyDescent="0.3">
      <c r="A3" s="28" t="s">
        <v>323</v>
      </c>
    </row>
    <row r="4" spans="1:13" ht="15.5" x14ac:dyDescent="0.35">
      <c r="A4" s="79" t="s">
        <v>261</v>
      </c>
      <c r="B4" s="79" t="s">
        <v>265</v>
      </c>
      <c r="C4" s="80"/>
      <c r="D4" s="80"/>
      <c r="E4" s="80"/>
      <c r="F4" s="80"/>
      <c r="G4" s="80"/>
      <c r="H4" s="80"/>
      <c r="I4" s="80"/>
      <c r="J4" s="80"/>
      <c r="K4" s="80"/>
      <c r="L4" s="80"/>
      <c r="M4" s="81" t="s">
        <v>285</v>
      </c>
    </row>
    <row r="5" spans="1:13" x14ac:dyDescent="0.3">
      <c r="A5" s="34"/>
      <c r="B5" s="35" t="s">
        <v>150</v>
      </c>
      <c r="C5" s="36" t="s">
        <v>151</v>
      </c>
      <c r="D5" s="36" t="s">
        <v>149</v>
      </c>
      <c r="E5" s="36" t="s">
        <v>171</v>
      </c>
      <c r="F5" s="36" t="s">
        <v>179</v>
      </c>
      <c r="G5" s="36" t="s">
        <v>197</v>
      </c>
      <c r="H5" s="36" t="s">
        <v>212</v>
      </c>
      <c r="I5" s="36" t="s">
        <v>231</v>
      </c>
      <c r="J5" s="36" t="s">
        <v>235</v>
      </c>
      <c r="K5" s="36" t="s">
        <v>251</v>
      </c>
      <c r="L5" s="36" t="s">
        <v>267</v>
      </c>
      <c r="M5" s="37" t="s">
        <v>252</v>
      </c>
    </row>
    <row r="6" spans="1:13" s="27" customFormat="1" ht="49.9" customHeight="1" x14ac:dyDescent="0.25">
      <c r="A6" s="38"/>
      <c r="B6" s="39" t="s">
        <v>85</v>
      </c>
      <c r="C6" s="40" t="s">
        <v>121</v>
      </c>
      <c r="D6" s="40" t="s">
        <v>122</v>
      </c>
      <c r="E6" s="40" t="s">
        <v>123</v>
      </c>
      <c r="F6" s="40" t="s">
        <v>124</v>
      </c>
      <c r="G6" s="40" t="s">
        <v>129</v>
      </c>
      <c r="H6" s="40" t="s">
        <v>128</v>
      </c>
      <c r="I6" s="40" t="s">
        <v>127</v>
      </c>
      <c r="J6" s="40" t="s">
        <v>126</v>
      </c>
      <c r="K6" s="40" t="s">
        <v>250</v>
      </c>
      <c r="L6" s="40" t="s">
        <v>268</v>
      </c>
      <c r="M6" s="41" t="s">
        <v>253</v>
      </c>
    </row>
    <row r="7" spans="1:13" ht="6" customHeight="1" x14ac:dyDescent="0.3">
      <c r="A7" s="34"/>
      <c r="B7" s="42"/>
      <c r="C7" s="43"/>
      <c r="D7" s="43"/>
      <c r="E7" s="43"/>
      <c r="F7" s="43"/>
      <c r="G7" s="43"/>
      <c r="H7" s="43"/>
      <c r="I7" s="43"/>
      <c r="J7" s="43"/>
      <c r="K7" s="43"/>
      <c r="L7" s="43"/>
      <c r="M7" s="44"/>
    </row>
    <row r="8" spans="1:13" ht="6" customHeight="1" x14ac:dyDescent="0.3">
      <c r="A8" s="45"/>
      <c r="B8" s="46"/>
      <c r="C8" s="47"/>
      <c r="D8" s="47"/>
      <c r="E8" s="47"/>
      <c r="F8" s="47"/>
      <c r="G8" s="47"/>
      <c r="H8" s="47"/>
      <c r="I8" s="47"/>
      <c r="J8" s="47"/>
      <c r="K8" s="47"/>
      <c r="L8" s="47"/>
      <c r="M8" s="48"/>
    </row>
    <row r="9" spans="1:13" x14ac:dyDescent="0.3">
      <c r="A9" s="3"/>
      <c r="B9" s="24"/>
      <c r="C9" s="22"/>
      <c r="D9" s="22"/>
      <c r="E9" s="22"/>
      <c r="F9" s="22"/>
      <c r="G9" s="22"/>
      <c r="H9" s="22"/>
      <c r="I9" s="22"/>
      <c r="J9" s="22"/>
      <c r="K9" s="86"/>
      <c r="L9" s="22"/>
      <c r="M9" s="23"/>
    </row>
    <row r="10" spans="1:13" x14ac:dyDescent="0.3">
      <c r="A10" s="4" t="s">
        <v>0</v>
      </c>
      <c r="B10" s="25">
        <f>'E-G'!G10</f>
        <v>6444493.1838306626</v>
      </c>
      <c r="C10" s="20">
        <f>'E-FCS'!G10</f>
        <v>653689.70224744163</v>
      </c>
      <c r="D10" s="20">
        <f>'E-ADS'!G10</f>
        <v>0</v>
      </c>
      <c r="E10" s="20">
        <f>'E-RC'!G10</f>
        <v>6672400.1028690841</v>
      </c>
      <c r="F10" s="20">
        <f>'E-WM'!G10</f>
        <v>2879533.8065857664</v>
      </c>
      <c r="G10" s="20">
        <f>'E-TSM'!G10</f>
        <v>823346.12668668153</v>
      </c>
      <c r="H10" s="20">
        <f>'E-E'!G10</f>
        <v>486786.07502665417</v>
      </c>
      <c r="I10" s="20">
        <f>'E-BES'!G10</f>
        <v>3582556.0473127835</v>
      </c>
      <c r="J10" s="20">
        <f>'E-LRB'!G10</f>
        <v>4433194.8954409249</v>
      </c>
      <c r="K10" s="87">
        <f>'E-Total'!G10</f>
        <v>25975999.940000001</v>
      </c>
      <c r="L10" s="20">
        <f>'E-MR'!G10+'E-O'!G10</f>
        <v>0</v>
      </c>
      <c r="M10" s="12">
        <f>'E-Total'!M10</f>
        <v>25975999.940000001</v>
      </c>
    </row>
    <row r="11" spans="1:13" x14ac:dyDescent="0.3">
      <c r="A11" s="4" t="s">
        <v>1</v>
      </c>
      <c r="B11" s="25">
        <f>'E-G'!G11</f>
        <v>4522742.3519000001</v>
      </c>
      <c r="C11" s="20">
        <f>'E-FCS'!G11</f>
        <v>345425.16820000001</v>
      </c>
      <c r="D11" s="20">
        <f>'E-ADS'!G11</f>
        <v>860262.49379999994</v>
      </c>
      <c r="E11" s="20">
        <f>'E-RC'!G11</f>
        <v>6539972.792200001</v>
      </c>
      <c r="F11" s="20">
        <f>'E-WM'!G11</f>
        <v>2026447.8194000002</v>
      </c>
      <c r="G11" s="20">
        <f>'E-TSM'!G11</f>
        <v>1086982.8976</v>
      </c>
      <c r="H11" s="20">
        <f>'E-E'!G11</f>
        <v>623774.82630000007</v>
      </c>
      <c r="I11" s="20">
        <f>'E-BES'!G11</f>
        <v>1844840.5545000001</v>
      </c>
      <c r="J11" s="20">
        <f>'E-LRB'!G11</f>
        <v>11974920.5196</v>
      </c>
      <c r="K11" s="87">
        <f>'E-Total'!G11</f>
        <v>29825369.423500001</v>
      </c>
      <c r="L11" s="20">
        <f>'E-MR'!G11+'E-O'!G11</f>
        <v>0</v>
      </c>
      <c r="M11" s="12">
        <f>'E-Total'!M11</f>
        <v>29825369.423500001</v>
      </c>
    </row>
    <row r="12" spans="1:13" x14ac:dyDescent="0.3">
      <c r="A12" s="4" t="s">
        <v>2</v>
      </c>
      <c r="B12" s="25">
        <f>'E-G'!G12</f>
        <v>47380867</v>
      </c>
      <c r="C12" s="20">
        <f>'E-FCS'!G12</f>
        <v>10435167</v>
      </c>
      <c r="D12" s="20">
        <f>'E-ADS'!G12</f>
        <v>5683794</v>
      </c>
      <c r="E12" s="20">
        <f>'E-RC'!G12</f>
        <v>32294813</v>
      </c>
      <c r="F12" s="20">
        <f>'E-WM'!G12</f>
        <v>18327642</v>
      </c>
      <c r="G12" s="20">
        <f>'E-TSM'!G12</f>
        <v>16345463</v>
      </c>
      <c r="H12" s="20">
        <f>'E-E'!G12</f>
        <v>1134256</v>
      </c>
      <c r="I12" s="20">
        <f>'E-BES'!G12</f>
        <v>14969150</v>
      </c>
      <c r="J12" s="20">
        <f>'E-LRB'!G12</f>
        <v>29761848</v>
      </c>
      <c r="K12" s="87">
        <f>'E-Total'!G12</f>
        <v>176333000</v>
      </c>
      <c r="L12" s="20">
        <f>'E-MR'!G12+'E-O'!G12</f>
        <v>0</v>
      </c>
      <c r="M12" s="12">
        <f>'E-Total'!M12</f>
        <v>176333000</v>
      </c>
    </row>
    <row r="13" spans="1:13" x14ac:dyDescent="0.3">
      <c r="A13" s="4" t="s">
        <v>3</v>
      </c>
      <c r="B13" s="25">
        <f>'E-G'!G13</f>
        <v>12924000</v>
      </c>
      <c r="C13" s="20">
        <f>'E-FCS'!G13</f>
        <v>17736000</v>
      </c>
      <c r="D13" s="20">
        <f>'E-ADS'!G13</f>
        <v>13331000</v>
      </c>
      <c r="E13" s="20">
        <f>'E-RC'!G13</f>
        <v>41131000</v>
      </c>
      <c r="F13" s="20">
        <f>'E-WM'!G13</f>
        <v>17607000</v>
      </c>
      <c r="G13" s="20">
        <f>'E-TSM'!G13</f>
        <v>18521000</v>
      </c>
      <c r="H13" s="20">
        <f>'E-E'!G13</f>
        <v>6652000</v>
      </c>
      <c r="I13" s="20">
        <f>'E-BES'!G13</f>
        <v>13500000</v>
      </c>
      <c r="J13" s="20">
        <f>'E-LRB'!G13</f>
        <v>8393000</v>
      </c>
      <c r="K13" s="87">
        <f>'E-Total'!G13</f>
        <v>149795000</v>
      </c>
      <c r="L13" s="20">
        <f>'E-MR'!G13+'E-O'!G13</f>
        <v>0</v>
      </c>
      <c r="M13" s="12">
        <f>'E-Total'!M13</f>
        <v>149795000</v>
      </c>
    </row>
    <row r="14" spans="1:13" x14ac:dyDescent="0.3">
      <c r="A14" s="4" t="s">
        <v>4</v>
      </c>
      <c r="B14" s="25">
        <f>'E-G'!G14</f>
        <v>17289180.919999998</v>
      </c>
      <c r="C14" s="20">
        <f>'E-FCS'!G14</f>
        <v>1917291.56</v>
      </c>
      <c r="D14" s="20">
        <f>'E-ADS'!G14</f>
        <v>2174542.7799999998</v>
      </c>
      <c r="E14" s="20">
        <f>'E-RC'!G14</f>
        <v>11726879.539999999</v>
      </c>
      <c r="F14" s="20">
        <f>'E-WM'!G14</f>
        <v>11463119.869999999</v>
      </c>
      <c r="G14" s="20">
        <f>'E-TSM'!G14</f>
        <v>2699321.38</v>
      </c>
      <c r="H14" s="20">
        <f>'E-E'!G14</f>
        <v>5364710.6400000006</v>
      </c>
      <c r="I14" s="20">
        <f>'E-BES'!G14</f>
        <v>8319139.4199999999</v>
      </c>
      <c r="J14" s="20">
        <f>'E-LRB'!G14</f>
        <v>14787775.720000001</v>
      </c>
      <c r="K14" s="87">
        <f>'E-Total'!G14</f>
        <v>75741961.829999998</v>
      </c>
      <c r="L14" s="20">
        <f>'E-MR'!G14+'E-O'!G14</f>
        <v>537536.93999999994</v>
      </c>
      <c r="M14" s="12">
        <f>'E-Total'!M14</f>
        <v>76279498.769999996</v>
      </c>
    </row>
    <row r="15" spans="1:13" x14ac:dyDescent="0.3">
      <c r="A15" s="4" t="s">
        <v>5</v>
      </c>
      <c r="B15" s="25">
        <f>'E-G'!G15</f>
        <v>10503699</v>
      </c>
      <c r="C15" s="20">
        <f>'E-FCS'!G15</f>
        <v>3842615</v>
      </c>
      <c r="D15" s="20">
        <f>'E-ADS'!G15</f>
        <v>6325955</v>
      </c>
      <c r="E15" s="20">
        <f>'E-RC'!G15</f>
        <v>13570824</v>
      </c>
      <c r="F15" s="20">
        <f>'E-WM'!G15</f>
        <v>10343359</v>
      </c>
      <c r="G15" s="20">
        <f>'E-TSM'!G15</f>
        <v>3480843</v>
      </c>
      <c r="H15" s="20">
        <f>'E-E'!G15</f>
        <v>5599176</v>
      </c>
      <c r="I15" s="20">
        <f>'E-BES'!G15</f>
        <v>7127234</v>
      </c>
      <c r="J15" s="20">
        <f>'E-LRB'!G15</f>
        <v>22878345</v>
      </c>
      <c r="K15" s="87">
        <f>'E-Total'!G15</f>
        <v>83672050</v>
      </c>
      <c r="L15" s="20">
        <f>'E-MR'!G15+'E-O'!G15</f>
        <v>0</v>
      </c>
      <c r="M15" s="12">
        <f>'E-Total'!M15</f>
        <v>83672050</v>
      </c>
    </row>
    <row r="16" spans="1:13" x14ac:dyDescent="0.3">
      <c r="A16" s="4" t="s">
        <v>6</v>
      </c>
      <c r="B16" s="25">
        <f>'E-G'!G16</f>
        <v>31218977.239999995</v>
      </c>
      <c r="C16" s="20">
        <f>'E-FCS'!G16</f>
        <v>11382017.209999999</v>
      </c>
      <c r="D16" s="20">
        <f>'E-ADS'!G16</f>
        <v>8591614.0300000012</v>
      </c>
      <c r="E16" s="20">
        <f>'E-RC'!G16</f>
        <v>18648954.57</v>
      </c>
      <c r="F16" s="20">
        <f>'E-WM'!G16</f>
        <v>11770876.58</v>
      </c>
      <c r="G16" s="20">
        <f>'E-TSM'!G16</f>
        <v>16486882.5</v>
      </c>
      <c r="H16" s="20">
        <f>'E-E'!G16</f>
        <v>9620721.0600000005</v>
      </c>
      <c r="I16" s="20">
        <f>'E-BES'!G16</f>
        <v>8446663.5300000031</v>
      </c>
      <c r="J16" s="20">
        <f>'E-LRB'!G16</f>
        <v>3805894.5300000003</v>
      </c>
      <c r="K16" s="87">
        <f>'E-Total'!G16</f>
        <v>119972601.25</v>
      </c>
      <c r="L16" s="20">
        <f>'E-MR'!G16+'E-O'!G16</f>
        <v>0</v>
      </c>
      <c r="M16" s="12">
        <f>'E-Total'!M16</f>
        <v>119972601.25</v>
      </c>
    </row>
    <row r="17" spans="1:13" x14ac:dyDescent="0.3">
      <c r="A17" s="4" t="s">
        <v>7</v>
      </c>
      <c r="B17" s="25">
        <f>'E-G'!G17</f>
        <v>7704208</v>
      </c>
      <c r="C17" s="20">
        <f>'E-FCS'!G17</f>
        <v>1930922</v>
      </c>
      <c r="D17" s="20">
        <f>'E-ADS'!G17</f>
        <v>2162194</v>
      </c>
      <c r="E17" s="20">
        <f>'E-RC'!G17</f>
        <v>4621672</v>
      </c>
      <c r="F17" s="20">
        <f>'E-WM'!G17</f>
        <v>6813098</v>
      </c>
      <c r="G17" s="20">
        <f>'E-TSM'!G17</f>
        <v>2146458</v>
      </c>
      <c r="H17" s="20">
        <f>'E-E'!G17</f>
        <v>2418542</v>
      </c>
      <c r="I17" s="20">
        <f>'E-BES'!G17</f>
        <v>1804344</v>
      </c>
      <c r="J17" s="20">
        <f>'E-LRB'!G17</f>
        <v>5162989</v>
      </c>
      <c r="K17" s="87">
        <f>'E-Total'!G17</f>
        <v>34764427</v>
      </c>
      <c r="L17" s="20">
        <f>'E-MR'!G17+'E-O'!G17</f>
        <v>0</v>
      </c>
      <c r="M17" s="12">
        <f>'E-Total'!M17</f>
        <v>34764427</v>
      </c>
    </row>
    <row r="18" spans="1:13" x14ac:dyDescent="0.3">
      <c r="A18" s="4" t="s">
        <v>8</v>
      </c>
      <c r="B18" s="25">
        <f>'E-G'!G18</f>
        <v>58050390.929999992</v>
      </c>
      <c r="C18" s="20">
        <f>'E-FCS'!G18</f>
        <v>16988875.260000002</v>
      </c>
      <c r="D18" s="20">
        <f>'E-ADS'!G18</f>
        <v>11713256.82</v>
      </c>
      <c r="E18" s="20">
        <f>'E-RC'!G18</f>
        <v>53453264.329999998</v>
      </c>
      <c r="F18" s="20">
        <f>'E-WM'!G18</f>
        <v>23916293.609999999</v>
      </c>
      <c r="G18" s="20">
        <f>'E-TSM'!G18</f>
        <v>29342631.629999999</v>
      </c>
      <c r="H18" s="20">
        <f>'E-E'!G18</f>
        <v>10129285.210000001</v>
      </c>
      <c r="I18" s="20">
        <f>'E-BES'!G18</f>
        <v>15630481.429999998</v>
      </c>
      <c r="J18" s="20">
        <f>'E-LRB'!G18</f>
        <v>7136917.4500000011</v>
      </c>
      <c r="K18" s="87">
        <f>'E-Total'!G18</f>
        <v>226361396.66999999</v>
      </c>
      <c r="L18" s="20">
        <f>'E-MR'!G18+'E-O'!G18</f>
        <v>5357282.0199999996</v>
      </c>
      <c r="M18" s="12">
        <f>'E-Total'!M18</f>
        <v>231718678.69</v>
      </c>
    </row>
    <row r="19" spans="1:13" x14ac:dyDescent="0.3">
      <c r="A19" s="4" t="s">
        <v>9</v>
      </c>
      <c r="B19" s="25">
        <f>'E-G'!G19</f>
        <v>51766376</v>
      </c>
      <c r="C19" s="20">
        <f>'E-FCS'!G19</f>
        <v>12185745</v>
      </c>
      <c r="D19" s="20">
        <f>'E-ADS'!G19</f>
        <v>10461421</v>
      </c>
      <c r="E19" s="20">
        <f>'E-RC'!G19</f>
        <v>40896438</v>
      </c>
      <c r="F19" s="20">
        <f>'E-WM'!G19</f>
        <v>16627579</v>
      </c>
      <c r="G19" s="20">
        <f>'E-TSM'!G19</f>
        <v>15304377</v>
      </c>
      <c r="H19" s="20">
        <f>'E-E'!G19</f>
        <v>12462934</v>
      </c>
      <c r="I19" s="20">
        <f>'E-BES'!G19</f>
        <v>11310001</v>
      </c>
      <c r="J19" s="20">
        <f>'E-LRB'!G19</f>
        <v>26918185</v>
      </c>
      <c r="K19" s="87">
        <f>'E-Total'!G19</f>
        <v>197933056</v>
      </c>
      <c r="L19" s="20">
        <f>'E-MR'!G19+'E-O'!G19</f>
        <v>5465130</v>
      </c>
      <c r="M19" s="12">
        <f>'E-Total'!M19</f>
        <v>203398186</v>
      </c>
    </row>
    <row r="20" spans="1:13" x14ac:dyDescent="0.3">
      <c r="A20" s="4" t="s">
        <v>10</v>
      </c>
      <c r="B20" s="25">
        <f>'E-G'!G20</f>
        <v>7557527.4500000002</v>
      </c>
      <c r="C20" s="20">
        <f>'E-FCS'!G20</f>
        <v>970593.78</v>
      </c>
      <c r="D20" s="20">
        <f>'E-ADS'!G20</f>
        <v>1053614.3400000001</v>
      </c>
      <c r="E20" s="20">
        <f>'E-RC'!G20</f>
        <v>2299113.08</v>
      </c>
      <c r="F20" s="20">
        <f>'E-WM'!G20</f>
        <v>1386068.4500000002</v>
      </c>
      <c r="G20" s="20">
        <f>'E-TSM'!G20</f>
        <v>1457631.35</v>
      </c>
      <c r="H20" s="20">
        <f>'E-E'!G20</f>
        <v>375825.63</v>
      </c>
      <c r="I20" s="20">
        <f>'E-BES'!G20</f>
        <v>1091288.6500000001</v>
      </c>
      <c r="J20" s="20">
        <f>'E-LRB'!G20</f>
        <v>10239873.93</v>
      </c>
      <c r="K20" s="87">
        <f>'E-Total'!G20</f>
        <v>26431536.660000004</v>
      </c>
      <c r="L20" s="20">
        <f>'E-MR'!G20+'E-O'!G20</f>
        <v>22307</v>
      </c>
      <c r="M20" s="12">
        <f>'E-Total'!M20</f>
        <v>26453843.660000004</v>
      </c>
    </row>
    <row r="21" spans="1:13" x14ac:dyDescent="0.3">
      <c r="A21" s="4" t="s">
        <v>11</v>
      </c>
      <c r="B21" s="25">
        <f>'E-G'!G21</f>
        <v>10312754.51</v>
      </c>
      <c r="C21" s="20">
        <f>'E-FCS'!G21</f>
        <v>5078646.0500000007</v>
      </c>
      <c r="D21" s="20">
        <f>'E-ADS'!G21</f>
        <v>6406726.5399999991</v>
      </c>
      <c r="E21" s="20">
        <f>'E-RC'!G21</f>
        <v>12467021.940000001</v>
      </c>
      <c r="F21" s="20">
        <f>'E-WM'!G21</f>
        <v>5560484.6699999999</v>
      </c>
      <c r="G21" s="20">
        <f>'E-TSM'!G21</f>
        <v>2776890.97</v>
      </c>
      <c r="H21" s="20">
        <f>'E-E'!G21</f>
        <v>1675811.35</v>
      </c>
      <c r="I21" s="20">
        <f>'E-BES'!G21</f>
        <v>12261745.129999999</v>
      </c>
      <c r="J21" s="20">
        <f>'E-LRB'!G21</f>
        <v>20320377.119999997</v>
      </c>
      <c r="K21" s="87">
        <f>'E-Total'!G21</f>
        <v>76860458.280000001</v>
      </c>
      <c r="L21" s="20">
        <f>'E-MR'!G21+'E-O'!G21</f>
        <v>0</v>
      </c>
      <c r="M21" s="12">
        <f>'E-Total'!M21</f>
        <v>76860458.280000001</v>
      </c>
    </row>
    <row r="22" spans="1:13" x14ac:dyDescent="0.3">
      <c r="A22" s="4" t="s">
        <v>12</v>
      </c>
      <c r="B22" s="25">
        <f>'E-G'!G22</f>
        <v>35754096.089999996</v>
      </c>
      <c r="C22" s="20">
        <f>'E-FCS'!G22</f>
        <v>9144383.0699999984</v>
      </c>
      <c r="D22" s="20">
        <f>'E-ADS'!G22</f>
        <v>558826.80999999994</v>
      </c>
      <c r="E22" s="20">
        <f>'E-RC'!G22</f>
        <v>24234033.290000003</v>
      </c>
      <c r="F22" s="20">
        <f>'E-WM'!G22</f>
        <v>14682759.199999999</v>
      </c>
      <c r="G22" s="20">
        <f>'E-TSM'!G22</f>
        <v>6477719.1999999993</v>
      </c>
      <c r="H22" s="20">
        <f>'E-E'!G22</f>
        <v>9160025.1500000004</v>
      </c>
      <c r="I22" s="20">
        <f>'E-BES'!G22</f>
        <v>8005537.0300000003</v>
      </c>
      <c r="J22" s="20">
        <f>'E-LRB'!G22</f>
        <v>22757098.509999998</v>
      </c>
      <c r="K22" s="87">
        <f>'E-Total'!G22</f>
        <v>130774478.35000002</v>
      </c>
      <c r="L22" s="20">
        <f>'E-MR'!G22+'E-O'!G22</f>
        <v>0</v>
      </c>
      <c r="M22" s="12">
        <f>'E-Total'!M22</f>
        <v>130774478.35000002</v>
      </c>
    </row>
    <row r="23" spans="1:13" x14ac:dyDescent="0.3">
      <c r="A23" s="4" t="s">
        <v>13</v>
      </c>
      <c r="B23" s="25">
        <f>'E-G'!G23</f>
        <v>64687850.339999996</v>
      </c>
      <c r="C23" s="20">
        <f>'E-FCS'!G23</f>
        <v>57198802.139999993</v>
      </c>
      <c r="D23" s="20">
        <f>'E-ADS'!G23</f>
        <v>18672575.030000001</v>
      </c>
      <c r="E23" s="20">
        <f>'E-RC'!G23</f>
        <v>62422197.449999996</v>
      </c>
      <c r="F23" s="20">
        <f>'E-WM'!G23</f>
        <v>39798253.240000002</v>
      </c>
      <c r="G23" s="20">
        <f>'E-TSM'!G23</f>
        <v>27674667.169999994</v>
      </c>
      <c r="H23" s="20">
        <f>'E-E'!G23</f>
        <v>15372016.239999998</v>
      </c>
      <c r="I23" s="20">
        <f>'E-BES'!G23</f>
        <v>18303003.279999997</v>
      </c>
      <c r="J23" s="20">
        <f>'E-LRB'!G23</f>
        <v>18812003.170000002</v>
      </c>
      <c r="K23" s="87">
        <f>'E-Total'!G23</f>
        <v>322941368.06</v>
      </c>
      <c r="L23" s="20">
        <f>'E-MR'!G23+'E-O'!G23</f>
        <v>0</v>
      </c>
      <c r="M23" s="12">
        <f>'E-Total'!M23</f>
        <v>322941368.06</v>
      </c>
    </row>
    <row r="24" spans="1:13" x14ac:dyDescent="0.3">
      <c r="A24" s="4" t="s">
        <v>14</v>
      </c>
      <c r="B24" s="25">
        <f>'E-G'!G24</f>
        <v>6402336</v>
      </c>
      <c r="C24" s="20">
        <f>'E-FCS'!G24</f>
        <v>4353133</v>
      </c>
      <c r="D24" s="20">
        <f>'E-ADS'!G24</f>
        <v>1868859</v>
      </c>
      <c r="E24" s="20">
        <f>'E-RC'!G24</f>
        <v>3662051</v>
      </c>
      <c r="F24" s="20">
        <f>'E-WM'!G24</f>
        <v>1900173</v>
      </c>
      <c r="G24" s="20">
        <f>'E-TSM'!G24</f>
        <v>1552550</v>
      </c>
      <c r="H24" s="20">
        <f>'E-E'!G24</f>
        <v>702406</v>
      </c>
      <c r="I24" s="20">
        <f>'E-BES'!G24</f>
        <v>3048749</v>
      </c>
      <c r="J24" s="20">
        <f>'E-LRB'!G24</f>
        <v>5164630</v>
      </c>
      <c r="K24" s="87">
        <f>'E-Total'!G24</f>
        <v>28654887</v>
      </c>
      <c r="L24" s="20">
        <f>'E-MR'!G24+'E-O'!G24</f>
        <v>14016.89</v>
      </c>
      <c r="M24" s="12">
        <f>'E-Total'!M24</f>
        <v>28668903.890000001</v>
      </c>
    </row>
    <row r="25" spans="1:13" x14ac:dyDescent="0.3">
      <c r="A25" s="4" t="s">
        <v>15</v>
      </c>
      <c r="B25" s="25">
        <f>'E-G'!G25</f>
        <v>12650889.539999999</v>
      </c>
      <c r="C25" s="20">
        <f>'E-FCS'!G25</f>
        <v>1353330.8299999998</v>
      </c>
      <c r="D25" s="20">
        <f>'E-ADS'!G25</f>
        <v>3410457.8200000017</v>
      </c>
      <c r="E25" s="20">
        <f>'E-RC'!G25</f>
        <v>9119805.7100000009</v>
      </c>
      <c r="F25" s="20">
        <f>'E-WM'!G25</f>
        <v>3746310.3000000007</v>
      </c>
      <c r="G25" s="20">
        <f>'E-TSM'!G25</f>
        <v>2577733.4200000009</v>
      </c>
      <c r="H25" s="20">
        <f>'E-E'!G25</f>
        <v>3611332.1900000009</v>
      </c>
      <c r="I25" s="20">
        <f>'E-BES'!G25</f>
        <v>5991735.8399999999</v>
      </c>
      <c r="J25" s="20">
        <f>'E-LRB'!G25</f>
        <v>13123630.25999999</v>
      </c>
      <c r="K25" s="87">
        <f>'E-Total'!G25</f>
        <v>55585225.909999996</v>
      </c>
      <c r="L25" s="20">
        <f>'E-MR'!G25+'E-O'!G25</f>
        <v>0</v>
      </c>
      <c r="M25" s="12">
        <f>'E-Total'!M25</f>
        <v>55585225.909999996</v>
      </c>
    </row>
    <row r="26" spans="1:13" x14ac:dyDescent="0.3">
      <c r="A26" s="4" t="s">
        <v>16</v>
      </c>
      <c r="B26" s="25">
        <f>'E-G'!G26</f>
        <v>6763173.457122732</v>
      </c>
      <c r="C26" s="20">
        <f>'E-FCS'!G26</f>
        <v>3482723.568736088</v>
      </c>
      <c r="D26" s="20">
        <f>'E-ADS'!G26</f>
        <v>1947021.2294271735</v>
      </c>
      <c r="E26" s="20">
        <f>'E-RC'!G26</f>
        <v>5943153.8341837423</v>
      </c>
      <c r="F26" s="20">
        <f>'E-WM'!G26</f>
        <v>5067905.9945612336</v>
      </c>
      <c r="G26" s="20">
        <f>'E-TSM'!G26</f>
        <v>1680250.6151829236</v>
      </c>
      <c r="H26" s="20">
        <f>'E-E'!G26</f>
        <v>2780050.3550460688</v>
      </c>
      <c r="I26" s="20">
        <f>'E-BES'!G26</f>
        <v>2758620.2071039672</v>
      </c>
      <c r="J26" s="20">
        <f>'E-LRB'!G26</f>
        <v>13300642.837018291</v>
      </c>
      <c r="K26" s="87">
        <f>'E-Total'!G26</f>
        <v>43723542.09838222</v>
      </c>
      <c r="L26" s="20">
        <f>'E-MR'!G26+'E-O'!G26</f>
        <v>444631.63</v>
      </c>
      <c r="M26" s="12">
        <f>'E-Total'!M26</f>
        <v>44168173.728382215</v>
      </c>
    </row>
    <row r="27" spans="1:13" x14ac:dyDescent="0.3">
      <c r="A27" s="4" t="s">
        <v>17</v>
      </c>
      <c r="B27" s="25">
        <f>'E-G'!G27</f>
        <v>41919355.920000002</v>
      </c>
      <c r="C27" s="20">
        <f>'E-FCS'!G27</f>
        <v>11289728.810000001</v>
      </c>
      <c r="D27" s="20">
        <f>'E-ADS'!G27</f>
        <v>14729125.040000001</v>
      </c>
      <c r="E27" s="20">
        <f>'E-RC'!G27</f>
        <v>39717443.25</v>
      </c>
      <c r="F27" s="20">
        <f>'E-WM'!G27</f>
        <v>22401243.739999998</v>
      </c>
      <c r="G27" s="20">
        <f>'E-TSM'!G27</f>
        <v>16564200.460000001</v>
      </c>
      <c r="H27" s="20">
        <f>'E-E'!G27</f>
        <v>5424237.9699999997</v>
      </c>
      <c r="I27" s="20">
        <f>'E-BES'!G27</f>
        <v>11341897.100000001</v>
      </c>
      <c r="J27" s="20">
        <f>'E-LRB'!G27</f>
        <v>7713880.9700000007</v>
      </c>
      <c r="K27" s="87">
        <f>'E-Total'!G27</f>
        <v>171101113.25999999</v>
      </c>
      <c r="L27" s="20">
        <f>'E-MR'!G27+'E-O'!G27</f>
        <v>0</v>
      </c>
      <c r="M27" s="12">
        <f>'E-Total'!M27</f>
        <v>171101113.25999999</v>
      </c>
    </row>
    <row r="28" spans="1:13" x14ac:dyDescent="0.3">
      <c r="A28" s="4" t="s">
        <v>18</v>
      </c>
      <c r="B28" s="25">
        <f>'E-G'!G28</f>
        <v>18231929</v>
      </c>
      <c r="C28" s="20">
        <f>'E-FCS'!G28</f>
        <v>1639558</v>
      </c>
      <c r="D28" s="20">
        <f>'E-ADS'!G28</f>
        <v>1472529</v>
      </c>
      <c r="E28" s="20">
        <f>'E-RC'!G28</f>
        <v>16885530</v>
      </c>
      <c r="F28" s="20">
        <f>'E-WM'!G28</f>
        <v>11955503</v>
      </c>
      <c r="G28" s="20">
        <f>'E-TSM'!G28</f>
        <v>3927241</v>
      </c>
      <c r="H28" s="20">
        <f>'E-E'!G28</f>
        <v>3089038</v>
      </c>
      <c r="I28" s="20">
        <f>'E-BES'!G28</f>
        <v>10764734</v>
      </c>
      <c r="J28" s="20">
        <f>'E-LRB'!G28</f>
        <v>20438461</v>
      </c>
      <c r="K28" s="87">
        <f>'E-Total'!G28</f>
        <v>88404523</v>
      </c>
      <c r="L28" s="20">
        <f>'E-MR'!G28+'E-O'!G28</f>
        <v>0</v>
      </c>
      <c r="M28" s="12">
        <f>'E-Total'!M28</f>
        <v>88404523</v>
      </c>
    </row>
    <row r="29" spans="1:13" x14ac:dyDescent="0.3">
      <c r="A29" s="4" t="s">
        <v>19</v>
      </c>
      <c r="B29" s="25">
        <f>'E-G'!G29</f>
        <v>45068965.340000004</v>
      </c>
      <c r="C29" s="20">
        <f>'E-FCS'!G29</f>
        <v>11327882.267499998</v>
      </c>
      <c r="D29" s="20">
        <f>'E-ADS'!G29</f>
        <v>9292221.9064999986</v>
      </c>
      <c r="E29" s="20">
        <f>'E-RC'!G29</f>
        <v>37216495.792399995</v>
      </c>
      <c r="F29" s="20">
        <f>'E-WM'!G29</f>
        <v>20305445.433000002</v>
      </c>
      <c r="G29" s="20">
        <f>'E-TSM'!G29</f>
        <v>13361809.002800001</v>
      </c>
      <c r="H29" s="20">
        <f>'E-E'!G29</f>
        <v>7158849.7248</v>
      </c>
      <c r="I29" s="20">
        <f>'E-BES'!G29</f>
        <v>6242305.4750000006</v>
      </c>
      <c r="J29" s="20">
        <f>'E-LRB'!G29</f>
        <v>18320542.252999999</v>
      </c>
      <c r="K29" s="87">
        <f>'E-Total'!G29</f>
        <v>168294517.19499996</v>
      </c>
      <c r="L29" s="20">
        <f>'E-MR'!G29+'E-O'!G29</f>
        <v>4238423.8650000002</v>
      </c>
      <c r="M29" s="12">
        <f>'E-Total'!M29</f>
        <v>172532941.05999997</v>
      </c>
    </row>
    <row r="30" spans="1:13" x14ac:dyDescent="0.3">
      <c r="A30" s="4" t="s">
        <v>20</v>
      </c>
      <c r="B30" s="25">
        <f>'E-G'!G30</f>
        <v>5272637</v>
      </c>
      <c r="C30" s="20">
        <f>'E-FCS'!G30</f>
        <v>3746189</v>
      </c>
      <c r="D30" s="20">
        <f>'E-ADS'!G30</f>
        <v>3637367</v>
      </c>
      <c r="E30" s="20">
        <f>'E-RC'!G30</f>
        <v>3682026</v>
      </c>
      <c r="F30" s="20">
        <f>'E-WM'!G30</f>
        <v>2002880</v>
      </c>
      <c r="G30" s="20">
        <f>'E-TSM'!G30</f>
        <v>1114696</v>
      </c>
      <c r="H30" s="20">
        <f>'E-E'!G30</f>
        <v>895141</v>
      </c>
      <c r="I30" s="20">
        <f>'E-BES'!G30</f>
        <v>2552446</v>
      </c>
      <c r="J30" s="20">
        <f>'E-LRB'!G30</f>
        <v>6758151</v>
      </c>
      <c r="K30" s="87">
        <f>'E-Total'!G30</f>
        <v>29661533</v>
      </c>
      <c r="L30" s="20">
        <f>'E-MR'!G30+'E-O'!G30</f>
        <v>37504</v>
      </c>
      <c r="M30" s="12">
        <f>'E-Total'!M30</f>
        <v>29699037</v>
      </c>
    </row>
    <row r="31" spans="1:13" x14ac:dyDescent="0.3">
      <c r="A31" s="4" t="s">
        <v>21</v>
      </c>
      <c r="B31" s="25">
        <f>'E-G'!G31</f>
        <v>41086780.310000002</v>
      </c>
      <c r="C31" s="20">
        <f>'E-FCS'!G31</f>
        <v>9947937.25</v>
      </c>
      <c r="D31" s="20">
        <f>'E-ADS'!G31</f>
        <v>26125658.630000003</v>
      </c>
      <c r="E31" s="20">
        <f>'E-RC'!G31</f>
        <v>40882690.209999993</v>
      </c>
      <c r="F31" s="20">
        <f>'E-WM'!G31</f>
        <v>16703968.02</v>
      </c>
      <c r="G31" s="20">
        <f>'E-TSM'!G31</f>
        <v>21954338.539999999</v>
      </c>
      <c r="H31" s="20">
        <f>'E-E'!G31</f>
        <v>3464987.27</v>
      </c>
      <c r="I31" s="20">
        <f>'E-BES'!G31</f>
        <v>6385536.3200000003</v>
      </c>
      <c r="J31" s="20">
        <f>'E-LRB'!G31</f>
        <v>5301922.4400000004</v>
      </c>
      <c r="K31" s="87">
        <f>'E-Total'!G31</f>
        <v>171853818.98999998</v>
      </c>
      <c r="L31" s="20">
        <f>'E-MR'!G31+'E-O'!G31</f>
        <v>18917.5</v>
      </c>
      <c r="M31" s="12">
        <f>'E-Total'!M31</f>
        <v>171872736.48999998</v>
      </c>
    </row>
    <row r="32" spans="1:13" x14ac:dyDescent="0.3">
      <c r="A32" s="4" t="s">
        <v>22</v>
      </c>
      <c r="B32" s="25">
        <f>'E-G'!G32</f>
        <v>13811120.659999998</v>
      </c>
      <c r="C32" s="20">
        <f>'E-FCS'!G32</f>
        <v>5464515.04</v>
      </c>
      <c r="D32" s="20">
        <f>'E-ADS'!G32</f>
        <v>2331200.89</v>
      </c>
      <c r="E32" s="20">
        <f>'E-RC'!G32</f>
        <v>6701822.5499999989</v>
      </c>
      <c r="F32" s="20">
        <f>'E-WM'!G32</f>
        <v>4095521.5099999993</v>
      </c>
      <c r="G32" s="20">
        <f>'E-TSM'!G32</f>
        <v>1990486.9700000002</v>
      </c>
      <c r="H32" s="20">
        <f>'E-E'!G32</f>
        <v>2903865.33</v>
      </c>
      <c r="I32" s="20">
        <f>'E-BES'!G32</f>
        <v>4642583.3699999992</v>
      </c>
      <c r="J32" s="20">
        <f>'E-LRB'!G32</f>
        <v>7213369.0800000001</v>
      </c>
      <c r="K32" s="87">
        <f>'E-Total'!G32</f>
        <v>49154485.399999991</v>
      </c>
      <c r="L32" s="20">
        <f>'E-MR'!G32+'E-O'!G32</f>
        <v>344096.62</v>
      </c>
      <c r="M32" s="12">
        <f>'E-Total'!M32</f>
        <v>49498582.019999988</v>
      </c>
    </row>
    <row r="33" spans="1:13" x14ac:dyDescent="0.3">
      <c r="A33" s="4" t="s">
        <v>23</v>
      </c>
      <c r="B33" s="25">
        <f>'E-G'!G33</f>
        <v>6123403.6022139806</v>
      </c>
      <c r="C33" s="20">
        <f>'E-FCS'!G33</f>
        <v>7075768.179705631</v>
      </c>
      <c r="D33" s="20">
        <f>'E-ADS'!G33</f>
        <v>1362153.4139504752</v>
      </c>
      <c r="E33" s="20">
        <f>'E-RC'!G33</f>
        <v>4692994.9145762185</v>
      </c>
      <c r="F33" s="20">
        <f>'E-WM'!G33</f>
        <v>2719493.4234239175</v>
      </c>
      <c r="G33" s="20">
        <f>'E-TSM'!G33</f>
        <v>2146195.432223259</v>
      </c>
      <c r="H33" s="20">
        <f>'E-E'!G33</f>
        <v>1766573.6178856506</v>
      </c>
      <c r="I33" s="20">
        <f>'E-BES'!G33</f>
        <v>3223844.5506039602</v>
      </c>
      <c r="J33" s="20">
        <f>'E-LRB'!G33</f>
        <v>10615572.835416911</v>
      </c>
      <c r="K33" s="87">
        <f>'E-Total'!G33</f>
        <v>39725999.969999999</v>
      </c>
      <c r="L33" s="20">
        <f>'E-MR'!G33+'E-O'!G33</f>
        <v>0</v>
      </c>
      <c r="M33" s="12">
        <f>'E-Total'!M33</f>
        <v>39725999.969999999</v>
      </c>
    </row>
    <row r="34" spans="1:13" x14ac:dyDescent="0.3">
      <c r="A34" s="4" t="s">
        <v>24</v>
      </c>
      <c r="B34" s="25">
        <f>'E-G'!G34</f>
        <v>31348429.23</v>
      </c>
      <c r="C34" s="20">
        <f>'E-FCS'!G34</f>
        <v>11911483.439999998</v>
      </c>
      <c r="D34" s="20">
        <f>'E-ADS'!G34</f>
        <v>4948405.9700000007</v>
      </c>
      <c r="E34" s="20">
        <f>'E-RC'!G34</f>
        <v>43618178.369999997</v>
      </c>
      <c r="F34" s="20">
        <f>'E-WM'!G34</f>
        <v>24363218.379999999</v>
      </c>
      <c r="G34" s="20">
        <f>'E-TSM'!G34</f>
        <v>11814222.989999998</v>
      </c>
      <c r="H34" s="20">
        <f>'E-E'!G34</f>
        <v>9154789.5500000007</v>
      </c>
      <c r="I34" s="20">
        <f>'E-BES'!G34</f>
        <v>18343862.640000004</v>
      </c>
      <c r="J34" s="20">
        <f>'E-LRB'!G34</f>
        <v>38856636.25</v>
      </c>
      <c r="K34" s="87">
        <f>'E-Total'!G34</f>
        <v>194359226.81999999</v>
      </c>
      <c r="L34" s="20">
        <f>'E-MR'!G34+'E-O'!G34</f>
        <v>0</v>
      </c>
      <c r="M34" s="12">
        <f>'E-Total'!M34</f>
        <v>194359226.81999999</v>
      </c>
    </row>
    <row r="35" spans="1:13" x14ac:dyDescent="0.3">
      <c r="A35" s="4" t="s">
        <v>25</v>
      </c>
      <c r="B35" s="25">
        <f>'E-G'!G35</f>
        <v>28048200.936648253</v>
      </c>
      <c r="C35" s="20">
        <f>'E-FCS'!G35</f>
        <v>19139999.501396298</v>
      </c>
      <c r="D35" s="20">
        <f>'E-ADS'!G35</f>
        <v>15064974.400595687</v>
      </c>
      <c r="E35" s="20">
        <f>'E-RC'!G35</f>
        <v>53645100.356143996</v>
      </c>
      <c r="F35" s="20">
        <f>'E-WM'!G35</f>
        <v>17791080.800343875</v>
      </c>
      <c r="G35" s="20">
        <f>'E-TSM'!G35</f>
        <v>26970239.948228218</v>
      </c>
      <c r="H35" s="20">
        <f>'E-E'!G35</f>
        <v>7426351.0005113753</v>
      </c>
      <c r="I35" s="20">
        <f>'E-BES'!G35</f>
        <v>13463908.608385507</v>
      </c>
      <c r="J35" s="20">
        <f>'E-LRB'!G35</f>
        <v>13392996.927746806</v>
      </c>
      <c r="K35" s="87">
        <f>'E-Total'!G35</f>
        <v>194942852.47999999</v>
      </c>
      <c r="L35" s="20">
        <f>'E-MR'!G35+'E-O'!G35</f>
        <v>0</v>
      </c>
      <c r="M35" s="12">
        <f>'E-Total'!M35</f>
        <v>194942852.47999999</v>
      </c>
    </row>
    <row r="36" spans="1:13" x14ac:dyDescent="0.3">
      <c r="A36" s="4" t="s">
        <v>26</v>
      </c>
      <c r="B36" s="25">
        <f>'E-G'!G36</f>
        <v>86049623.439999998</v>
      </c>
      <c r="C36" s="20">
        <f>'E-FCS'!G36</f>
        <v>36217415.149999999</v>
      </c>
      <c r="D36" s="20">
        <f>'E-ADS'!G36</f>
        <v>20826611.75</v>
      </c>
      <c r="E36" s="20">
        <f>'E-RC'!G36</f>
        <v>86629324.25</v>
      </c>
      <c r="F36" s="20">
        <f>'E-WM'!G36</f>
        <v>50863124.680000007</v>
      </c>
      <c r="G36" s="20">
        <f>'E-TSM'!G36</f>
        <v>29081525.240000002</v>
      </c>
      <c r="H36" s="20">
        <f>'E-E'!G36</f>
        <v>17124212.27</v>
      </c>
      <c r="I36" s="20">
        <f>'E-BES'!G36</f>
        <v>29859418.57</v>
      </c>
      <c r="J36" s="20">
        <f>'E-LRB'!G36</f>
        <v>30715888.68</v>
      </c>
      <c r="K36" s="87">
        <f>'E-Total'!G36</f>
        <v>387367144.02999997</v>
      </c>
      <c r="L36" s="20">
        <f>'E-MR'!G36+'E-O'!G36</f>
        <v>3806973.14</v>
      </c>
      <c r="M36" s="12">
        <f>'E-Total'!M36</f>
        <v>391174117.16999996</v>
      </c>
    </row>
    <row r="37" spans="1:13" x14ac:dyDescent="0.3">
      <c r="A37" s="4" t="s">
        <v>27</v>
      </c>
      <c r="B37" s="25">
        <f>'E-G'!G37</f>
        <v>28540511.050000001</v>
      </c>
      <c r="C37" s="20">
        <f>'E-FCS'!G37</f>
        <v>14467509</v>
      </c>
      <c r="D37" s="20">
        <f>'E-ADS'!G37</f>
        <v>5116575</v>
      </c>
      <c r="E37" s="20">
        <f>'E-RC'!G37</f>
        <v>19856152</v>
      </c>
      <c r="F37" s="20">
        <f>'E-WM'!G37</f>
        <v>14938711</v>
      </c>
      <c r="G37" s="20">
        <f>'E-TSM'!G37</f>
        <v>6729325</v>
      </c>
      <c r="H37" s="20">
        <f>'E-E'!G37</f>
        <v>6862727</v>
      </c>
      <c r="I37" s="20">
        <f>'E-BES'!G37</f>
        <v>13940388</v>
      </c>
      <c r="J37" s="20">
        <f>'E-LRB'!G37</f>
        <v>21052552</v>
      </c>
      <c r="K37" s="87">
        <f>'E-Total'!G37</f>
        <v>131504450.05</v>
      </c>
      <c r="L37" s="20">
        <f>'E-MR'!G37+'E-O'!G37</f>
        <v>383865</v>
      </c>
      <c r="M37" s="12">
        <f>'E-Total'!M37</f>
        <v>131888315.05</v>
      </c>
    </row>
    <row r="38" spans="1:13" x14ac:dyDescent="0.3">
      <c r="A38" s="4" t="s">
        <v>28</v>
      </c>
      <c r="B38" s="25">
        <f>'E-G'!G38</f>
        <v>5924971.4800000004</v>
      </c>
      <c r="C38" s="20">
        <f>'E-FCS'!G38</f>
        <v>937823.34</v>
      </c>
      <c r="D38" s="20">
        <f>'E-ADS'!G38</f>
        <v>1838882.0900000005</v>
      </c>
      <c r="E38" s="20">
        <f>'E-RC'!G38</f>
        <v>6531845.8800000018</v>
      </c>
      <c r="F38" s="20">
        <f>'E-WM'!G38</f>
        <v>3966065.49</v>
      </c>
      <c r="G38" s="20">
        <f>'E-TSM'!G38</f>
        <v>1028408.2699999998</v>
      </c>
      <c r="H38" s="20">
        <f>'E-E'!G38</f>
        <v>635627.16</v>
      </c>
      <c r="I38" s="20">
        <f>'E-BES'!G38</f>
        <v>3338681.3699999996</v>
      </c>
      <c r="J38" s="20">
        <f>'E-LRB'!G38</f>
        <v>8549805.4300000016</v>
      </c>
      <c r="K38" s="87">
        <f>'E-Total'!G38</f>
        <v>32752110.510000005</v>
      </c>
      <c r="L38" s="20">
        <f>'E-MR'!G38+'E-O'!G38</f>
        <v>0</v>
      </c>
      <c r="M38" s="12">
        <f>'E-Total'!M38</f>
        <v>32752110.510000005</v>
      </c>
    </row>
    <row r="39" spans="1:13" x14ac:dyDescent="0.3">
      <c r="A39" s="4" t="s">
        <v>29</v>
      </c>
      <c r="B39" s="25">
        <f>'E-G'!G39</f>
        <v>3680668</v>
      </c>
      <c r="C39" s="20">
        <f>'E-FCS'!G39</f>
        <v>496542</v>
      </c>
      <c r="D39" s="20">
        <f>'E-ADS'!G39</f>
        <v>947772</v>
      </c>
      <c r="E39" s="20">
        <f>'E-RC'!G39</f>
        <v>2125388</v>
      </c>
      <c r="F39" s="20">
        <f>'E-WM'!G39</f>
        <v>1065614</v>
      </c>
      <c r="G39" s="20">
        <f>'E-TSM'!G39</f>
        <v>507298</v>
      </c>
      <c r="H39" s="20">
        <f>'E-E'!G39</f>
        <v>1132414</v>
      </c>
      <c r="I39" s="20">
        <f>'E-BES'!G39</f>
        <v>2001768</v>
      </c>
      <c r="J39" s="20">
        <f>'E-LRB'!G39</f>
        <v>9655500</v>
      </c>
      <c r="K39" s="87">
        <f>'E-Total'!G39</f>
        <v>21612964</v>
      </c>
      <c r="L39" s="20">
        <f>'E-MR'!G39+'E-O'!G39</f>
        <v>285490</v>
      </c>
      <c r="M39" s="12">
        <f>'E-Total'!M39</f>
        <v>21898454</v>
      </c>
    </row>
    <row r="40" spans="1:13" x14ac:dyDescent="0.3">
      <c r="A40" s="4" t="s">
        <v>30</v>
      </c>
      <c r="B40" s="25">
        <f>'E-G'!G40</f>
        <v>14344252</v>
      </c>
      <c r="C40" s="20">
        <f>'E-FCS'!G40</f>
        <v>11265300</v>
      </c>
      <c r="D40" s="20">
        <f>'E-ADS'!G40</f>
        <v>7277912</v>
      </c>
      <c r="E40" s="20">
        <f>'E-RC'!G40</f>
        <v>29463639</v>
      </c>
      <c r="F40" s="20">
        <f>'E-WM'!G40</f>
        <v>11514834</v>
      </c>
      <c r="G40" s="20">
        <f>'E-TSM'!G40</f>
        <v>12626722.629999999</v>
      </c>
      <c r="H40" s="20">
        <f>'E-E'!G40</f>
        <v>13384062</v>
      </c>
      <c r="I40" s="20">
        <f>'E-BES'!G40</f>
        <v>12636227</v>
      </c>
      <c r="J40" s="20">
        <f>'E-LRB'!G40</f>
        <v>7823909.96</v>
      </c>
      <c r="K40" s="87">
        <f>'E-Total'!G40</f>
        <v>120336858.58999999</v>
      </c>
      <c r="L40" s="20">
        <f>'E-MR'!G40+'E-O'!G40</f>
        <v>2339185</v>
      </c>
      <c r="M40" s="12">
        <f>'E-Total'!M40</f>
        <v>122676043.58999999</v>
      </c>
    </row>
    <row r="41" spans="1:13" x14ac:dyDescent="0.3">
      <c r="A41" s="4" t="s">
        <v>31</v>
      </c>
      <c r="B41" s="25">
        <f>'E-G'!G41</f>
        <v>2783359</v>
      </c>
      <c r="C41" s="20">
        <f>'E-FCS'!G41</f>
        <v>2971740</v>
      </c>
      <c r="D41" s="20">
        <f>'E-ADS'!G41</f>
        <v>3479741</v>
      </c>
      <c r="E41" s="20">
        <f>'E-RC'!G41</f>
        <v>10679440</v>
      </c>
      <c r="F41" s="20">
        <f>'E-WM'!G41</f>
        <v>6450977</v>
      </c>
      <c r="G41" s="20">
        <f>'E-TSM'!G41</f>
        <v>3912710</v>
      </c>
      <c r="H41" s="20">
        <f>'E-E'!G41</f>
        <v>1860401</v>
      </c>
      <c r="I41" s="20">
        <f>'E-BES'!G41</f>
        <v>5736882</v>
      </c>
      <c r="J41" s="20">
        <f>'E-LRB'!G41</f>
        <v>14434137</v>
      </c>
      <c r="K41" s="87">
        <f>'E-Total'!G41</f>
        <v>52309387</v>
      </c>
      <c r="L41" s="20">
        <f>'E-MR'!G41+'E-O'!G41</f>
        <v>506045</v>
      </c>
      <c r="M41" s="12">
        <f>'E-Total'!M41</f>
        <v>52815432</v>
      </c>
    </row>
    <row r="42" spans="1:13" x14ac:dyDescent="0.3">
      <c r="A42" s="4" t="s">
        <v>32</v>
      </c>
      <c r="B42" s="25">
        <f>'E-G'!G42</f>
        <v>47480391.673419431</v>
      </c>
      <c r="C42" s="20">
        <f>'E-FCS'!G42</f>
        <v>34087571.65767248</v>
      </c>
      <c r="D42" s="20">
        <f>'E-ADS'!G42</f>
        <v>10730678.205249391</v>
      </c>
      <c r="E42" s="20">
        <f>'E-RC'!G42</f>
        <v>63154976.65262983</v>
      </c>
      <c r="F42" s="20">
        <f>'E-WM'!G42</f>
        <v>25693383.899598878</v>
      </c>
      <c r="G42" s="20">
        <f>'E-TSM'!G42</f>
        <v>30731936.384869475</v>
      </c>
      <c r="H42" s="20">
        <f>'E-E'!G42</f>
        <v>12204876.771794243</v>
      </c>
      <c r="I42" s="20">
        <f>'E-BES'!G42</f>
        <v>23148395.589882407</v>
      </c>
      <c r="J42" s="20">
        <f>'E-LRB'!G42</f>
        <v>22655659.698393542</v>
      </c>
      <c r="K42" s="87">
        <f>'E-Total'!G42</f>
        <v>269887870.53350967</v>
      </c>
      <c r="L42" s="20">
        <f>'E-MR'!G42+'E-O'!G42</f>
        <v>66416.816042553197</v>
      </c>
      <c r="M42" s="12">
        <f>'E-Total'!M42</f>
        <v>269954287.34955221</v>
      </c>
    </row>
    <row r="43" spans="1:13" x14ac:dyDescent="0.3">
      <c r="A43" s="4" t="s">
        <v>33</v>
      </c>
      <c r="B43" s="25">
        <f>'E-G'!G43</f>
        <v>8189064</v>
      </c>
      <c r="C43" s="20">
        <f>'E-FCS'!G43</f>
        <v>883603</v>
      </c>
      <c r="D43" s="20">
        <f>'E-ADS'!G43</f>
        <v>240982</v>
      </c>
      <c r="E43" s="20">
        <f>'E-RC'!G43</f>
        <v>3939616</v>
      </c>
      <c r="F43" s="20">
        <f>'E-WM'!G43</f>
        <v>2629567</v>
      </c>
      <c r="G43" s="20">
        <f>'E-TSM'!G43</f>
        <v>592787</v>
      </c>
      <c r="H43" s="20">
        <f>'E-E'!G43</f>
        <v>628519</v>
      </c>
      <c r="I43" s="20">
        <f>'E-BES'!G43</f>
        <v>5931188</v>
      </c>
      <c r="J43" s="20">
        <f>'E-LRB'!G43</f>
        <v>6471350</v>
      </c>
      <c r="K43" s="87">
        <f>'E-Total'!G43</f>
        <v>29506676</v>
      </c>
      <c r="L43" s="20">
        <f>'E-MR'!G43+'E-O'!G43</f>
        <v>0</v>
      </c>
      <c r="M43" s="12">
        <f>'E-Total'!M43</f>
        <v>29506676</v>
      </c>
    </row>
    <row r="44" spans="1:13" x14ac:dyDescent="0.3">
      <c r="A44" s="4" t="s">
        <v>34</v>
      </c>
      <c r="B44" s="25">
        <f>'E-G'!G44</f>
        <v>43485058</v>
      </c>
      <c r="C44" s="20">
        <f>'E-FCS'!G44</f>
        <v>23836866</v>
      </c>
      <c r="D44" s="20">
        <f>'E-ADS'!G44</f>
        <v>25247528</v>
      </c>
      <c r="E44" s="20">
        <f>'E-RC'!G44</f>
        <v>50605851</v>
      </c>
      <c r="F44" s="20">
        <f>'E-WM'!G44</f>
        <v>18008066</v>
      </c>
      <c r="G44" s="20">
        <f>'E-TSM'!G44</f>
        <v>10009164</v>
      </c>
      <c r="H44" s="20">
        <f>'E-E'!G44</f>
        <v>3979559</v>
      </c>
      <c r="I44" s="20">
        <f>'E-BES'!G44</f>
        <v>17512014</v>
      </c>
      <c r="J44" s="20">
        <f>'E-LRB'!G44</f>
        <v>14627819</v>
      </c>
      <c r="K44" s="87">
        <f>'E-Total'!G44</f>
        <v>207311925</v>
      </c>
      <c r="L44" s="20">
        <f>'E-MR'!G44+'E-O'!G44</f>
        <v>0</v>
      </c>
      <c r="M44" s="12">
        <f>'E-Total'!M44</f>
        <v>207311925</v>
      </c>
    </row>
    <row r="45" spans="1:13" x14ac:dyDescent="0.3">
      <c r="A45" s="4" t="s">
        <v>35</v>
      </c>
      <c r="B45" s="25">
        <f>'E-G'!G45</f>
        <v>39055918.320000008</v>
      </c>
      <c r="C45" s="20">
        <f>'E-FCS'!G45</f>
        <v>27148224.979999997</v>
      </c>
      <c r="D45" s="20">
        <f>'E-ADS'!G45</f>
        <v>9263847.5099999998</v>
      </c>
      <c r="E45" s="20">
        <f>'E-RC'!G45</f>
        <v>26922693.799999997</v>
      </c>
      <c r="F45" s="20">
        <f>'E-WM'!G45</f>
        <v>16219298.279999999</v>
      </c>
      <c r="G45" s="20">
        <f>'E-TSM'!G45</f>
        <v>15908488.480000002</v>
      </c>
      <c r="H45" s="20">
        <f>'E-E'!G45</f>
        <v>11605712.509999998</v>
      </c>
      <c r="I45" s="20">
        <f>'E-BES'!G45</f>
        <v>10207470.579999998</v>
      </c>
      <c r="J45" s="20">
        <f>'E-LRB'!G45</f>
        <v>8088927</v>
      </c>
      <c r="K45" s="87">
        <f>'E-Total'!G45</f>
        <v>164420581.45999998</v>
      </c>
      <c r="L45" s="20">
        <f>'E-MR'!G45+'E-O'!G45</f>
        <v>0</v>
      </c>
      <c r="M45" s="12">
        <f>'E-Total'!M45</f>
        <v>164420581.45999998</v>
      </c>
    </row>
    <row r="46" spans="1:13" x14ac:dyDescent="0.3">
      <c r="A46" s="4" t="s">
        <v>36</v>
      </c>
      <c r="B46" s="25">
        <f>'E-G'!G46</f>
        <v>22229280.170000002</v>
      </c>
      <c r="C46" s="20">
        <f>'E-FCS'!G46</f>
        <v>18182389.59</v>
      </c>
      <c r="D46" s="20">
        <f>'E-ADS'!G46</f>
        <v>6464275.5999999996</v>
      </c>
      <c r="E46" s="20">
        <f>'E-RC'!G46</f>
        <v>28227159.43</v>
      </c>
      <c r="F46" s="20">
        <f>'E-WM'!G46</f>
        <v>12186142.24</v>
      </c>
      <c r="G46" s="20">
        <f>'E-TSM'!G46</f>
        <v>9064898.5100000016</v>
      </c>
      <c r="H46" s="20">
        <f>'E-E'!G46</f>
        <v>4924189.5900000008</v>
      </c>
      <c r="I46" s="20">
        <f>'E-BES'!G46</f>
        <v>8517579.959999999</v>
      </c>
      <c r="J46" s="20">
        <f>'E-LRB'!G46</f>
        <v>19798755.030000001</v>
      </c>
      <c r="K46" s="87">
        <f>'E-Total'!G46</f>
        <v>129594670.12</v>
      </c>
      <c r="L46" s="20">
        <f>'E-MR'!G46+'E-O'!G46</f>
        <v>0</v>
      </c>
      <c r="M46" s="12">
        <f>'E-Total'!M46</f>
        <v>129594670.12</v>
      </c>
    </row>
    <row r="47" spans="1:13" x14ac:dyDescent="0.3">
      <c r="A47" s="4" t="s">
        <v>37</v>
      </c>
      <c r="B47" s="25">
        <f>'E-G'!G47</f>
        <v>5661148.6600000001</v>
      </c>
      <c r="C47" s="20">
        <f>'E-FCS'!G47</f>
        <v>1424060.32</v>
      </c>
      <c r="D47" s="20">
        <f>'E-ADS'!G47</f>
        <v>2088283.43</v>
      </c>
      <c r="E47" s="20">
        <f>'E-RC'!G47</f>
        <v>4186664.29</v>
      </c>
      <c r="F47" s="20">
        <f>'E-WM'!G47</f>
        <v>1472267.9300000002</v>
      </c>
      <c r="G47" s="20">
        <f>'E-TSM'!G47</f>
        <v>492896.7</v>
      </c>
      <c r="H47" s="20">
        <f>'E-E'!G47</f>
        <v>740078.05</v>
      </c>
      <c r="I47" s="20">
        <f>'E-BES'!G47</f>
        <v>1893127.8600000003</v>
      </c>
      <c r="J47" s="20">
        <f>'E-LRB'!G47</f>
        <v>12686147.300000001</v>
      </c>
      <c r="K47" s="87">
        <f>'E-Total'!G47</f>
        <v>30644674.539999999</v>
      </c>
      <c r="L47" s="20">
        <f>'E-MR'!G47+'E-O'!G47</f>
        <v>285776.44</v>
      </c>
      <c r="M47" s="12">
        <f>'E-Total'!M47</f>
        <v>30930450.98</v>
      </c>
    </row>
    <row r="48" spans="1:13" x14ac:dyDescent="0.3">
      <c r="A48" s="4" t="s">
        <v>38</v>
      </c>
      <c r="B48" s="25">
        <f>'E-G'!G48</f>
        <v>17558144.192000005</v>
      </c>
      <c r="C48" s="20">
        <f>'E-FCS'!G48</f>
        <v>6991954.0910000009</v>
      </c>
      <c r="D48" s="20">
        <f>'E-ADS'!G48</f>
        <v>3967175.6519999998</v>
      </c>
      <c r="E48" s="20">
        <f>'E-RC'!G48</f>
        <v>15976001.874000002</v>
      </c>
      <c r="F48" s="20">
        <f>'E-WM'!G48</f>
        <v>9015407.6480000038</v>
      </c>
      <c r="G48" s="20">
        <f>'E-TSM'!G48</f>
        <v>3031345.3224999998</v>
      </c>
      <c r="H48" s="20">
        <f>'E-E'!G48</f>
        <v>3710543.0975000001</v>
      </c>
      <c r="I48" s="20">
        <f>'E-BES'!G48</f>
        <v>6982227.3619999997</v>
      </c>
      <c r="J48" s="20">
        <f>'E-LRB'!G48</f>
        <v>11212415.140999999</v>
      </c>
      <c r="K48" s="87">
        <f>'E-Total'!G48</f>
        <v>78445214.38000001</v>
      </c>
      <c r="L48" s="20">
        <f>'E-MR'!G48+'E-O'!G48</f>
        <v>0</v>
      </c>
      <c r="M48" s="12">
        <f>'E-Total'!M48</f>
        <v>78445214.38000001</v>
      </c>
    </row>
    <row r="49" spans="1:13" x14ac:dyDescent="0.3">
      <c r="A49" s="4" t="s">
        <v>39</v>
      </c>
      <c r="B49" s="25">
        <f>'E-G'!G49</f>
        <v>21671348.464861184</v>
      </c>
      <c r="C49" s="20">
        <f>'E-FCS'!G49</f>
        <v>8065478.1818686994</v>
      </c>
      <c r="D49" s="20">
        <f>'E-ADS'!G49</f>
        <v>10626773.75933986</v>
      </c>
      <c r="E49" s="20">
        <f>'E-RC'!G49</f>
        <v>25426781.747353178</v>
      </c>
      <c r="F49" s="20">
        <f>'E-WM'!G49</f>
        <v>12200575.815284614</v>
      </c>
      <c r="G49" s="20">
        <f>'E-TSM'!G49</f>
        <v>7314994.3520620065</v>
      </c>
      <c r="H49" s="20">
        <f>'E-E'!G49</f>
        <v>13994179.702604167</v>
      </c>
      <c r="I49" s="20">
        <f>'E-BES'!G49</f>
        <v>7893394.8281589085</v>
      </c>
      <c r="J49" s="20">
        <f>'E-LRB'!G49</f>
        <v>17841449.9106934</v>
      </c>
      <c r="K49" s="87">
        <f>'E-Total'!G49</f>
        <v>125034976.76222602</v>
      </c>
      <c r="L49" s="20">
        <f>'E-MR'!G49+'E-O'!G49</f>
        <v>491101.01306888385</v>
      </c>
      <c r="M49" s="12">
        <f>'E-Total'!M49</f>
        <v>125526077.7752949</v>
      </c>
    </row>
    <row r="50" spans="1:13" x14ac:dyDescent="0.3">
      <c r="A50" s="4" t="s">
        <v>40</v>
      </c>
      <c r="B50" s="25">
        <f>'E-G'!G50</f>
        <v>6083184</v>
      </c>
      <c r="C50" s="20">
        <f>'E-FCS'!G50</f>
        <v>1332915</v>
      </c>
      <c r="D50" s="20">
        <f>'E-ADS'!G50</f>
        <v>1055373</v>
      </c>
      <c r="E50" s="20">
        <f>'E-RC'!G50</f>
        <v>2255757</v>
      </c>
      <c r="F50" s="20">
        <f>'E-WM'!G50</f>
        <v>2719470</v>
      </c>
      <c r="G50" s="20">
        <f>'E-TSM'!G50</f>
        <v>488089.91000000003</v>
      </c>
      <c r="H50" s="20">
        <f>'E-E'!G50</f>
        <v>432991.26</v>
      </c>
      <c r="I50" s="20">
        <f>'E-BES'!G50</f>
        <v>1994057</v>
      </c>
      <c r="J50" s="20">
        <f>'E-LRB'!G50</f>
        <v>4904115</v>
      </c>
      <c r="K50" s="87">
        <f>'E-Total'!G50</f>
        <v>21265952.170000002</v>
      </c>
      <c r="L50" s="20">
        <f>'E-MR'!G50+'E-O'!G50</f>
        <v>121933</v>
      </c>
      <c r="M50" s="12">
        <f>'E-Total'!M50</f>
        <v>21387885.170000002</v>
      </c>
    </row>
    <row r="51" spans="1:13" x14ac:dyDescent="0.3">
      <c r="A51" s="4" t="s">
        <v>41</v>
      </c>
      <c r="B51" s="25">
        <f>'E-G'!G51</f>
        <v>34322327</v>
      </c>
      <c r="C51" s="20">
        <f>'E-FCS'!G51</f>
        <v>9287988</v>
      </c>
      <c r="D51" s="20">
        <f>'E-ADS'!G51</f>
        <v>5194022</v>
      </c>
      <c r="E51" s="20">
        <f>'E-RC'!G51</f>
        <v>34375634</v>
      </c>
      <c r="F51" s="20">
        <f>'E-WM'!G51</f>
        <v>6942897</v>
      </c>
      <c r="G51" s="20">
        <f>'E-TSM'!G51</f>
        <v>22637636</v>
      </c>
      <c r="H51" s="20">
        <f>'E-E'!G51</f>
        <v>6919045</v>
      </c>
      <c r="I51" s="20">
        <f>'E-BES'!G51</f>
        <v>7786378</v>
      </c>
      <c r="J51" s="20">
        <f>'E-LRB'!G51</f>
        <v>11579871</v>
      </c>
      <c r="K51" s="87">
        <f>'E-Total'!G51</f>
        <v>139045798</v>
      </c>
      <c r="L51" s="20">
        <f>'E-MR'!G51+'E-O'!G51</f>
        <v>733000</v>
      </c>
      <c r="M51" s="12">
        <f>'E-Total'!M51</f>
        <v>139778798</v>
      </c>
    </row>
    <row r="52" spans="1:13" x14ac:dyDescent="0.3">
      <c r="A52" s="4" t="s">
        <v>42</v>
      </c>
      <c r="B52" s="25">
        <f>'E-G'!G52</f>
        <v>22446409.323836446</v>
      </c>
      <c r="C52" s="20">
        <f>'E-FCS'!G52</f>
        <v>6611864.5442474373</v>
      </c>
      <c r="D52" s="20">
        <f>'E-ADS'!G52</f>
        <v>3452739.6530537517</v>
      </c>
      <c r="E52" s="20">
        <f>'E-RC'!G52</f>
        <v>39099572.572861664</v>
      </c>
      <c r="F52" s="20">
        <f>'E-WM'!G52</f>
        <v>13926472.40406845</v>
      </c>
      <c r="G52" s="20">
        <f>'E-TSM'!G52</f>
        <v>14479179.963616699</v>
      </c>
      <c r="H52" s="20">
        <f>'E-E'!G52</f>
        <v>7016093.5138545521</v>
      </c>
      <c r="I52" s="20">
        <f>'E-BES'!G52</f>
        <v>10758669.585280001</v>
      </c>
      <c r="J52" s="20">
        <f>'E-LRB'!G52</f>
        <v>4653028.2391810138</v>
      </c>
      <c r="K52" s="87">
        <f>'E-Total'!G52</f>
        <v>122444029.80000001</v>
      </c>
      <c r="L52" s="20">
        <f>'E-MR'!G52+'E-O'!G52</f>
        <v>6619596</v>
      </c>
      <c r="M52" s="12">
        <f>'E-Total'!M52</f>
        <v>129063625.80000001</v>
      </c>
    </row>
    <row r="53" spans="1:13" x14ac:dyDescent="0.3">
      <c r="A53" s="4" t="s">
        <v>43</v>
      </c>
      <c r="B53" s="25">
        <f>'E-G'!G53</f>
        <v>112332000</v>
      </c>
      <c r="C53" s="20">
        <f>'E-FCS'!G53</f>
        <v>21227000</v>
      </c>
      <c r="D53" s="20">
        <f>'E-ADS'!G53</f>
        <v>8482000</v>
      </c>
      <c r="E53" s="20">
        <f>'E-RC'!G53</f>
        <v>67170000</v>
      </c>
      <c r="F53" s="20">
        <f>'E-WM'!G53</f>
        <v>17012000</v>
      </c>
      <c r="G53" s="20">
        <f>'E-TSM'!G53</f>
        <v>65322000</v>
      </c>
      <c r="H53" s="20">
        <f>'E-E'!G53</f>
        <v>3383000</v>
      </c>
      <c r="I53" s="20">
        <f>'E-BES'!G53</f>
        <v>330654000</v>
      </c>
      <c r="J53" s="20">
        <f>'E-LRB'!G53</f>
        <v>65466000</v>
      </c>
      <c r="K53" s="87">
        <f>'E-Total'!G53</f>
        <v>691048000</v>
      </c>
      <c r="L53" s="20">
        <f>'E-MR'!G53+'E-O'!G53</f>
        <v>0</v>
      </c>
      <c r="M53" s="12">
        <f>'E-Total'!M53</f>
        <v>691048000</v>
      </c>
    </row>
    <row r="54" spans="1:13" x14ac:dyDescent="0.3">
      <c r="A54" s="4" t="s">
        <v>263</v>
      </c>
      <c r="B54" s="25">
        <f>'E-G'!G54</f>
        <v>38070929.219999991</v>
      </c>
      <c r="C54" s="20">
        <f>'E-FCS'!G54</f>
        <v>17183451.509999998</v>
      </c>
      <c r="D54" s="20">
        <f>'E-ADS'!G54</f>
        <v>8019154.21</v>
      </c>
      <c r="E54" s="20">
        <f>'E-RC'!G54</f>
        <v>39008810.280000009</v>
      </c>
      <c r="F54" s="20">
        <f>'E-WM'!G54</f>
        <v>22133458.899999999</v>
      </c>
      <c r="G54" s="20">
        <f>'E-TSM'!G54</f>
        <v>16555988.15</v>
      </c>
      <c r="H54" s="20">
        <f>'E-E'!G54</f>
        <v>6566194.46</v>
      </c>
      <c r="I54" s="20">
        <f>'E-BES'!G54</f>
        <v>14432217.379999999</v>
      </c>
      <c r="J54" s="20">
        <f>'E-LRB'!G54</f>
        <v>24291487.009999998</v>
      </c>
      <c r="K54" s="87">
        <f>'E-Total'!G54</f>
        <v>186261691.12</v>
      </c>
      <c r="L54" s="20">
        <f>'E-MR'!G54+'E-O'!G54</f>
        <v>0</v>
      </c>
      <c r="M54" s="12">
        <f>'E-Total'!M54</f>
        <v>186261691.12</v>
      </c>
    </row>
    <row r="55" spans="1:13" x14ac:dyDescent="0.3">
      <c r="A55" s="4" t="s">
        <v>44</v>
      </c>
      <c r="B55" s="25">
        <f>'E-G'!G55</f>
        <v>21938256</v>
      </c>
      <c r="C55" s="20">
        <f>'E-FCS'!G55</f>
        <v>6963000</v>
      </c>
      <c r="D55" s="20">
        <f>'E-ADS'!G55</f>
        <v>4799000</v>
      </c>
      <c r="E55" s="20">
        <f>'E-RC'!G55</f>
        <v>25247744</v>
      </c>
      <c r="F55" s="20">
        <f>'E-WM'!G55</f>
        <v>10146000</v>
      </c>
      <c r="G55" s="20">
        <f>'E-TSM'!G55</f>
        <v>2440000</v>
      </c>
      <c r="H55" s="20">
        <f>'E-E'!G55</f>
        <v>3426000</v>
      </c>
      <c r="I55" s="20">
        <f>'E-BES'!G55</f>
        <v>15697000</v>
      </c>
      <c r="J55" s="20">
        <f>'E-LRB'!G55</f>
        <v>14509000</v>
      </c>
      <c r="K55" s="87">
        <f>'E-Total'!G55</f>
        <v>105166000</v>
      </c>
      <c r="L55" s="20">
        <f>'E-MR'!G55+'E-O'!G55</f>
        <v>-1927000</v>
      </c>
      <c r="M55" s="12">
        <f>'E-Total'!M55</f>
        <v>103239000</v>
      </c>
    </row>
    <row r="56" spans="1:13" x14ac:dyDescent="0.3">
      <c r="A56" s="4" t="s">
        <v>45</v>
      </c>
      <c r="B56" s="25">
        <f>'E-G'!G56</f>
        <v>20062949.800000001</v>
      </c>
      <c r="C56" s="20">
        <f>'E-FCS'!G56</f>
        <v>6131891.46</v>
      </c>
      <c r="D56" s="20">
        <f>'E-ADS'!G56</f>
        <v>45470.61</v>
      </c>
      <c r="E56" s="20">
        <f>'E-RC'!G56</f>
        <v>11291255.870000001</v>
      </c>
      <c r="F56" s="20">
        <f>'E-WM'!G56</f>
        <v>11724582.559999999</v>
      </c>
      <c r="G56" s="20">
        <f>'E-TSM'!G56</f>
        <v>1837864.4700000002</v>
      </c>
      <c r="H56" s="20">
        <f>'E-E'!G56</f>
        <v>2054639.16</v>
      </c>
      <c r="I56" s="20">
        <f>'E-BES'!G56</f>
        <v>4276979.25</v>
      </c>
      <c r="J56" s="20">
        <f>'E-LRB'!G56</f>
        <v>14620531.980000002</v>
      </c>
      <c r="K56" s="87">
        <f>'E-Total'!G56</f>
        <v>72046165.159999996</v>
      </c>
      <c r="L56" s="20">
        <f>'E-MR'!G56+'E-O'!G56</f>
        <v>0</v>
      </c>
      <c r="M56" s="12">
        <f>'E-Total'!M56</f>
        <v>72046165.159999996</v>
      </c>
    </row>
    <row r="57" spans="1:13" x14ac:dyDescent="0.3">
      <c r="A57" s="4" t="s">
        <v>46</v>
      </c>
      <c r="B57" s="25">
        <f>'E-G'!G57</f>
        <v>16461669.65</v>
      </c>
      <c r="C57" s="20">
        <f>'E-FCS'!G57</f>
        <v>2112349</v>
      </c>
      <c r="D57" s="20">
        <f>'E-ADS'!G57</f>
        <v>18133</v>
      </c>
      <c r="E57" s="20">
        <f>'E-RC'!G57</f>
        <v>8879728.9900000002</v>
      </c>
      <c r="F57" s="20">
        <f>'E-WM'!G57</f>
        <v>6318954.7000000002</v>
      </c>
      <c r="G57" s="20">
        <f>'E-TSM'!G57</f>
        <v>3762279.35</v>
      </c>
      <c r="H57" s="20">
        <f>'E-E'!G57</f>
        <v>4087125</v>
      </c>
      <c r="I57" s="20">
        <f>'E-BES'!G57</f>
        <v>3594220.05</v>
      </c>
      <c r="J57" s="20">
        <f>'E-LRB'!G57</f>
        <v>11958140.5</v>
      </c>
      <c r="K57" s="87">
        <f>'E-Total'!G57</f>
        <v>57192600.240000002</v>
      </c>
      <c r="L57" s="20">
        <f>'E-MR'!G57+'E-O'!G57</f>
        <v>0</v>
      </c>
      <c r="M57" s="12">
        <f>'E-Total'!M57</f>
        <v>57192600.240000002</v>
      </c>
    </row>
    <row r="58" spans="1:13" x14ac:dyDescent="0.3">
      <c r="A58" s="4" t="s">
        <v>47</v>
      </c>
      <c r="B58" s="25">
        <f>'E-G'!G58</f>
        <v>44415769</v>
      </c>
      <c r="C58" s="20">
        <f>'E-FCS'!G58</f>
        <v>11739346</v>
      </c>
      <c r="D58" s="20">
        <f>'E-ADS'!G58</f>
        <v>9563647</v>
      </c>
      <c r="E58" s="20">
        <f>'E-RC'!G58</f>
        <v>50037842</v>
      </c>
      <c r="F58" s="20">
        <f>'E-WM'!G58</f>
        <v>22405815</v>
      </c>
      <c r="G58" s="20">
        <f>'E-TSM'!G58</f>
        <v>17702819</v>
      </c>
      <c r="H58" s="20">
        <f>'E-E'!G58</f>
        <v>6903513</v>
      </c>
      <c r="I58" s="20">
        <f>'E-BES'!G58</f>
        <v>13470157</v>
      </c>
      <c r="J58" s="20">
        <f>'E-LRB'!G58</f>
        <v>6537599</v>
      </c>
      <c r="K58" s="87">
        <f>'E-Total'!G58</f>
        <v>182776507</v>
      </c>
      <c r="L58" s="20">
        <f>'E-MR'!G58+'E-O'!G58</f>
        <v>0</v>
      </c>
      <c r="M58" s="12">
        <f>'E-Total'!M58</f>
        <v>182776507</v>
      </c>
    </row>
    <row r="59" spans="1:13" x14ac:dyDescent="0.3">
      <c r="A59" s="4" t="s">
        <v>48</v>
      </c>
      <c r="B59" s="25">
        <f>'E-G'!G59</f>
        <v>22459271.354503788</v>
      </c>
      <c r="C59" s="20">
        <f>'E-FCS'!G59</f>
        <v>29262770.921945628</v>
      </c>
      <c r="D59" s="20">
        <f>'E-ADS'!G59</f>
        <v>14357905.714713499</v>
      </c>
      <c r="E59" s="20">
        <f>'E-RC'!G59</f>
        <v>28201142.986318134</v>
      </c>
      <c r="F59" s="20">
        <f>'E-WM'!G59</f>
        <v>15904903.879749658</v>
      </c>
      <c r="G59" s="20">
        <f>'E-TSM'!G59</f>
        <v>19920825.549195804</v>
      </c>
      <c r="H59" s="20">
        <f>'E-E'!G59</f>
        <v>8882121.2166892029</v>
      </c>
      <c r="I59" s="20">
        <f>'E-BES'!G59</f>
        <v>10944858.465410208</v>
      </c>
      <c r="J59" s="20">
        <f>'E-LRB'!G59</f>
        <v>15893207.755882494</v>
      </c>
      <c r="K59" s="87">
        <f>'E-Total'!G59</f>
        <v>165827007.84440839</v>
      </c>
      <c r="L59" s="20">
        <f>'E-MR'!G59+'E-O'!G59</f>
        <v>0</v>
      </c>
      <c r="M59" s="12">
        <f>'E-Total'!M59</f>
        <v>165827007.84440839</v>
      </c>
    </row>
    <row r="60" spans="1:13" x14ac:dyDescent="0.3">
      <c r="A60" s="4" t="s">
        <v>49</v>
      </c>
      <c r="B60" s="25">
        <f>'E-G'!G60</f>
        <v>15182470</v>
      </c>
      <c r="C60" s="20">
        <f>'E-FCS'!G60</f>
        <v>3080399</v>
      </c>
      <c r="D60" s="20">
        <f>'E-ADS'!G60</f>
        <v>2754564</v>
      </c>
      <c r="E60" s="20">
        <f>'E-RC'!G60</f>
        <v>5289257</v>
      </c>
      <c r="F60" s="20">
        <f>'E-WM'!G60</f>
        <v>4370750</v>
      </c>
      <c r="G60" s="20">
        <f>'E-TSM'!G60</f>
        <v>3564635</v>
      </c>
      <c r="H60" s="20">
        <f>'E-E'!G60</f>
        <v>3973671</v>
      </c>
      <c r="I60" s="20">
        <f>'E-BES'!G60</f>
        <v>5240823</v>
      </c>
      <c r="J60" s="20">
        <f>'E-LRB'!G60</f>
        <v>10218034</v>
      </c>
      <c r="K60" s="87">
        <f>'E-Total'!G60</f>
        <v>53674603</v>
      </c>
      <c r="L60" s="20">
        <f>'E-MR'!G60+'E-O'!G60</f>
        <v>260178</v>
      </c>
      <c r="M60" s="12">
        <f>'E-Total'!M60</f>
        <v>53934781</v>
      </c>
    </row>
    <row r="61" spans="1:13" x14ac:dyDescent="0.3">
      <c r="A61" s="4" t="s">
        <v>50</v>
      </c>
      <c r="B61" s="25">
        <f>'E-G'!G61</f>
        <v>38470769.861493334</v>
      </c>
      <c r="C61" s="20">
        <f>'E-FCS'!G61</f>
        <v>15584682.048130479</v>
      </c>
      <c r="D61" s="20">
        <f>'E-ADS'!G61</f>
        <v>15386418.41010006</v>
      </c>
      <c r="E61" s="20">
        <f>'E-RC'!G61</f>
        <v>38102765.775099106</v>
      </c>
      <c r="F61" s="20">
        <f>'E-WM'!G61</f>
        <v>18412516.781391148</v>
      </c>
      <c r="G61" s="20">
        <f>'E-TSM'!G61</f>
        <v>27273419.4576886</v>
      </c>
      <c r="H61" s="20">
        <f>'E-E'!G61</f>
        <v>5614351.6694000009</v>
      </c>
      <c r="I61" s="20">
        <f>'E-BES'!G61</f>
        <v>15561046.467663705</v>
      </c>
      <c r="J61" s="20">
        <f>'E-LRB'!G61</f>
        <v>9558030.1296572182</v>
      </c>
      <c r="K61" s="87">
        <f>'E-Total'!G61</f>
        <v>183964000.60062364</v>
      </c>
      <c r="L61" s="20">
        <f>'E-MR'!G61+'E-O'!G61</f>
        <v>0</v>
      </c>
      <c r="M61" s="12">
        <f>'E-Total'!M61</f>
        <v>183964000.60062364</v>
      </c>
    </row>
    <row r="62" spans="1:13" x14ac:dyDescent="0.3">
      <c r="A62" s="4" t="s">
        <v>51</v>
      </c>
      <c r="B62" s="25">
        <f>'E-G'!G62</f>
        <v>42007969.139999993</v>
      </c>
      <c r="C62" s="20">
        <f>'E-FCS'!G62</f>
        <v>10795945.800000001</v>
      </c>
      <c r="D62" s="20">
        <f>'E-ADS'!G62</f>
        <v>15426815.720000001</v>
      </c>
      <c r="E62" s="20">
        <f>'E-RC'!G62</f>
        <v>22072706.73</v>
      </c>
      <c r="F62" s="20">
        <f>'E-WM'!G62</f>
        <v>33018193.280000005</v>
      </c>
      <c r="G62" s="20">
        <f>'E-TSM'!G62</f>
        <v>11610616.530000001</v>
      </c>
      <c r="H62" s="20">
        <f>'E-E'!G62</f>
        <v>61011855.760000005</v>
      </c>
      <c r="I62" s="20">
        <f>'E-BES'!G62</f>
        <v>21293564.219999999</v>
      </c>
      <c r="J62" s="20">
        <f>'E-LRB'!G62</f>
        <v>13932656.960000001</v>
      </c>
      <c r="K62" s="87">
        <f>'E-Total'!G62</f>
        <v>231170324.13999999</v>
      </c>
      <c r="L62" s="20">
        <f>'E-MR'!G62+'E-O'!G62</f>
        <v>0</v>
      </c>
      <c r="M62" s="12">
        <f>'E-Total'!M62</f>
        <v>231170324.13999999</v>
      </c>
    </row>
    <row r="63" spans="1:13" x14ac:dyDescent="0.3">
      <c r="A63" s="4" t="s">
        <v>52</v>
      </c>
      <c r="B63" s="25">
        <f>'E-G'!G63</f>
        <v>9339468</v>
      </c>
      <c r="C63" s="20">
        <f>'E-FCS'!G63</f>
        <v>891040</v>
      </c>
      <c r="D63" s="20">
        <f>'E-ADS'!G63</f>
        <v>2225084</v>
      </c>
      <c r="E63" s="20">
        <f>'E-RC'!G63</f>
        <v>6896153</v>
      </c>
      <c r="F63" s="20">
        <f>'E-WM'!G63</f>
        <v>3645178</v>
      </c>
      <c r="G63" s="20">
        <f>'E-TSM'!G63</f>
        <v>1395096</v>
      </c>
      <c r="H63" s="20">
        <f>'E-E'!G63</f>
        <v>1605807</v>
      </c>
      <c r="I63" s="20">
        <f>'E-BES'!G63</f>
        <v>3224778</v>
      </c>
      <c r="J63" s="20">
        <f>'E-LRB'!G63</f>
        <v>7469130</v>
      </c>
      <c r="K63" s="87">
        <f>'E-Total'!G63</f>
        <v>36691734</v>
      </c>
      <c r="L63" s="20">
        <f>'E-MR'!G63+'E-O'!G63</f>
        <v>0</v>
      </c>
      <c r="M63" s="12">
        <f>'E-Total'!M63</f>
        <v>36691734</v>
      </c>
    </row>
    <row r="64" spans="1:13" x14ac:dyDescent="0.3">
      <c r="A64" s="4" t="s">
        <v>53</v>
      </c>
      <c r="B64" s="25">
        <f>'E-G'!G64</f>
        <v>6787457</v>
      </c>
      <c r="C64" s="20">
        <f>'E-FCS'!G64</f>
        <v>3752976</v>
      </c>
      <c r="D64" s="20">
        <f>'E-ADS'!G64</f>
        <v>2240975</v>
      </c>
      <c r="E64" s="20">
        <f>'E-RC'!G64</f>
        <v>3921586</v>
      </c>
      <c r="F64" s="20">
        <f>'E-WM'!G64</f>
        <v>3375682</v>
      </c>
      <c r="G64" s="20">
        <f>'E-TSM'!G64</f>
        <v>2976983</v>
      </c>
      <c r="H64" s="20">
        <f>'E-E'!G64</f>
        <v>1776825</v>
      </c>
      <c r="I64" s="20">
        <f>'E-BES'!G64</f>
        <v>6716416</v>
      </c>
      <c r="J64" s="20">
        <f>'E-LRB'!G64</f>
        <v>16562326</v>
      </c>
      <c r="K64" s="87">
        <f>'E-Total'!G64</f>
        <v>48111226</v>
      </c>
      <c r="L64" s="20">
        <f>'E-MR'!G64+'E-O'!G64</f>
        <v>418437</v>
      </c>
      <c r="M64" s="12">
        <f>'E-Total'!M64</f>
        <v>48529663</v>
      </c>
    </row>
    <row r="65" spans="1:13" x14ac:dyDescent="0.3">
      <c r="A65" s="4" t="s">
        <v>54</v>
      </c>
      <c r="B65" s="25">
        <f>'E-G'!G65</f>
        <v>7891504</v>
      </c>
      <c r="C65" s="20">
        <f>'E-FCS'!G65</f>
        <v>2259827</v>
      </c>
      <c r="D65" s="20">
        <f>'E-ADS'!G65</f>
        <v>2082401</v>
      </c>
      <c r="E65" s="20">
        <f>'E-RC'!G65</f>
        <v>5982757</v>
      </c>
      <c r="F65" s="20">
        <f>'E-WM'!G65</f>
        <v>3590067</v>
      </c>
      <c r="G65" s="20">
        <f>'E-TSM'!G65</f>
        <v>1257493</v>
      </c>
      <c r="H65" s="20">
        <f>'E-E'!G65</f>
        <v>1311534</v>
      </c>
      <c r="I65" s="20">
        <f>'E-BES'!G65</f>
        <v>3593185</v>
      </c>
      <c r="J65" s="20">
        <f>'E-LRB'!G65</f>
        <v>8666105</v>
      </c>
      <c r="K65" s="87">
        <f>'E-Total'!G65</f>
        <v>36634873</v>
      </c>
      <c r="L65" s="20">
        <f>'E-MR'!G65+'E-O'!G65</f>
        <v>0</v>
      </c>
      <c r="M65" s="12">
        <f>'E-Total'!M65</f>
        <v>36634873</v>
      </c>
    </row>
    <row r="66" spans="1:13" x14ac:dyDescent="0.3">
      <c r="A66" s="4" t="s">
        <v>55</v>
      </c>
      <c r="B66" s="25">
        <f>'E-G'!G66</f>
        <v>18954000</v>
      </c>
      <c r="C66" s="20">
        <f>'E-FCS'!G66</f>
        <v>6728000</v>
      </c>
      <c r="D66" s="20">
        <f>'E-ADS'!G66</f>
        <v>2451000</v>
      </c>
      <c r="E66" s="20">
        <f>'E-RC'!G66</f>
        <v>26212000</v>
      </c>
      <c r="F66" s="20">
        <f>'E-WM'!G66</f>
        <v>26751000</v>
      </c>
      <c r="G66" s="20">
        <f>'E-TSM'!G66</f>
        <v>5420000</v>
      </c>
      <c r="H66" s="20">
        <f>'E-E'!G66</f>
        <v>11690000</v>
      </c>
      <c r="I66" s="20">
        <f>'E-BES'!G66</f>
        <v>6294000</v>
      </c>
      <c r="J66" s="20">
        <f>'E-LRB'!G66</f>
        <v>8528000</v>
      </c>
      <c r="K66" s="87">
        <f>'E-Total'!G66</f>
        <v>113028000</v>
      </c>
      <c r="L66" s="20">
        <f>'E-MR'!G66+'E-O'!G66</f>
        <v>0</v>
      </c>
      <c r="M66" s="12">
        <f>'E-Total'!M66</f>
        <v>113028000</v>
      </c>
    </row>
    <row r="67" spans="1:13" x14ac:dyDescent="0.3">
      <c r="A67" s="4" t="s">
        <v>56</v>
      </c>
      <c r="B67" s="25">
        <f>'E-G'!G67</f>
        <v>8023236.6299999999</v>
      </c>
      <c r="C67" s="20">
        <f>'E-FCS'!G67</f>
        <v>1853180</v>
      </c>
      <c r="D67" s="20">
        <f>'E-ADS'!G67</f>
        <v>1323012</v>
      </c>
      <c r="E67" s="20">
        <f>'E-RC'!G67</f>
        <v>5321598.5199999996</v>
      </c>
      <c r="F67" s="20">
        <f>'E-WM'!G67</f>
        <v>1792838</v>
      </c>
      <c r="G67" s="20">
        <f>'E-TSM'!G67</f>
        <v>1088340</v>
      </c>
      <c r="H67" s="20">
        <f>'E-E'!G67</f>
        <v>976559</v>
      </c>
      <c r="I67" s="20">
        <f>'E-BES'!G67</f>
        <v>3595484</v>
      </c>
      <c r="J67" s="20">
        <f>'E-LRB'!G67</f>
        <v>12836604</v>
      </c>
      <c r="K67" s="87">
        <f>'E-Total'!G67</f>
        <v>36810852.149999999</v>
      </c>
      <c r="L67" s="20">
        <f>'E-MR'!G67+'E-O'!G67</f>
        <v>115960</v>
      </c>
      <c r="M67" s="12">
        <f>'E-Total'!M67</f>
        <v>36926812.149999999</v>
      </c>
    </row>
    <row r="68" spans="1:13" x14ac:dyDescent="0.3">
      <c r="A68" s="4" t="s">
        <v>57</v>
      </c>
      <c r="B68" s="25">
        <f>'E-G'!G68</f>
        <v>48094019</v>
      </c>
      <c r="C68" s="20">
        <f>'E-FCS'!G68</f>
        <v>27798558</v>
      </c>
      <c r="D68" s="20">
        <f>'E-ADS'!G68</f>
        <v>8257256</v>
      </c>
      <c r="E68" s="20">
        <f>'E-RC'!G68</f>
        <v>39052426.609999999</v>
      </c>
      <c r="F68" s="20">
        <f>'E-WM'!G68</f>
        <v>14533838</v>
      </c>
      <c r="G68" s="20">
        <f>'E-TSM'!G68</f>
        <v>32019173</v>
      </c>
      <c r="H68" s="20">
        <f>'E-E'!G68</f>
        <v>4022331</v>
      </c>
      <c r="I68" s="20">
        <f>'E-BES'!G68</f>
        <v>26233480</v>
      </c>
      <c r="J68" s="20">
        <f>'E-LRB'!G68</f>
        <v>28610971</v>
      </c>
      <c r="K68" s="87">
        <f>'E-Total'!G68</f>
        <v>228622052.61000001</v>
      </c>
      <c r="L68" s="20">
        <f>'E-MR'!G68+'E-O'!G68</f>
        <v>0</v>
      </c>
      <c r="M68" s="12">
        <f>'E-Total'!M68</f>
        <v>228622052.61000001</v>
      </c>
    </row>
    <row r="69" spans="1:13" x14ac:dyDescent="0.3">
      <c r="A69" s="4" t="s">
        <v>58</v>
      </c>
      <c r="B69" s="25">
        <f>'E-G'!G69</f>
        <v>5523450.0199999996</v>
      </c>
      <c r="C69" s="20">
        <f>'E-FCS'!G69</f>
        <v>595605.19999999995</v>
      </c>
      <c r="D69" s="20">
        <f>'E-ADS'!G69</f>
        <v>1034734.1099999999</v>
      </c>
      <c r="E69" s="20">
        <f>'E-RC'!G69</f>
        <v>2096123.5590476191</v>
      </c>
      <c r="F69" s="20">
        <f>'E-WM'!G69</f>
        <v>1371366.5733333335</v>
      </c>
      <c r="G69" s="20">
        <f>'E-TSM'!G69</f>
        <v>541417.17000000004</v>
      </c>
      <c r="H69" s="20">
        <f>'E-E'!G69</f>
        <v>1724400.6099999999</v>
      </c>
      <c r="I69" s="20">
        <f>'E-BES'!G69</f>
        <v>2793329.6133333333</v>
      </c>
      <c r="J69" s="20">
        <f>'E-LRB'!G69</f>
        <v>6541627.9500000002</v>
      </c>
      <c r="K69" s="87">
        <f>'E-Total'!G69</f>
        <v>22222054.805714287</v>
      </c>
      <c r="L69" s="20">
        <f>'E-MR'!G69+'E-O'!G69</f>
        <v>0</v>
      </c>
      <c r="M69" s="12">
        <f>'E-Total'!M69</f>
        <v>22222054.805714287</v>
      </c>
    </row>
    <row r="70" spans="1:13" x14ac:dyDescent="0.3">
      <c r="A70" s="4" t="s">
        <v>59</v>
      </c>
      <c r="B70" s="25">
        <f>'E-G'!G70</f>
        <v>3672740.3545990884</v>
      </c>
      <c r="C70" s="20">
        <f>'E-FCS'!G70</f>
        <v>173196.25996842366</v>
      </c>
      <c r="D70" s="20">
        <f>'E-ADS'!G70</f>
        <v>744951.93998421193</v>
      </c>
      <c r="E70" s="20">
        <f>'E-RC'!G70</f>
        <v>1688263.0289842119</v>
      </c>
      <c r="F70" s="20">
        <f>'E-WM'!G70</f>
        <v>811560.26</v>
      </c>
      <c r="G70" s="20">
        <f>'E-TSM'!G70</f>
        <v>580307.76755315496</v>
      </c>
      <c r="H70" s="20">
        <f>'E-E'!G70</f>
        <v>655652.82254473423</v>
      </c>
      <c r="I70" s="20">
        <f>'E-BES'!G70</f>
        <v>1863672.5963661748</v>
      </c>
      <c r="J70" s="20">
        <f>'E-LRB'!G70</f>
        <v>705657.47</v>
      </c>
      <c r="K70" s="87">
        <f>'E-Total'!G70</f>
        <v>10896002.5</v>
      </c>
      <c r="L70" s="20">
        <f>'E-MR'!G70+'E-O'!G70</f>
        <v>0</v>
      </c>
      <c r="M70" s="12">
        <f>'E-Total'!M70</f>
        <v>10896002.5</v>
      </c>
    </row>
    <row r="71" spans="1:13" x14ac:dyDescent="0.3">
      <c r="A71" s="4" t="s">
        <v>60</v>
      </c>
      <c r="B71" s="25">
        <f>'E-G'!G71</f>
        <v>14356453</v>
      </c>
      <c r="C71" s="20">
        <f>'E-FCS'!G71</f>
        <v>3609154</v>
      </c>
      <c r="D71" s="20">
        <f>'E-ADS'!G71</f>
        <v>597945</v>
      </c>
      <c r="E71" s="20">
        <f>'E-RC'!G71</f>
        <v>12391732</v>
      </c>
      <c r="F71" s="20">
        <f>'E-WM'!G71</f>
        <v>6101717</v>
      </c>
      <c r="G71" s="20">
        <f>'E-TSM'!G71</f>
        <v>2422020</v>
      </c>
      <c r="H71" s="20">
        <f>'E-E'!G71</f>
        <v>3207944</v>
      </c>
      <c r="I71" s="20">
        <f>'E-BES'!G71</f>
        <v>5821259</v>
      </c>
      <c r="J71" s="20">
        <f>'E-LRB'!G71</f>
        <v>13265532</v>
      </c>
      <c r="K71" s="87">
        <f>'E-Total'!G71</f>
        <v>61773756</v>
      </c>
      <c r="L71" s="20">
        <f>'E-MR'!G71+'E-O'!G71</f>
        <v>44044</v>
      </c>
      <c r="M71" s="12">
        <f>'E-Total'!M71</f>
        <v>61817800</v>
      </c>
    </row>
    <row r="72" spans="1:13" x14ac:dyDescent="0.3">
      <c r="A72" s="4" t="s">
        <v>61</v>
      </c>
      <c r="B72" s="25">
        <f>'E-G'!G72</f>
        <v>11061504</v>
      </c>
      <c r="C72" s="20">
        <f>'E-FCS'!G72</f>
        <v>926135</v>
      </c>
      <c r="D72" s="20">
        <f>'E-ADS'!G72</f>
        <v>2643212</v>
      </c>
      <c r="E72" s="20">
        <f>'E-RC'!G72</f>
        <v>8064206</v>
      </c>
      <c r="F72" s="20">
        <f>'E-WM'!G72</f>
        <v>3785929</v>
      </c>
      <c r="G72" s="20">
        <f>'E-TSM'!G72</f>
        <v>1567657</v>
      </c>
      <c r="H72" s="20">
        <f>'E-E'!G72</f>
        <v>2174363</v>
      </c>
      <c r="I72" s="20">
        <f>'E-BES'!G72</f>
        <v>5846010</v>
      </c>
      <c r="J72" s="20">
        <f>'E-LRB'!G72</f>
        <v>11688322</v>
      </c>
      <c r="K72" s="87">
        <f>'E-Total'!G72</f>
        <v>47757338</v>
      </c>
      <c r="L72" s="20">
        <f>'E-MR'!G72+'E-O'!G72</f>
        <v>295954</v>
      </c>
      <c r="M72" s="12">
        <f>'E-Total'!M72</f>
        <v>48053292</v>
      </c>
    </row>
    <row r="73" spans="1:13" x14ac:dyDescent="0.3">
      <c r="A73" s="4" t="s">
        <v>62</v>
      </c>
      <c r="B73" s="25">
        <f>'E-G'!G73</f>
        <v>41365420.009999998</v>
      </c>
      <c r="C73" s="20">
        <f>'E-FCS'!G73</f>
        <v>9762462.3200000003</v>
      </c>
      <c r="D73" s="20">
        <f>'E-ADS'!G73</f>
        <v>7523932.4499999993</v>
      </c>
      <c r="E73" s="20">
        <f>'E-RC'!G73</f>
        <v>36041636.82</v>
      </c>
      <c r="F73" s="20">
        <f>'E-WM'!G73</f>
        <v>13727372.07</v>
      </c>
      <c r="G73" s="20">
        <f>'E-TSM'!G73</f>
        <v>28991966.359999999</v>
      </c>
      <c r="H73" s="20">
        <f>'E-E'!G73</f>
        <v>1442168.67</v>
      </c>
      <c r="I73" s="20">
        <f>'E-BES'!G73</f>
        <v>12429262.689999999</v>
      </c>
      <c r="J73" s="20">
        <f>'E-LRB'!G73</f>
        <v>9942052.6300000008</v>
      </c>
      <c r="K73" s="87">
        <f>'E-Total'!G73</f>
        <v>161226274.01999995</v>
      </c>
      <c r="L73" s="20">
        <f>'E-MR'!G73+'E-O'!G73</f>
        <v>0</v>
      </c>
      <c r="M73" s="12">
        <f>'E-Total'!M73</f>
        <v>161226274.01999995</v>
      </c>
    </row>
    <row r="74" spans="1:13" x14ac:dyDescent="0.3">
      <c r="A74" s="4" t="s">
        <v>63</v>
      </c>
      <c r="B74" s="25">
        <f>'E-G'!G74</f>
        <v>12570450.0327</v>
      </c>
      <c r="C74" s="20">
        <f>'E-FCS'!G74</f>
        <v>824528.98</v>
      </c>
      <c r="D74" s="20">
        <f>'E-ADS'!G74</f>
        <v>12256.48</v>
      </c>
      <c r="E74" s="20">
        <f>'E-RC'!G74</f>
        <v>3450583.9712999999</v>
      </c>
      <c r="F74" s="20">
        <f>'E-WM'!G74</f>
        <v>2619050.94</v>
      </c>
      <c r="G74" s="20">
        <f>'E-TSM'!G74</f>
        <v>0</v>
      </c>
      <c r="H74" s="20">
        <f>'E-E'!G74</f>
        <v>759775.90999999992</v>
      </c>
      <c r="I74" s="20">
        <f>'E-BES'!G74</f>
        <v>1901821.5499999998</v>
      </c>
      <c r="J74" s="20">
        <f>'E-LRB'!G74</f>
        <v>6407499.3538999995</v>
      </c>
      <c r="K74" s="87">
        <f>'E-Total'!G74</f>
        <v>28545967.217900004</v>
      </c>
      <c r="L74" s="20">
        <f>'E-MR'!G74+'E-O'!G74</f>
        <v>0</v>
      </c>
      <c r="M74" s="12">
        <f>'E-Total'!M74</f>
        <v>28545967.217900004</v>
      </c>
    </row>
    <row r="75" spans="1:13" x14ac:dyDescent="0.3">
      <c r="A75" s="4" t="s">
        <v>64</v>
      </c>
      <c r="B75" s="25">
        <f>'E-G'!G75</f>
        <v>21723109.990000002</v>
      </c>
      <c r="C75" s="20">
        <f>'E-FCS'!G75</f>
        <v>4652781.9299999988</v>
      </c>
      <c r="D75" s="20">
        <f>'E-ADS'!G75</f>
        <v>2511058.2200000002</v>
      </c>
      <c r="E75" s="20">
        <f>'E-RC'!G75</f>
        <v>16531632.190000005</v>
      </c>
      <c r="F75" s="20">
        <f>'E-WM'!G75</f>
        <v>12895059.989999995</v>
      </c>
      <c r="G75" s="20">
        <f>'E-TSM'!G75</f>
        <v>3501215.2399999998</v>
      </c>
      <c r="H75" s="20">
        <f>'E-E'!G75</f>
        <v>6368195.2800000021</v>
      </c>
      <c r="I75" s="20">
        <f>'E-BES'!G75</f>
        <v>6437344.9499999993</v>
      </c>
      <c r="J75" s="20">
        <f>'E-LRB'!G75</f>
        <v>12745889.790000033</v>
      </c>
      <c r="K75" s="87">
        <f>'E-Total'!G75</f>
        <v>87366287.580000043</v>
      </c>
      <c r="L75" s="20">
        <f>'E-MR'!G75+'E-O'!G75</f>
        <v>0</v>
      </c>
      <c r="M75" s="12">
        <f>'E-Total'!M75</f>
        <v>87366287.580000043</v>
      </c>
    </row>
    <row r="76" spans="1:13" x14ac:dyDescent="0.3">
      <c r="A76" s="4" t="s">
        <v>65</v>
      </c>
      <c r="B76" s="25">
        <f>'E-G'!G76</f>
        <v>4296207</v>
      </c>
      <c r="C76" s="20">
        <f>'E-FCS'!G76</f>
        <v>3112439</v>
      </c>
      <c r="D76" s="20">
        <f>'E-ADS'!G76</f>
        <v>2477450</v>
      </c>
      <c r="E76" s="20">
        <f>'E-RC'!G76</f>
        <v>11884813</v>
      </c>
      <c r="F76" s="20">
        <f>'E-WM'!G76</f>
        <v>3562807</v>
      </c>
      <c r="G76" s="20">
        <f>'E-TSM'!G76</f>
        <v>4267968</v>
      </c>
      <c r="H76" s="20">
        <f>'E-E'!G76</f>
        <v>1964901</v>
      </c>
      <c r="I76" s="20">
        <f>'E-BES'!G76</f>
        <v>6632844</v>
      </c>
      <c r="J76" s="20">
        <f>'E-LRB'!G76</f>
        <v>7257328</v>
      </c>
      <c r="K76" s="87">
        <f>'E-Total'!G76</f>
        <v>45456757</v>
      </c>
      <c r="L76" s="20">
        <f>'E-MR'!G76+'E-O'!G76</f>
        <v>3189316</v>
      </c>
      <c r="M76" s="12">
        <f>'E-Total'!M76</f>
        <v>48646073</v>
      </c>
    </row>
    <row r="77" spans="1:13" x14ac:dyDescent="0.3">
      <c r="A77" s="4" t="s">
        <v>66</v>
      </c>
      <c r="B77" s="25">
        <f>'E-G'!G77</f>
        <v>9449974</v>
      </c>
      <c r="C77" s="20">
        <f>'E-FCS'!G77</f>
        <v>1580291</v>
      </c>
      <c r="D77" s="20">
        <f>'E-ADS'!G77</f>
        <v>50648</v>
      </c>
      <c r="E77" s="20">
        <f>'E-RC'!G77</f>
        <v>978736</v>
      </c>
      <c r="F77" s="20">
        <f>'E-WM'!G77</f>
        <v>984671</v>
      </c>
      <c r="G77" s="20">
        <f>'E-TSM'!G77</f>
        <v>276516</v>
      </c>
      <c r="H77" s="20">
        <f>'E-E'!G77</f>
        <v>378870</v>
      </c>
      <c r="I77" s="20">
        <f>'E-BES'!G77</f>
        <v>769914</v>
      </c>
      <c r="J77" s="20">
        <f>'E-LRB'!G77</f>
        <v>9537239</v>
      </c>
      <c r="K77" s="87">
        <f>'E-Total'!G77</f>
        <v>24006859</v>
      </c>
      <c r="L77" s="20">
        <f>'E-MR'!G77+'E-O'!G77</f>
        <v>0</v>
      </c>
      <c r="M77" s="12">
        <f>'E-Total'!M77</f>
        <v>24006859</v>
      </c>
    </row>
    <row r="78" spans="1:13" x14ac:dyDescent="0.3">
      <c r="A78" s="4" t="s">
        <v>67</v>
      </c>
      <c r="B78" s="25">
        <f>'E-G'!G78</f>
        <v>17655251.439999998</v>
      </c>
      <c r="C78" s="20">
        <f>'E-FCS'!G78</f>
        <v>3724294.3399999994</v>
      </c>
      <c r="D78" s="20">
        <f>'E-ADS'!G78</f>
        <v>7043812.71</v>
      </c>
      <c r="E78" s="20">
        <f>'E-RC'!G78</f>
        <v>8939866.8200000003</v>
      </c>
      <c r="F78" s="20">
        <f>'E-WM'!G78</f>
        <v>5082676.8899999997</v>
      </c>
      <c r="G78" s="20">
        <f>'E-TSM'!G78</f>
        <v>1910717.8599999999</v>
      </c>
      <c r="H78" s="20">
        <f>'E-E'!G78</f>
        <v>3461400.61</v>
      </c>
      <c r="I78" s="20">
        <f>'E-BES'!G78</f>
        <v>3050871.89</v>
      </c>
      <c r="J78" s="20">
        <f>'E-LRB'!G78</f>
        <v>15160748.4</v>
      </c>
      <c r="K78" s="87">
        <f>'E-Total'!G78</f>
        <v>66029640.960000001</v>
      </c>
      <c r="L78" s="20">
        <f>'E-MR'!G78+'E-O'!G78</f>
        <v>0</v>
      </c>
      <c r="M78" s="12">
        <f>'E-Total'!M78</f>
        <v>66029640.960000001</v>
      </c>
    </row>
    <row r="79" spans="1:13" x14ac:dyDescent="0.3">
      <c r="A79" s="4" t="s">
        <v>68</v>
      </c>
      <c r="B79" s="25">
        <f>'E-G'!G79</f>
        <v>13206894.825670382</v>
      </c>
      <c r="C79" s="20">
        <f>'E-FCS'!G79</f>
        <v>10273541.973682119</v>
      </c>
      <c r="D79" s="20">
        <f>'E-ADS'!G79</f>
        <v>4798799.9190680962</v>
      </c>
      <c r="E79" s="20">
        <f>'E-RC'!G79</f>
        <v>15091414.797773659</v>
      </c>
      <c r="F79" s="20">
        <f>'E-WM'!G79</f>
        <v>3775763.8143791743</v>
      </c>
      <c r="G79" s="20">
        <f>'E-TSM'!G79</f>
        <v>4165968.36</v>
      </c>
      <c r="H79" s="20">
        <f>'E-E'!G79</f>
        <v>2460904.8690659599</v>
      </c>
      <c r="I79" s="20">
        <f>'E-BES'!G79</f>
        <v>8852441.7903606053</v>
      </c>
      <c r="J79" s="20">
        <f>'E-LRB'!G79</f>
        <v>9479292.3099999987</v>
      </c>
      <c r="K79" s="87">
        <f>'E-Total'!G79</f>
        <v>72105022.659999996</v>
      </c>
      <c r="L79" s="20">
        <f>'E-MR'!G79+'E-O'!G79</f>
        <v>0</v>
      </c>
      <c r="M79" s="12">
        <f>'E-Total'!M79</f>
        <v>72105022.659999996</v>
      </c>
    </row>
    <row r="80" spans="1:13" x14ac:dyDescent="0.3">
      <c r="A80" s="4" t="s">
        <v>69</v>
      </c>
      <c r="B80" s="25">
        <f>'E-G'!G80</f>
        <v>24143908.703100003</v>
      </c>
      <c r="C80" s="20">
        <f>'E-FCS'!G80</f>
        <v>1654844.4926</v>
      </c>
      <c r="D80" s="20">
        <f>'E-ADS'!G80</f>
        <v>708089.24</v>
      </c>
      <c r="E80" s="20">
        <f>'E-RC'!G80</f>
        <v>18685848.957199998</v>
      </c>
      <c r="F80" s="20">
        <f>'E-WM'!G80</f>
        <v>8351749.1159999995</v>
      </c>
      <c r="G80" s="20">
        <f>'E-TSM'!G80</f>
        <v>3461990.4611999998</v>
      </c>
      <c r="H80" s="20">
        <f>'E-E'!G80</f>
        <v>4412862.5676000006</v>
      </c>
      <c r="I80" s="20">
        <f>'E-BES'!G80</f>
        <v>6203754.8128000004</v>
      </c>
      <c r="J80" s="20">
        <f>'E-LRB'!G80</f>
        <v>18687274.159499999</v>
      </c>
      <c r="K80" s="87">
        <f>'E-Total'!G80</f>
        <v>86310322.510000005</v>
      </c>
      <c r="L80" s="20">
        <f>'E-MR'!G80+'E-O'!G80</f>
        <v>0</v>
      </c>
      <c r="M80" s="12">
        <f>'E-Total'!M80</f>
        <v>86310322.510000005</v>
      </c>
    </row>
    <row r="81" spans="1:13" x14ac:dyDescent="0.3">
      <c r="A81" s="4" t="s">
        <v>70</v>
      </c>
      <c r="B81" s="25">
        <f>'E-G'!G81</f>
        <v>5548238</v>
      </c>
      <c r="C81" s="20">
        <f>'E-FCS'!G81</f>
        <v>1137350</v>
      </c>
      <c r="D81" s="20">
        <f>'E-ADS'!G81</f>
        <v>819617</v>
      </c>
      <c r="E81" s="20">
        <f>'E-RC'!G81</f>
        <v>2126870</v>
      </c>
      <c r="F81" s="20">
        <f>'E-WM'!G81</f>
        <v>794758</v>
      </c>
      <c r="G81" s="20">
        <f>'E-TSM'!G81</f>
        <v>461764</v>
      </c>
      <c r="H81" s="20">
        <f>'E-E'!G81</f>
        <v>515249</v>
      </c>
      <c r="I81" s="20">
        <f>'E-BES'!G81</f>
        <v>1904402</v>
      </c>
      <c r="J81" s="20">
        <f>'E-LRB'!G81</f>
        <v>8442545</v>
      </c>
      <c r="K81" s="87">
        <f>'E-Total'!G81</f>
        <v>21750793</v>
      </c>
      <c r="L81" s="20">
        <f>'E-MR'!G81+'E-O'!G81</f>
        <v>1101524</v>
      </c>
      <c r="M81" s="12">
        <f>'E-Total'!M81</f>
        <v>22852317</v>
      </c>
    </row>
    <row r="82" spans="1:13" x14ac:dyDescent="0.3">
      <c r="A82" s="4" t="s">
        <v>71</v>
      </c>
      <c r="B82" s="25">
        <f>'E-G'!G82</f>
        <v>26640113.294715345</v>
      </c>
      <c r="C82" s="20">
        <f>'E-FCS'!G82</f>
        <v>15288146.282987129</v>
      </c>
      <c r="D82" s="20">
        <f>'E-ADS'!G82</f>
        <v>19618255.187924504</v>
      </c>
      <c r="E82" s="20">
        <f>'E-RC'!G82</f>
        <v>45805260.082266614</v>
      </c>
      <c r="F82" s="20">
        <f>'E-WM'!G82</f>
        <v>23774355.656979095</v>
      </c>
      <c r="G82" s="20">
        <f>'E-TSM'!G82</f>
        <v>20880537.423180029</v>
      </c>
      <c r="H82" s="20">
        <f>'E-E'!G82</f>
        <v>5009214.0134208584</v>
      </c>
      <c r="I82" s="20">
        <f>'E-BES'!G82</f>
        <v>11288359.100415684</v>
      </c>
      <c r="J82" s="20">
        <f>'E-LRB'!G82</f>
        <v>7114869.9581107441</v>
      </c>
      <c r="K82" s="87">
        <f>'E-Total'!G82</f>
        <v>175419111</v>
      </c>
      <c r="L82" s="20">
        <f>'E-MR'!G82+'E-O'!G82</f>
        <v>0</v>
      </c>
      <c r="M82" s="12">
        <f>'E-Total'!M82</f>
        <v>175419111</v>
      </c>
    </row>
    <row r="83" spans="1:13" x14ac:dyDescent="0.3">
      <c r="A83" s="4" t="s">
        <v>72</v>
      </c>
      <c r="B83" s="25">
        <f>'E-G'!G83</f>
        <v>48101802.874056518</v>
      </c>
      <c r="C83" s="20">
        <f>'E-FCS'!G83</f>
        <v>18908006.909562126</v>
      </c>
      <c r="D83" s="20">
        <f>'E-ADS'!G83</f>
        <v>11225951.094485506</v>
      </c>
      <c r="E83" s="20">
        <f>'E-RC'!G83</f>
        <v>41774756.210411184</v>
      </c>
      <c r="F83" s="20">
        <f>'E-WM'!G83</f>
        <v>19612668.674981512</v>
      </c>
      <c r="G83" s="20">
        <f>'E-TSM'!G83</f>
        <v>21791341.16809459</v>
      </c>
      <c r="H83" s="20">
        <f>'E-E'!G83</f>
        <v>10361145.454084985</v>
      </c>
      <c r="I83" s="20">
        <f>'E-BES'!G83</f>
        <v>22521390.135507978</v>
      </c>
      <c r="J83" s="20">
        <f>'E-LRB'!G83</f>
        <v>20481855.808815602</v>
      </c>
      <c r="K83" s="87">
        <f>'E-Total'!G83</f>
        <v>214778918.33000001</v>
      </c>
      <c r="L83" s="20">
        <f>'E-MR'!G83+'E-O'!G83</f>
        <v>257095.14</v>
      </c>
      <c r="M83" s="12">
        <f>'E-Total'!M83</f>
        <v>215036013.47</v>
      </c>
    </row>
    <row r="84" spans="1:13" x14ac:dyDescent="0.3">
      <c r="A84" s="4" t="s">
        <v>73</v>
      </c>
      <c r="B84" s="25">
        <f>'E-G'!G84</f>
        <v>20942038</v>
      </c>
      <c r="C84" s="20">
        <f>'E-FCS'!G84</f>
        <v>5813375</v>
      </c>
      <c r="D84" s="20">
        <f>'E-ADS'!G84</f>
        <v>0</v>
      </c>
      <c r="E84" s="20">
        <f>'E-RC'!G84</f>
        <v>10044903</v>
      </c>
      <c r="F84" s="20">
        <f>'E-WM'!G84</f>
        <v>5515086</v>
      </c>
      <c r="G84" s="20">
        <f>'E-TSM'!G84</f>
        <v>1604832</v>
      </c>
      <c r="H84" s="20">
        <f>'E-E'!G84</f>
        <v>2784299</v>
      </c>
      <c r="I84" s="20">
        <f>'E-BES'!G84</f>
        <v>11112030</v>
      </c>
      <c r="J84" s="20">
        <f>'E-LRB'!G84</f>
        <v>5413072</v>
      </c>
      <c r="K84" s="87">
        <f>'E-Total'!G84</f>
        <v>63229635</v>
      </c>
      <c r="L84" s="20">
        <f>'E-MR'!G84+'E-O'!G84</f>
        <v>4346115</v>
      </c>
      <c r="M84" s="12">
        <f>'E-Total'!M84</f>
        <v>67575750</v>
      </c>
    </row>
    <row r="85" spans="1:13" x14ac:dyDescent="0.3">
      <c r="A85" s="4" t="s">
        <v>74</v>
      </c>
      <c r="B85" s="25">
        <f>'E-G'!G85</f>
        <v>22791489.365104951</v>
      </c>
      <c r="C85" s="20">
        <f>'E-FCS'!G85</f>
        <v>44749667.156948686</v>
      </c>
      <c r="D85" s="20">
        <f>'E-ADS'!G85</f>
        <v>12915979.079078471</v>
      </c>
      <c r="E85" s="20">
        <f>'E-RC'!G85</f>
        <v>98559961.308901116</v>
      </c>
      <c r="F85" s="20">
        <f>'E-WM'!G85</f>
        <v>57866784.147862285</v>
      </c>
      <c r="G85" s="20">
        <f>'E-TSM'!G85</f>
        <v>22681786.288167037</v>
      </c>
      <c r="H85" s="20">
        <f>'E-E'!G85</f>
        <v>16773654.550133701</v>
      </c>
      <c r="I85" s="20">
        <f>'E-BES'!G85</f>
        <v>24928430.809715346</v>
      </c>
      <c r="J85" s="20">
        <f>'E-LRB'!G85</f>
        <v>60116885.863558441</v>
      </c>
      <c r="K85" s="87">
        <f>'E-Total'!G85</f>
        <v>361384638.56947005</v>
      </c>
      <c r="L85" s="20">
        <f>'E-MR'!G85+'E-O'!G85</f>
        <v>3456573.8</v>
      </c>
      <c r="M85" s="12">
        <f>'E-Total'!M85</f>
        <v>364841212.36947006</v>
      </c>
    </row>
    <row r="86" spans="1:13" x14ac:dyDescent="0.3">
      <c r="A86" s="4" t="s">
        <v>75</v>
      </c>
      <c r="B86" s="25">
        <f>'E-G'!G86</f>
        <v>35097736</v>
      </c>
      <c r="C86" s="20">
        <f>'E-FCS'!G86</f>
        <v>22292000</v>
      </c>
      <c r="D86" s="20">
        <f>'E-ADS'!G86</f>
        <v>6313000</v>
      </c>
      <c r="E86" s="20">
        <f>'E-RC'!G86</f>
        <v>35965943</v>
      </c>
      <c r="F86" s="20">
        <f>'E-WM'!G86</f>
        <v>13131000</v>
      </c>
      <c r="G86" s="20">
        <f>'E-TSM'!G86</f>
        <v>33874321</v>
      </c>
      <c r="H86" s="20">
        <f>'E-E'!G86</f>
        <v>2848000</v>
      </c>
      <c r="I86" s="20">
        <f>'E-BES'!G86</f>
        <v>15182000</v>
      </c>
      <c r="J86" s="20">
        <f>'E-LRB'!G86</f>
        <v>13710000</v>
      </c>
      <c r="K86" s="87">
        <f>'E-Total'!G86</f>
        <v>178414000</v>
      </c>
      <c r="L86" s="20">
        <f>'E-MR'!G86+'E-O'!G86</f>
        <v>10087000</v>
      </c>
      <c r="M86" s="12">
        <f>'E-Total'!M86</f>
        <v>188501000</v>
      </c>
    </row>
    <row r="87" spans="1:13" x14ac:dyDescent="0.3">
      <c r="A87" s="4" t="s">
        <v>76</v>
      </c>
      <c r="B87" s="25">
        <f>'E-G'!G87</f>
        <v>41864339.820000008</v>
      </c>
      <c r="C87" s="20">
        <f>'E-FCS'!G87</f>
        <v>10870407.23</v>
      </c>
      <c r="D87" s="20">
        <f>'E-ADS'!G87</f>
        <v>6493994.3500000015</v>
      </c>
      <c r="E87" s="20">
        <f>'E-RC'!G87</f>
        <v>35982466.790000007</v>
      </c>
      <c r="F87" s="20">
        <f>'E-WM'!G87</f>
        <v>19161698.300000001</v>
      </c>
      <c r="G87" s="20">
        <f>'E-TSM'!G87</f>
        <v>13594017.959999997</v>
      </c>
      <c r="H87" s="20">
        <f>'E-E'!G87</f>
        <v>21246901.550000001</v>
      </c>
      <c r="I87" s="20">
        <f>'E-BES'!G87</f>
        <v>10255170.930000002</v>
      </c>
      <c r="J87" s="20">
        <f>'E-LRB'!G87</f>
        <v>24083425.939999998</v>
      </c>
      <c r="K87" s="87">
        <f>'E-Total'!G87</f>
        <v>183552422.87000003</v>
      </c>
      <c r="L87" s="20">
        <f>'E-MR'!G87+'E-O'!G87</f>
        <v>166514.04999999999</v>
      </c>
      <c r="M87" s="12">
        <f>'E-Total'!M87</f>
        <v>183718936.92000005</v>
      </c>
    </row>
    <row r="88" spans="1:13" x14ac:dyDescent="0.3">
      <c r="A88" s="4" t="s">
        <v>77</v>
      </c>
      <c r="B88" s="25">
        <f>'E-G'!G88</f>
        <v>3994120</v>
      </c>
      <c r="C88" s="20">
        <f>'E-FCS'!G88</f>
        <v>1644176</v>
      </c>
      <c r="D88" s="20">
        <f>'E-ADS'!G88</f>
        <v>1174860</v>
      </c>
      <c r="E88" s="20">
        <f>'E-RC'!G88</f>
        <v>3015449</v>
      </c>
      <c r="F88" s="20">
        <f>'E-WM'!G88</f>
        <v>1837800</v>
      </c>
      <c r="G88" s="20">
        <f>'E-TSM'!G88</f>
        <v>2124160</v>
      </c>
      <c r="H88" s="20">
        <f>'E-E'!G88</f>
        <v>867500</v>
      </c>
      <c r="I88" s="20">
        <f>'E-BES'!G88</f>
        <v>3077135</v>
      </c>
      <c r="J88" s="20">
        <f>'E-LRB'!G88</f>
        <v>6643800</v>
      </c>
      <c r="K88" s="87">
        <f>'E-Total'!G88</f>
        <v>24379000</v>
      </c>
      <c r="L88" s="20">
        <f>'E-MR'!G88+'E-O'!G88</f>
        <v>0</v>
      </c>
      <c r="M88" s="12">
        <f>'E-Total'!M88</f>
        <v>24379000</v>
      </c>
    </row>
    <row r="89" spans="1:13" x14ac:dyDescent="0.3">
      <c r="A89" s="5"/>
      <c r="B89" s="26"/>
      <c r="C89" s="21"/>
      <c r="D89" s="21"/>
      <c r="E89" s="21"/>
      <c r="F89" s="21"/>
      <c r="G89" s="21"/>
      <c r="H89" s="21"/>
      <c r="I89" s="21"/>
      <c r="J89" s="21"/>
      <c r="K89" s="88"/>
      <c r="L89" s="21"/>
      <c r="M89" s="13"/>
    </row>
    <row r="90" spans="1:13" x14ac:dyDescent="0.3">
      <c r="A90" s="30"/>
      <c r="B90" s="31">
        <f>SUM(B9:B89)</f>
        <v>1886847022.1717763</v>
      </c>
      <c r="C90" s="32">
        <f t="shared" ref="C90:M90" si="0">SUM(C9:C89)</f>
        <v>773708486.49839854</v>
      </c>
      <c r="D90" s="32">
        <f t="shared" si="0"/>
        <v>478146313.23927081</v>
      </c>
      <c r="E90" s="32">
        <f t="shared" si="0"/>
        <v>1838010614.8765185</v>
      </c>
      <c r="F90" s="32">
        <f t="shared" si="0"/>
        <v>945967785.76894307</v>
      </c>
      <c r="G90" s="32">
        <f t="shared" si="0"/>
        <v>801763620.93084836</v>
      </c>
      <c r="H90" s="32">
        <f t="shared" si="0"/>
        <v>453311647.28826231</v>
      </c>
      <c r="I90" s="32">
        <f t="shared" si="0"/>
        <v>1032787728.5898005</v>
      </c>
      <c r="J90" s="32">
        <f t="shared" si="0"/>
        <v>1131416930.0569155</v>
      </c>
      <c r="K90" s="32">
        <f t="shared" si="0"/>
        <v>9341960149.4207344</v>
      </c>
      <c r="L90" s="32">
        <f>'E-MR'!G90+'E-O'!G90</f>
        <v>53930938.864111438</v>
      </c>
      <c r="M90" s="33">
        <f t="shared" si="0"/>
        <v>9395891088.2848473</v>
      </c>
    </row>
    <row r="91" spans="1:13"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row>
    <row r="96" spans="1:13" x14ac:dyDescent="0.3">
      <c r="B96" s="6"/>
      <c r="C96" s="6"/>
      <c r="D96" s="6"/>
      <c r="E96" s="6"/>
      <c r="F96" s="6"/>
    </row>
    <row r="97" spans="2:6" x14ac:dyDescent="0.3">
      <c r="B97" s="6"/>
      <c r="C97" s="6"/>
      <c r="D97" s="6"/>
      <c r="E97" s="6"/>
      <c r="F97" s="6"/>
    </row>
    <row r="98" spans="2:6" x14ac:dyDescent="0.3">
      <c r="B98" s="6"/>
      <c r="C98" s="6"/>
      <c r="D98" s="6"/>
      <c r="E98" s="6"/>
      <c r="F98" s="6"/>
    </row>
    <row r="99" spans="2:6" x14ac:dyDescent="0.3">
      <c r="B99" s="6"/>
      <c r="C99" s="6"/>
      <c r="D99" s="6"/>
      <c r="E99" s="6"/>
      <c r="F99" s="6"/>
    </row>
    <row r="100" spans="2:6" x14ac:dyDescent="0.3">
      <c r="B100" s="6"/>
      <c r="C100" s="6"/>
      <c r="D100" s="6"/>
      <c r="E100" s="6"/>
      <c r="F100" s="6"/>
    </row>
    <row r="101" spans="2:6" x14ac:dyDescent="0.3">
      <c r="B101" s="6"/>
      <c r="C101" s="6"/>
      <c r="D101" s="6"/>
      <c r="E101" s="6"/>
      <c r="F101" s="6"/>
    </row>
    <row r="102" spans="2:6" x14ac:dyDescent="0.3">
      <c r="B102" s="6"/>
      <c r="C102" s="6"/>
      <c r="D102" s="6"/>
      <c r="E102" s="6"/>
      <c r="F102" s="6"/>
    </row>
  </sheetData>
  <printOptions horizontalCentered="1" verticalCentered="1"/>
  <pageMargins left="0.39370078740157483" right="0.39370078740157483" top="0.39370078740157483" bottom="0.19685039370078741" header="0.31496062992125984" footer="0.31496062992125984"/>
  <pageSetup paperSize="8" scale="60" fitToWidth="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2" tint="-0.249977111117893"/>
  </sheetPr>
  <dimension ref="A1: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5" width="12.7265625" style="9"/>
    <col min="16" max="16384" width="12.7265625" style="6"/>
  </cols>
  <sheetData>
    <row r="1" spans="1:15" x14ac:dyDescent="0.3">
      <c r="A1" s="1" t="s">
        <v>324</v>
      </c>
      <c r="B1" s="7"/>
      <c r="C1" s="7"/>
      <c r="D1" s="7"/>
      <c r="E1" s="7"/>
      <c r="F1" s="7"/>
      <c r="G1" s="7"/>
      <c r="H1" s="7"/>
      <c r="I1" s="7"/>
      <c r="J1" s="7"/>
      <c r="K1" s="7"/>
      <c r="L1" s="7"/>
      <c r="M1" s="7"/>
      <c r="N1" s="7"/>
      <c r="O1" s="7"/>
    </row>
    <row r="2" spans="1:15" ht="15.5" x14ac:dyDescent="0.35">
      <c r="A2" s="2" t="s">
        <v>270</v>
      </c>
      <c r="B2" s="8"/>
      <c r="C2" s="8"/>
      <c r="D2" s="8"/>
      <c r="E2" s="8"/>
      <c r="F2" s="8"/>
      <c r="G2" s="8"/>
      <c r="H2" s="8"/>
      <c r="I2" s="8"/>
      <c r="J2" s="8"/>
      <c r="K2" s="8"/>
      <c r="L2" s="8"/>
      <c r="M2" s="8"/>
      <c r="N2" s="8"/>
      <c r="O2" s="8"/>
    </row>
    <row r="3" spans="1:15" x14ac:dyDescent="0.3">
      <c r="A3" s="28" t="str">
        <f>'Total Exp'!A3</f>
        <v>2019-20</v>
      </c>
    </row>
    <row r="4" spans="1:15" ht="15.5" x14ac:dyDescent="0.35">
      <c r="A4" s="82" t="s">
        <v>85</v>
      </c>
      <c r="B4" s="83"/>
      <c r="C4" s="84"/>
      <c r="D4" s="85"/>
      <c r="E4" s="83"/>
      <c r="F4" s="85"/>
      <c r="G4" s="83"/>
      <c r="H4" s="85"/>
      <c r="I4" s="83"/>
      <c r="J4" s="85"/>
      <c r="K4" s="83"/>
      <c r="L4" s="85"/>
      <c r="M4" s="83"/>
      <c r="N4" s="85"/>
      <c r="O4" s="84" t="s">
        <v>285</v>
      </c>
    </row>
    <row r="5" spans="1:15" s="60" customFormat="1" ht="13" x14ac:dyDescent="0.3">
      <c r="A5" s="49"/>
      <c r="B5" s="61" t="s">
        <v>150</v>
      </c>
      <c r="C5" s="63"/>
      <c r="D5" s="64" t="s">
        <v>92</v>
      </c>
      <c r="E5" s="66"/>
      <c r="F5" s="64" t="s">
        <v>93</v>
      </c>
      <c r="G5" s="66"/>
      <c r="H5" s="64" t="s">
        <v>96</v>
      </c>
      <c r="I5" s="66"/>
      <c r="J5" s="64" t="s">
        <v>97</v>
      </c>
      <c r="K5" s="66"/>
      <c r="L5" s="64" t="s">
        <v>100</v>
      </c>
      <c r="M5" s="66"/>
      <c r="N5" s="64" t="s">
        <v>101</v>
      </c>
      <c r="O5" s="66"/>
    </row>
    <row r="6" spans="1:15" s="60" customFormat="1" ht="13" x14ac:dyDescent="0.3">
      <c r="A6" s="49"/>
      <c r="B6" s="50" t="str">
        <f>$A$4&amp;" Total"</f>
        <v>Governance Total</v>
      </c>
      <c r="C6" s="52"/>
      <c r="D6" s="50" t="s">
        <v>94</v>
      </c>
      <c r="E6" s="52"/>
      <c r="F6" s="50" t="s">
        <v>95</v>
      </c>
      <c r="G6" s="52"/>
      <c r="H6" s="50" t="s">
        <v>98</v>
      </c>
      <c r="I6" s="52"/>
      <c r="J6" s="50" t="s">
        <v>99</v>
      </c>
      <c r="K6" s="52"/>
      <c r="L6" s="53" t="s">
        <v>102</v>
      </c>
      <c r="M6" s="52"/>
      <c r="N6" s="53" t="s">
        <v>103</v>
      </c>
      <c r="O6" s="52"/>
    </row>
    <row r="7" spans="1:15" s="59" customFormat="1" ht="20" x14ac:dyDescent="0.25">
      <c r="A7" s="57"/>
      <c r="B7" s="42" t="s">
        <v>117</v>
      </c>
      <c r="C7" s="44" t="s">
        <v>118</v>
      </c>
      <c r="D7" s="42" t="s">
        <v>117</v>
      </c>
      <c r="E7" s="44" t="s">
        <v>118</v>
      </c>
      <c r="F7" s="42" t="s">
        <v>117</v>
      </c>
      <c r="G7" s="44" t="s">
        <v>118</v>
      </c>
      <c r="H7" s="42" t="s">
        <v>117</v>
      </c>
      <c r="I7" s="44" t="s">
        <v>118</v>
      </c>
      <c r="J7" s="42" t="s">
        <v>117</v>
      </c>
      <c r="K7" s="44" t="s">
        <v>118</v>
      </c>
      <c r="L7" s="42" t="s">
        <v>117</v>
      </c>
      <c r="M7" s="44" t="s">
        <v>118</v>
      </c>
      <c r="N7" s="42" t="s">
        <v>117</v>
      </c>
      <c r="O7" s="44" t="s">
        <v>118</v>
      </c>
    </row>
    <row r="8" spans="1:15" s="59" customFormat="1" ht="10.5" x14ac:dyDescent="0.25">
      <c r="A8" s="67"/>
      <c r="B8" s="46" t="s">
        <v>119</v>
      </c>
      <c r="C8" s="48" t="s">
        <v>120</v>
      </c>
      <c r="D8" s="46" t="s">
        <v>119</v>
      </c>
      <c r="E8" s="48" t="s">
        <v>120</v>
      </c>
      <c r="F8" s="46" t="s">
        <v>119</v>
      </c>
      <c r="G8" s="48" t="s">
        <v>120</v>
      </c>
      <c r="H8" s="46" t="s">
        <v>119</v>
      </c>
      <c r="I8" s="48" t="s">
        <v>120</v>
      </c>
      <c r="J8" s="46" t="s">
        <v>119</v>
      </c>
      <c r="K8" s="48" t="s">
        <v>120</v>
      </c>
      <c r="L8" s="46" t="s">
        <v>119</v>
      </c>
      <c r="M8" s="48" t="s">
        <v>120</v>
      </c>
      <c r="N8" s="46" t="s">
        <v>119</v>
      </c>
      <c r="O8" s="48" t="s">
        <v>120</v>
      </c>
    </row>
    <row r="9" spans="1:15" x14ac:dyDescent="0.3">
      <c r="A9" s="3"/>
      <c r="B9" s="99"/>
      <c r="C9" s="100"/>
      <c r="D9" s="14"/>
      <c r="E9" s="74"/>
      <c r="F9" s="14"/>
      <c r="G9" s="11"/>
      <c r="H9" s="14"/>
      <c r="I9" s="11"/>
      <c r="J9" s="14"/>
      <c r="K9" s="11"/>
      <c r="L9" s="14"/>
      <c r="M9" s="11"/>
      <c r="N9" s="14"/>
      <c r="O9" s="11"/>
    </row>
    <row r="10" spans="1:15" x14ac:dyDescent="0.3">
      <c r="A10" s="4" t="s">
        <v>0</v>
      </c>
      <c r="B10" s="92">
        <v>0</v>
      </c>
      <c r="C10" s="93">
        <v>0</v>
      </c>
      <c r="D10" s="16">
        <v>0</v>
      </c>
      <c r="E10" s="75">
        <v>0</v>
      </c>
      <c r="F10" s="16">
        <v>0</v>
      </c>
      <c r="G10" s="75">
        <v>0</v>
      </c>
      <c r="H10" s="16">
        <v>0</v>
      </c>
      <c r="I10" s="75">
        <v>0</v>
      </c>
      <c r="J10" s="16">
        <v>0</v>
      </c>
      <c r="K10" s="75">
        <v>0</v>
      </c>
      <c r="L10" s="16">
        <v>0</v>
      </c>
      <c r="M10" s="75">
        <v>0</v>
      </c>
      <c r="N10" s="16">
        <v>0</v>
      </c>
      <c r="O10" s="75">
        <v>0</v>
      </c>
    </row>
    <row r="11" spans="1:15" x14ac:dyDescent="0.3">
      <c r="A11" s="4" t="s">
        <v>1</v>
      </c>
      <c r="B11" s="92">
        <v>306453</v>
      </c>
      <c r="C11" s="93">
        <v>0</v>
      </c>
      <c r="D11" s="16">
        <v>0</v>
      </c>
      <c r="E11" s="75">
        <v>0</v>
      </c>
      <c r="F11" s="16">
        <v>0</v>
      </c>
      <c r="G11" s="75">
        <v>0</v>
      </c>
      <c r="H11" s="16">
        <v>0</v>
      </c>
      <c r="I11" s="75">
        <v>0</v>
      </c>
      <c r="J11" s="16">
        <v>0</v>
      </c>
      <c r="K11" s="75">
        <v>0</v>
      </c>
      <c r="L11" s="16">
        <v>0</v>
      </c>
      <c r="M11" s="75">
        <v>0</v>
      </c>
      <c r="N11" s="16">
        <v>306453</v>
      </c>
      <c r="O11" s="75">
        <v>0</v>
      </c>
    </row>
    <row r="12" spans="1:15" x14ac:dyDescent="0.3">
      <c r="A12" s="4" t="s">
        <v>2</v>
      </c>
      <c r="B12" s="92">
        <v>0</v>
      </c>
      <c r="C12" s="93">
        <v>334623</v>
      </c>
      <c r="D12" s="16">
        <v>0</v>
      </c>
      <c r="E12" s="75">
        <v>0</v>
      </c>
      <c r="F12" s="16">
        <v>0</v>
      </c>
      <c r="G12" s="75">
        <v>0</v>
      </c>
      <c r="H12" s="16">
        <v>0</v>
      </c>
      <c r="I12" s="75">
        <v>334623</v>
      </c>
      <c r="J12" s="16">
        <v>0</v>
      </c>
      <c r="K12" s="75">
        <v>0</v>
      </c>
      <c r="L12" s="16">
        <v>0</v>
      </c>
      <c r="M12" s="75">
        <v>0</v>
      </c>
      <c r="N12" s="16">
        <v>0</v>
      </c>
      <c r="O12" s="75">
        <v>0</v>
      </c>
    </row>
    <row r="13" spans="1:15" x14ac:dyDescent="0.3">
      <c r="A13" s="4" t="s">
        <v>3</v>
      </c>
      <c r="B13" s="92">
        <v>2215000</v>
      </c>
      <c r="C13" s="93">
        <v>4779000</v>
      </c>
      <c r="D13" s="16">
        <v>0</v>
      </c>
      <c r="E13" s="75">
        <v>0</v>
      </c>
      <c r="F13" s="16">
        <v>0</v>
      </c>
      <c r="G13" s="75">
        <v>0</v>
      </c>
      <c r="H13" s="16">
        <v>2215000</v>
      </c>
      <c r="I13" s="75">
        <v>4779000</v>
      </c>
      <c r="J13" s="16">
        <v>0</v>
      </c>
      <c r="K13" s="75">
        <v>0</v>
      </c>
      <c r="L13" s="16">
        <v>0</v>
      </c>
      <c r="M13" s="75">
        <v>0</v>
      </c>
      <c r="N13" s="16">
        <v>0</v>
      </c>
      <c r="O13" s="75">
        <v>0</v>
      </c>
    </row>
    <row r="14" spans="1:15" x14ac:dyDescent="0.3">
      <c r="A14" s="4" t="s">
        <v>4</v>
      </c>
      <c r="B14" s="92">
        <v>155649.40999999997</v>
      </c>
      <c r="C14" s="93">
        <v>29</v>
      </c>
      <c r="D14" s="16">
        <v>0</v>
      </c>
      <c r="E14" s="75">
        <v>0</v>
      </c>
      <c r="F14" s="16">
        <v>0</v>
      </c>
      <c r="G14" s="75">
        <v>0</v>
      </c>
      <c r="H14" s="16">
        <v>261899.11</v>
      </c>
      <c r="I14" s="75">
        <v>29</v>
      </c>
      <c r="J14" s="16">
        <v>0</v>
      </c>
      <c r="K14" s="75">
        <v>0</v>
      </c>
      <c r="L14" s="16">
        <v>-106249.7</v>
      </c>
      <c r="M14" s="75">
        <v>0</v>
      </c>
      <c r="N14" s="16">
        <v>0</v>
      </c>
      <c r="O14" s="75">
        <v>0</v>
      </c>
    </row>
    <row r="15" spans="1:15" x14ac:dyDescent="0.3">
      <c r="A15" s="4" t="s">
        <v>5</v>
      </c>
      <c r="B15" s="92">
        <v>0</v>
      </c>
      <c r="C15" s="93">
        <v>4236523</v>
      </c>
      <c r="D15" s="16">
        <v>0</v>
      </c>
      <c r="E15" s="75">
        <v>0</v>
      </c>
      <c r="F15" s="16">
        <v>0</v>
      </c>
      <c r="G15" s="75">
        <v>0</v>
      </c>
      <c r="H15" s="16">
        <v>0</v>
      </c>
      <c r="I15" s="75">
        <v>668656</v>
      </c>
      <c r="J15" s="16">
        <v>0</v>
      </c>
      <c r="K15" s="75">
        <v>0</v>
      </c>
      <c r="L15" s="16">
        <v>0</v>
      </c>
      <c r="M15" s="75">
        <v>0</v>
      </c>
      <c r="N15" s="16">
        <v>0</v>
      </c>
      <c r="O15" s="75">
        <v>3567867</v>
      </c>
    </row>
    <row r="16" spans="1:15" x14ac:dyDescent="0.3">
      <c r="A16" s="4" t="s">
        <v>6</v>
      </c>
      <c r="B16" s="92">
        <v>5903900.5800000001</v>
      </c>
      <c r="C16" s="93">
        <v>377727.3</v>
      </c>
      <c r="D16" s="16">
        <v>0</v>
      </c>
      <c r="E16" s="75">
        <v>0</v>
      </c>
      <c r="F16" s="16">
        <v>0</v>
      </c>
      <c r="G16" s="75">
        <v>0</v>
      </c>
      <c r="H16" s="16">
        <v>0</v>
      </c>
      <c r="I16" s="75">
        <v>0</v>
      </c>
      <c r="J16" s="16">
        <v>0</v>
      </c>
      <c r="K16" s="75">
        <v>0</v>
      </c>
      <c r="L16" s="16">
        <v>0</v>
      </c>
      <c r="M16" s="75">
        <v>377727.3</v>
      </c>
      <c r="N16" s="16">
        <v>5903900.5800000001</v>
      </c>
      <c r="O16" s="75">
        <v>0</v>
      </c>
    </row>
    <row r="17" spans="1:15" x14ac:dyDescent="0.3">
      <c r="A17" s="4" t="s">
        <v>7</v>
      </c>
      <c r="B17" s="92">
        <v>0</v>
      </c>
      <c r="C17" s="93">
        <v>4014</v>
      </c>
      <c r="D17" s="16">
        <v>0</v>
      </c>
      <c r="E17" s="75">
        <v>0</v>
      </c>
      <c r="F17" s="16">
        <v>0</v>
      </c>
      <c r="G17" s="75">
        <v>0</v>
      </c>
      <c r="H17" s="16">
        <v>0</v>
      </c>
      <c r="I17" s="75">
        <v>4014</v>
      </c>
      <c r="J17" s="16">
        <v>0</v>
      </c>
      <c r="K17" s="75">
        <v>0</v>
      </c>
      <c r="L17" s="16">
        <v>0</v>
      </c>
      <c r="M17" s="75">
        <v>0</v>
      </c>
      <c r="N17" s="16">
        <v>0</v>
      </c>
      <c r="O17" s="75">
        <v>0</v>
      </c>
    </row>
    <row r="18" spans="1:15" x14ac:dyDescent="0.3">
      <c r="A18" s="4" t="s">
        <v>8</v>
      </c>
      <c r="B18" s="92">
        <v>0</v>
      </c>
      <c r="C18" s="93">
        <v>0</v>
      </c>
      <c r="D18" s="16">
        <v>0</v>
      </c>
      <c r="E18" s="75">
        <v>0</v>
      </c>
      <c r="F18" s="16">
        <v>0</v>
      </c>
      <c r="G18" s="75">
        <v>0</v>
      </c>
      <c r="H18" s="16">
        <v>0</v>
      </c>
      <c r="I18" s="75">
        <v>0</v>
      </c>
      <c r="J18" s="16">
        <v>0</v>
      </c>
      <c r="K18" s="75">
        <v>0</v>
      </c>
      <c r="L18" s="16">
        <v>0</v>
      </c>
      <c r="M18" s="75">
        <v>0</v>
      </c>
      <c r="N18" s="16">
        <v>0</v>
      </c>
      <c r="O18" s="75">
        <v>0</v>
      </c>
    </row>
    <row r="19" spans="1:15" x14ac:dyDescent="0.3">
      <c r="A19" s="4" t="s">
        <v>9</v>
      </c>
      <c r="B19" s="92">
        <v>1286104</v>
      </c>
      <c r="C19" s="93">
        <v>2121933</v>
      </c>
      <c r="D19" s="16">
        <v>0</v>
      </c>
      <c r="E19" s="75">
        <v>0</v>
      </c>
      <c r="F19" s="16">
        <v>0</v>
      </c>
      <c r="G19" s="75">
        <v>0</v>
      </c>
      <c r="H19" s="16">
        <v>1286104</v>
      </c>
      <c r="I19" s="75">
        <v>2121933</v>
      </c>
      <c r="J19" s="16">
        <v>0</v>
      </c>
      <c r="K19" s="75">
        <v>0</v>
      </c>
      <c r="L19" s="16">
        <v>0</v>
      </c>
      <c r="M19" s="75">
        <v>0</v>
      </c>
      <c r="N19" s="16">
        <v>0</v>
      </c>
      <c r="O19" s="75">
        <v>0</v>
      </c>
    </row>
    <row r="20" spans="1:15" x14ac:dyDescent="0.3">
      <c r="A20" s="4" t="s">
        <v>10</v>
      </c>
      <c r="B20" s="92">
        <v>0</v>
      </c>
      <c r="C20" s="93">
        <v>0</v>
      </c>
      <c r="D20" s="16">
        <v>0</v>
      </c>
      <c r="E20" s="75">
        <v>0</v>
      </c>
      <c r="F20" s="16">
        <v>0</v>
      </c>
      <c r="G20" s="75">
        <v>0</v>
      </c>
      <c r="H20" s="16">
        <v>0</v>
      </c>
      <c r="I20" s="75">
        <v>0</v>
      </c>
      <c r="J20" s="16">
        <v>0</v>
      </c>
      <c r="K20" s="75">
        <v>0</v>
      </c>
      <c r="L20" s="16">
        <v>0</v>
      </c>
      <c r="M20" s="75">
        <v>0</v>
      </c>
      <c r="N20" s="16">
        <v>0</v>
      </c>
      <c r="O20" s="75">
        <v>0</v>
      </c>
    </row>
    <row r="21" spans="1:15" x14ac:dyDescent="0.3">
      <c r="A21" s="4" t="s">
        <v>11</v>
      </c>
      <c r="B21" s="92">
        <v>-248971.66999999998</v>
      </c>
      <c r="C21" s="93">
        <v>0</v>
      </c>
      <c r="D21" s="16">
        <v>0</v>
      </c>
      <c r="E21" s="75">
        <v>0</v>
      </c>
      <c r="F21" s="16">
        <v>56066.84</v>
      </c>
      <c r="G21" s="75">
        <v>0</v>
      </c>
      <c r="H21" s="16">
        <v>-364439.84</v>
      </c>
      <c r="I21" s="75">
        <v>0</v>
      </c>
      <c r="J21" s="16">
        <v>0</v>
      </c>
      <c r="K21" s="75">
        <v>0</v>
      </c>
      <c r="L21" s="16">
        <v>0</v>
      </c>
      <c r="M21" s="75">
        <v>0</v>
      </c>
      <c r="N21" s="16">
        <v>59401.33</v>
      </c>
      <c r="O21" s="75">
        <v>0</v>
      </c>
    </row>
    <row r="22" spans="1:15" x14ac:dyDescent="0.3">
      <c r="A22" s="4" t="s">
        <v>12</v>
      </c>
      <c r="B22" s="92">
        <v>898340.85</v>
      </c>
      <c r="C22" s="93">
        <v>37938021.729999997</v>
      </c>
      <c r="D22" s="16">
        <v>0</v>
      </c>
      <c r="E22" s="75">
        <v>0</v>
      </c>
      <c r="F22" s="16">
        <v>0</v>
      </c>
      <c r="G22" s="75">
        <v>0</v>
      </c>
      <c r="H22" s="16">
        <v>898340.85</v>
      </c>
      <c r="I22" s="75">
        <v>37938021.729999997</v>
      </c>
      <c r="J22" s="16">
        <v>0</v>
      </c>
      <c r="K22" s="75">
        <v>0</v>
      </c>
      <c r="L22" s="16">
        <v>0</v>
      </c>
      <c r="M22" s="75">
        <v>0</v>
      </c>
      <c r="N22" s="16">
        <v>0</v>
      </c>
      <c r="O22" s="75">
        <v>0</v>
      </c>
    </row>
    <row r="23" spans="1:15" x14ac:dyDescent="0.3">
      <c r="A23" s="4" t="s">
        <v>13</v>
      </c>
      <c r="B23" s="92">
        <v>3970607.4499999997</v>
      </c>
      <c r="C23" s="93">
        <v>43868.66</v>
      </c>
      <c r="D23" s="16">
        <v>0</v>
      </c>
      <c r="E23" s="75">
        <v>43868.66</v>
      </c>
      <c r="F23" s="16">
        <v>0</v>
      </c>
      <c r="G23" s="75">
        <v>0</v>
      </c>
      <c r="H23" s="16">
        <v>159924.88</v>
      </c>
      <c r="I23" s="75">
        <v>0</v>
      </c>
      <c r="J23" s="16">
        <v>0</v>
      </c>
      <c r="K23" s="75">
        <v>0</v>
      </c>
      <c r="L23" s="16">
        <v>0</v>
      </c>
      <c r="M23" s="75">
        <v>0</v>
      </c>
      <c r="N23" s="16">
        <v>3810682.57</v>
      </c>
      <c r="O23" s="75">
        <v>0</v>
      </c>
    </row>
    <row r="24" spans="1:15" x14ac:dyDescent="0.3">
      <c r="A24" s="4" t="s">
        <v>14</v>
      </c>
      <c r="B24" s="92">
        <v>0</v>
      </c>
      <c r="C24" s="93">
        <v>0</v>
      </c>
      <c r="D24" s="16">
        <v>0</v>
      </c>
      <c r="E24" s="75">
        <v>0</v>
      </c>
      <c r="F24" s="16">
        <v>0</v>
      </c>
      <c r="G24" s="75">
        <v>0</v>
      </c>
      <c r="H24" s="16">
        <v>0</v>
      </c>
      <c r="I24" s="75">
        <v>0</v>
      </c>
      <c r="J24" s="16">
        <v>0</v>
      </c>
      <c r="K24" s="75">
        <v>0</v>
      </c>
      <c r="L24" s="16">
        <v>0</v>
      </c>
      <c r="M24" s="75">
        <v>0</v>
      </c>
      <c r="N24" s="16">
        <v>0</v>
      </c>
      <c r="O24" s="75">
        <v>0</v>
      </c>
    </row>
    <row r="25" spans="1:15" x14ac:dyDescent="0.3">
      <c r="A25" s="4" t="s">
        <v>15</v>
      </c>
      <c r="B25" s="92">
        <v>0</v>
      </c>
      <c r="C25" s="93">
        <v>480000</v>
      </c>
      <c r="D25" s="16">
        <v>0</v>
      </c>
      <c r="E25" s="75">
        <v>0</v>
      </c>
      <c r="F25" s="16">
        <v>0</v>
      </c>
      <c r="G25" s="75">
        <v>0</v>
      </c>
      <c r="H25" s="16">
        <v>0</v>
      </c>
      <c r="I25" s="75">
        <v>0</v>
      </c>
      <c r="J25" s="16">
        <v>0</v>
      </c>
      <c r="K25" s="75">
        <v>0</v>
      </c>
      <c r="L25" s="16">
        <v>0</v>
      </c>
      <c r="M25" s="75">
        <v>0</v>
      </c>
      <c r="N25" s="16">
        <v>0</v>
      </c>
      <c r="O25" s="75">
        <v>480000</v>
      </c>
    </row>
    <row r="26" spans="1:15" x14ac:dyDescent="0.3">
      <c r="A26" s="4" t="s">
        <v>16</v>
      </c>
      <c r="B26" s="92">
        <v>21493.059999999998</v>
      </c>
      <c r="C26" s="93">
        <v>0</v>
      </c>
      <c r="D26" s="16">
        <v>0</v>
      </c>
      <c r="E26" s="75">
        <v>0</v>
      </c>
      <c r="F26" s="16">
        <v>0</v>
      </c>
      <c r="G26" s="75">
        <v>0</v>
      </c>
      <c r="H26" s="16">
        <v>0</v>
      </c>
      <c r="I26" s="75">
        <v>0</v>
      </c>
      <c r="J26" s="16">
        <v>0</v>
      </c>
      <c r="K26" s="75">
        <v>0</v>
      </c>
      <c r="L26" s="16">
        <v>0</v>
      </c>
      <c r="M26" s="75">
        <v>0</v>
      </c>
      <c r="N26" s="16">
        <v>21493.059999999998</v>
      </c>
      <c r="O26" s="75">
        <v>0</v>
      </c>
    </row>
    <row r="27" spans="1:15" x14ac:dyDescent="0.3">
      <c r="A27" s="4" t="s">
        <v>17</v>
      </c>
      <c r="B27" s="92">
        <v>1925626</v>
      </c>
      <c r="C27" s="93">
        <v>0</v>
      </c>
      <c r="D27" s="16">
        <v>0</v>
      </c>
      <c r="E27" s="75">
        <v>0</v>
      </c>
      <c r="F27" s="16">
        <v>0</v>
      </c>
      <c r="G27" s="75">
        <v>0</v>
      </c>
      <c r="H27" s="16">
        <v>0</v>
      </c>
      <c r="I27" s="75">
        <v>0</v>
      </c>
      <c r="J27" s="16">
        <v>0</v>
      </c>
      <c r="K27" s="75">
        <v>0</v>
      </c>
      <c r="L27" s="16">
        <v>1925626</v>
      </c>
      <c r="M27" s="75">
        <v>0</v>
      </c>
      <c r="N27" s="16">
        <v>0</v>
      </c>
      <c r="O27" s="75">
        <v>0</v>
      </c>
    </row>
    <row r="28" spans="1:15" x14ac:dyDescent="0.3">
      <c r="A28" s="4" t="s">
        <v>18</v>
      </c>
      <c r="B28" s="92">
        <v>5990512</v>
      </c>
      <c r="C28" s="93">
        <v>1638862</v>
      </c>
      <c r="D28" s="16">
        <v>0</v>
      </c>
      <c r="E28" s="75">
        <v>0</v>
      </c>
      <c r="F28" s="16">
        <v>0</v>
      </c>
      <c r="G28" s="75">
        <v>0</v>
      </c>
      <c r="H28" s="16">
        <v>0</v>
      </c>
      <c r="I28" s="75">
        <v>0</v>
      </c>
      <c r="J28" s="16">
        <v>5630851</v>
      </c>
      <c r="K28" s="75">
        <v>1171727</v>
      </c>
      <c r="L28" s="16">
        <v>0</v>
      </c>
      <c r="M28" s="75">
        <v>59382</v>
      </c>
      <c r="N28" s="16">
        <v>359661</v>
      </c>
      <c r="O28" s="75">
        <v>407753</v>
      </c>
    </row>
    <row r="29" spans="1:15" x14ac:dyDescent="0.3">
      <c r="A29" s="4" t="s">
        <v>19</v>
      </c>
      <c r="B29" s="92">
        <v>0</v>
      </c>
      <c r="C29" s="93">
        <v>0</v>
      </c>
      <c r="D29" s="16">
        <v>0</v>
      </c>
      <c r="E29" s="75">
        <v>0</v>
      </c>
      <c r="F29" s="16">
        <v>0</v>
      </c>
      <c r="G29" s="75">
        <v>0</v>
      </c>
      <c r="H29" s="16">
        <v>0</v>
      </c>
      <c r="I29" s="75">
        <v>0</v>
      </c>
      <c r="J29" s="16">
        <v>0</v>
      </c>
      <c r="K29" s="75">
        <v>0</v>
      </c>
      <c r="L29" s="16">
        <v>0</v>
      </c>
      <c r="M29" s="75">
        <v>0</v>
      </c>
      <c r="N29" s="16">
        <v>0</v>
      </c>
      <c r="O29" s="75">
        <v>0</v>
      </c>
    </row>
    <row r="30" spans="1:15" x14ac:dyDescent="0.3">
      <c r="A30" s="4" t="s">
        <v>20</v>
      </c>
      <c r="B30" s="92">
        <v>0</v>
      </c>
      <c r="C30" s="93">
        <v>32621</v>
      </c>
      <c r="D30" s="16">
        <v>0</v>
      </c>
      <c r="E30" s="75">
        <v>32621</v>
      </c>
      <c r="F30" s="16">
        <v>0</v>
      </c>
      <c r="G30" s="75">
        <v>0</v>
      </c>
      <c r="H30" s="16">
        <v>0</v>
      </c>
      <c r="I30" s="75">
        <v>0</v>
      </c>
      <c r="J30" s="16">
        <v>0</v>
      </c>
      <c r="K30" s="75">
        <v>0</v>
      </c>
      <c r="L30" s="16">
        <v>0</v>
      </c>
      <c r="M30" s="75">
        <v>0</v>
      </c>
      <c r="N30" s="16">
        <v>0</v>
      </c>
      <c r="O30" s="75">
        <v>0</v>
      </c>
    </row>
    <row r="31" spans="1:15" x14ac:dyDescent="0.3">
      <c r="A31" s="4" t="s">
        <v>21</v>
      </c>
      <c r="B31" s="92">
        <v>-118657.10999999999</v>
      </c>
      <c r="C31" s="93">
        <v>31956698.559999999</v>
      </c>
      <c r="D31" s="16">
        <v>0</v>
      </c>
      <c r="E31" s="75">
        <v>0</v>
      </c>
      <c r="F31" s="16">
        <v>0</v>
      </c>
      <c r="G31" s="75">
        <v>0</v>
      </c>
      <c r="H31" s="16">
        <v>90618.6</v>
      </c>
      <c r="I31" s="75">
        <v>31948701</v>
      </c>
      <c r="J31" s="16">
        <v>0</v>
      </c>
      <c r="K31" s="75">
        <v>0</v>
      </c>
      <c r="L31" s="16">
        <v>0</v>
      </c>
      <c r="M31" s="75">
        <v>0</v>
      </c>
      <c r="N31" s="16">
        <v>-209275.71</v>
      </c>
      <c r="O31" s="75">
        <v>7997.56</v>
      </c>
    </row>
    <row r="32" spans="1:15" x14ac:dyDescent="0.3">
      <c r="A32" s="4" t="s">
        <v>22</v>
      </c>
      <c r="B32" s="92">
        <v>113668.57999999999</v>
      </c>
      <c r="C32" s="93">
        <v>0</v>
      </c>
      <c r="D32" s="16">
        <v>0</v>
      </c>
      <c r="E32" s="75">
        <v>0</v>
      </c>
      <c r="F32" s="16">
        <v>0</v>
      </c>
      <c r="G32" s="75">
        <v>0</v>
      </c>
      <c r="H32" s="16">
        <v>0</v>
      </c>
      <c r="I32" s="75">
        <v>0</v>
      </c>
      <c r="J32" s="16">
        <v>0</v>
      </c>
      <c r="K32" s="75">
        <v>0</v>
      </c>
      <c r="L32" s="16">
        <v>0</v>
      </c>
      <c r="M32" s="75">
        <v>0</v>
      </c>
      <c r="N32" s="16">
        <v>113668.57999999999</v>
      </c>
      <c r="O32" s="75">
        <v>0</v>
      </c>
    </row>
    <row r="33" spans="1:15" x14ac:dyDescent="0.3">
      <c r="A33" s="4" t="s">
        <v>23</v>
      </c>
      <c r="B33" s="92">
        <v>0</v>
      </c>
      <c r="C33" s="93">
        <v>3041.0086817988827</v>
      </c>
      <c r="D33" s="16">
        <v>0</v>
      </c>
      <c r="E33" s="75">
        <v>610.900548571787</v>
      </c>
      <c r="F33" s="16">
        <v>0</v>
      </c>
      <c r="G33" s="75">
        <v>549.63805685361751</v>
      </c>
      <c r="H33" s="16">
        <v>0</v>
      </c>
      <c r="I33" s="75">
        <v>1556.168422583323</v>
      </c>
      <c r="J33" s="16">
        <v>0</v>
      </c>
      <c r="K33" s="75">
        <v>0</v>
      </c>
      <c r="L33" s="16">
        <v>0</v>
      </c>
      <c r="M33" s="75">
        <v>324.30165379015551</v>
      </c>
      <c r="N33" s="16">
        <v>0</v>
      </c>
      <c r="O33" s="75">
        <v>0</v>
      </c>
    </row>
    <row r="34" spans="1:15" x14ac:dyDescent="0.3">
      <c r="A34" s="4" t="s">
        <v>24</v>
      </c>
      <c r="B34" s="92">
        <v>0</v>
      </c>
      <c r="C34" s="93">
        <v>0</v>
      </c>
      <c r="D34" s="16">
        <v>0</v>
      </c>
      <c r="E34" s="75">
        <v>0</v>
      </c>
      <c r="F34" s="16">
        <v>0</v>
      </c>
      <c r="G34" s="75">
        <v>0</v>
      </c>
      <c r="H34" s="16">
        <v>0</v>
      </c>
      <c r="I34" s="75">
        <v>0</v>
      </c>
      <c r="J34" s="16">
        <v>0</v>
      </c>
      <c r="K34" s="75">
        <v>0</v>
      </c>
      <c r="L34" s="16">
        <v>0</v>
      </c>
      <c r="M34" s="75">
        <v>0</v>
      </c>
      <c r="N34" s="16">
        <v>0</v>
      </c>
      <c r="O34" s="75">
        <v>0</v>
      </c>
    </row>
    <row r="35" spans="1:15" x14ac:dyDescent="0.3">
      <c r="A35" s="4" t="s">
        <v>25</v>
      </c>
      <c r="B35" s="92">
        <v>0</v>
      </c>
      <c r="C35" s="93">
        <v>0</v>
      </c>
      <c r="D35" s="16">
        <v>0</v>
      </c>
      <c r="E35" s="75">
        <v>0</v>
      </c>
      <c r="F35" s="16">
        <v>0</v>
      </c>
      <c r="G35" s="75">
        <v>0</v>
      </c>
      <c r="H35" s="16">
        <v>0</v>
      </c>
      <c r="I35" s="75">
        <v>0</v>
      </c>
      <c r="J35" s="16">
        <v>0</v>
      </c>
      <c r="K35" s="75">
        <v>0</v>
      </c>
      <c r="L35" s="16">
        <v>0</v>
      </c>
      <c r="M35" s="75">
        <v>0</v>
      </c>
      <c r="N35" s="16">
        <v>0</v>
      </c>
      <c r="O35" s="75">
        <v>0</v>
      </c>
    </row>
    <row r="36" spans="1:15" x14ac:dyDescent="0.3">
      <c r="A36" s="4" t="s">
        <v>26</v>
      </c>
      <c r="B36" s="92">
        <v>11523152.33</v>
      </c>
      <c r="C36" s="93">
        <v>9933021.7400000002</v>
      </c>
      <c r="D36" s="16">
        <v>0</v>
      </c>
      <c r="E36" s="75">
        <v>0</v>
      </c>
      <c r="F36" s="16">
        <v>0</v>
      </c>
      <c r="G36" s="75">
        <v>0</v>
      </c>
      <c r="H36" s="16">
        <v>0</v>
      </c>
      <c r="I36" s="75">
        <v>0</v>
      </c>
      <c r="J36" s="16">
        <v>0</v>
      </c>
      <c r="K36" s="75">
        <v>0</v>
      </c>
      <c r="L36" s="16">
        <v>0</v>
      </c>
      <c r="M36" s="75">
        <v>0</v>
      </c>
      <c r="N36" s="16">
        <v>11523152.33</v>
      </c>
      <c r="O36" s="75">
        <v>9933021.7400000002</v>
      </c>
    </row>
    <row r="37" spans="1:15" x14ac:dyDescent="0.3">
      <c r="A37" s="4" t="s">
        <v>27</v>
      </c>
      <c r="B37" s="92">
        <v>0</v>
      </c>
      <c r="C37" s="93">
        <v>0</v>
      </c>
      <c r="D37" s="16">
        <v>0</v>
      </c>
      <c r="E37" s="75">
        <v>0</v>
      </c>
      <c r="F37" s="16">
        <v>0</v>
      </c>
      <c r="G37" s="75">
        <v>0</v>
      </c>
      <c r="H37" s="16">
        <v>0</v>
      </c>
      <c r="I37" s="75">
        <v>0</v>
      </c>
      <c r="J37" s="16">
        <v>0</v>
      </c>
      <c r="K37" s="75">
        <v>0</v>
      </c>
      <c r="L37" s="16">
        <v>0</v>
      </c>
      <c r="M37" s="75">
        <v>0</v>
      </c>
      <c r="N37" s="16">
        <v>0</v>
      </c>
      <c r="O37" s="75">
        <v>0</v>
      </c>
    </row>
    <row r="38" spans="1:15" x14ac:dyDescent="0.3">
      <c r="A38" s="4" t="s">
        <v>28</v>
      </c>
      <c r="B38" s="92">
        <v>1889</v>
      </c>
      <c r="C38" s="93">
        <v>457000</v>
      </c>
      <c r="D38" s="16">
        <v>0</v>
      </c>
      <c r="E38" s="75">
        <v>0</v>
      </c>
      <c r="F38" s="16">
        <v>1889</v>
      </c>
      <c r="G38" s="75">
        <v>457000</v>
      </c>
      <c r="H38" s="16">
        <v>0</v>
      </c>
      <c r="I38" s="75">
        <v>0</v>
      </c>
      <c r="J38" s="16">
        <v>0</v>
      </c>
      <c r="K38" s="75">
        <v>0</v>
      </c>
      <c r="L38" s="16">
        <v>0</v>
      </c>
      <c r="M38" s="75">
        <v>0</v>
      </c>
      <c r="N38" s="16">
        <v>0</v>
      </c>
      <c r="O38" s="75">
        <v>0</v>
      </c>
    </row>
    <row r="39" spans="1:15" x14ac:dyDescent="0.3">
      <c r="A39" s="4" t="s">
        <v>29</v>
      </c>
      <c r="B39" s="92">
        <v>0</v>
      </c>
      <c r="C39" s="93">
        <v>0</v>
      </c>
      <c r="D39" s="16">
        <v>0</v>
      </c>
      <c r="E39" s="75">
        <v>0</v>
      </c>
      <c r="F39" s="16">
        <v>0</v>
      </c>
      <c r="G39" s="75">
        <v>0</v>
      </c>
      <c r="H39" s="16">
        <v>0</v>
      </c>
      <c r="I39" s="75">
        <v>0</v>
      </c>
      <c r="J39" s="16">
        <v>0</v>
      </c>
      <c r="K39" s="75">
        <v>0</v>
      </c>
      <c r="L39" s="16">
        <v>0</v>
      </c>
      <c r="M39" s="75">
        <v>0</v>
      </c>
      <c r="N39" s="16">
        <v>0</v>
      </c>
      <c r="O39" s="75">
        <v>0</v>
      </c>
    </row>
    <row r="40" spans="1:15" x14ac:dyDescent="0.3">
      <c r="A40" s="4" t="s">
        <v>30</v>
      </c>
      <c r="B40" s="92">
        <v>0</v>
      </c>
      <c r="C40" s="93">
        <v>0</v>
      </c>
      <c r="D40" s="16">
        <v>0</v>
      </c>
      <c r="E40" s="75">
        <v>0</v>
      </c>
      <c r="F40" s="16">
        <v>0</v>
      </c>
      <c r="G40" s="75">
        <v>0</v>
      </c>
      <c r="H40" s="16">
        <v>0</v>
      </c>
      <c r="I40" s="75">
        <v>0</v>
      </c>
      <c r="J40" s="16">
        <v>0</v>
      </c>
      <c r="K40" s="75">
        <v>0</v>
      </c>
      <c r="L40" s="16">
        <v>0</v>
      </c>
      <c r="M40" s="75">
        <v>0</v>
      </c>
      <c r="N40" s="16">
        <v>0</v>
      </c>
      <c r="O40" s="75">
        <v>0</v>
      </c>
    </row>
    <row r="41" spans="1:15" x14ac:dyDescent="0.3">
      <c r="A41" s="4" t="s">
        <v>31</v>
      </c>
      <c r="B41" s="92">
        <v>-8453</v>
      </c>
      <c r="C41" s="93">
        <v>71260</v>
      </c>
      <c r="D41" s="16">
        <v>-8453</v>
      </c>
      <c r="E41" s="75">
        <v>0</v>
      </c>
      <c r="F41" s="16">
        <v>0</v>
      </c>
      <c r="G41" s="75">
        <v>0</v>
      </c>
      <c r="H41" s="16">
        <v>0</v>
      </c>
      <c r="I41" s="75">
        <v>0</v>
      </c>
      <c r="J41" s="16">
        <v>0</v>
      </c>
      <c r="K41" s="75">
        <v>0</v>
      </c>
      <c r="L41" s="16">
        <v>0</v>
      </c>
      <c r="M41" s="75">
        <v>0</v>
      </c>
      <c r="N41" s="16">
        <v>0</v>
      </c>
      <c r="O41" s="75">
        <v>71260</v>
      </c>
    </row>
    <row r="42" spans="1:15" x14ac:dyDescent="0.3">
      <c r="A42" s="4" t="s">
        <v>32</v>
      </c>
      <c r="B42" s="92">
        <v>7240218.5699999994</v>
      </c>
      <c r="C42" s="93">
        <v>165171446.36999997</v>
      </c>
      <c r="D42" s="16">
        <v>0</v>
      </c>
      <c r="E42" s="75">
        <v>0</v>
      </c>
      <c r="F42" s="16">
        <v>0</v>
      </c>
      <c r="G42" s="75">
        <v>0</v>
      </c>
      <c r="H42" s="16">
        <v>7240218.5699999994</v>
      </c>
      <c r="I42" s="75">
        <v>165171446.36999997</v>
      </c>
      <c r="J42" s="16">
        <v>0</v>
      </c>
      <c r="K42" s="75">
        <v>0</v>
      </c>
      <c r="L42" s="16">
        <v>0</v>
      </c>
      <c r="M42" s="75">
        <v>0</v>
      </c>
      <c r="N42" s="16">
        <v>0</v>
      </c>
      <c r="O42" s="75">
        <v>0</v>
      </c>
    </row>
    <row r="43" spans="1:15" x14ac:dyDescent="0.3">
      <c r="A43" s="4" t="s">
        <v>33</v>
      </c>
      <c r="B43" s="92">
        <v>0</v>
      </c>
      <c r="C43" s="93">
        <v>0</v>
      </c>
      <c r="D43" s="16">
        <v>0</v>
      </c>
      <c r="E43" s="75">
        <v>0</v>
      </c>
      <c r="F43" s="16">
        <v>0</v>
      </c>
      <c r="G43" s="75">
        <v>0</v>
      </c>
      <c r="H43" s="16">
        <v>0</v>
      </c>
      <c r="I43" s="75">
        <v>0</v>
      </c>
      <c r="J43" s="16">
        <v>0</v>
      </c>
      <c r="K43" s="75">
        <v>0</v>
      </c>
      <c r="L43" s="16">
        <v>0</v>
      </c>
      <c r="M43" s="75">
        <v>0</v>
      </c>
      <c r="N43" s="16">
        <v>0</v>
      </c>
      <c r="O43" s="75">
        <v>0</v>
      </c>
    </row>
    <row r="44" spans="1:15" x14ac:dyDescent="0.3">
      <c r="A44" s="4" t="s">
        <v>34</v>
      </c>
      <c r="B44" s="92">
        <v>0</v>
      </c>
      <c r="C44" s="93">
        <v>0</v>
      </c>
      <c r="D44" s="16">
        <v>0</v>
      </c>
      <c r="E44" s="75">
        <v>0</v>
      </c>
      <c r="F44" s="16">
        <v>0</v>
      </c>
      <c r="G44" s="75">
        <v>0</v>
      </c>
      <c r="H44" s="16">
        <v>0</v>
      </c>
      <c r="I44" s="75">
        <v>0</v>
      </c>
      <c r="J44" s="16">
        <v>0</v>
      </c>
      <c r="K44" s="75">
        <v>0</v>
      </c>
      <c r="L44" s="16">
        <v>0</v>
      </c>
      <c r="M44" s="75">
        <v>0</v>
      </c>
      <c r="N44" s="16">
        <v>0</v>
      </c>
      <c r="O44" s="75">
        <v>0</v>
      </c>
    </row>
    <row r="45" spans="1:15" x14ac:dyDescent="0.3">
      <c r="A45" s="4" t="s">
        <v>35</v>
      </c>
      <c r="B45" s="92">
        <v>-71671.710000000006</v>
      </c>
      <c r="C45" s="93">
        <v>537543</v>
      </c>
      <c r="D45" s="16">
        <v>0</v>
      </c>
      <c r="E45" s="75">
        <v>0</v>
      </c>
      <c r="F45" s="16">
        <v>-7326.01</v>
      </c>
      <c r="G45" s="75">
        <v>8102</v>
      </c>
      <c r="H45" s="16">
        <v>0</v>
      </c>
      <c r="I45" s="75">
        <v>236765</v>
      </c>
      <c r="J45" s="16">
        <v>0</v>
      </c>
      <c r="K45" s="75">
        <v>0</v>
      </c>
      <c r="L45" s="16">
        <v>1409.15</v>
      </c>
      <c r="M45" s="75">
        <v>286753</v>
      </c>
      <c r="N45" s="16">
        <v>-65754.850000000006</v>
      </c>
      <c r="O45" s="75">
        <v>5923</v>
      </c>
    </row>
    <row r="46" spans="1:15" x14ac:dyDescent="0.3">
      <c r="A46" s="4" t="s">
        <v>36</v>
      </c>
      <c r="B46" s="92">
        <v>68669.13</v>
      </c>
      <c r="C46" s="93">
        <v>3727.27</v>
      </c>
      <c r="D46" s="16">
        <v>0</v>
      </c>
      <c r="E46" s="75">
        <v>0</v>
      </c>
      <c r="F46" s="16">
        <v>-21795.43</v>
      </c>
      <c r="G46" s="75">
        <v>0</v>
      </c>
      <c r="H46" s="16">
        <v>-836.88</v>
      </c>
      <c r="I46" s="75">
        <v>3727.27</v>
      </c>
      <c r="J46" s="16">
        <v>0</v>
      </c>
      <c r="K46" s="75">
        <v>0</v>
      </c>
      <c r="L46" s="16">
        <v>7039.56</v>
      </c>
      <c r="M46" s="75">
        <v>0</v>
      </c>
      <c r="N46" s="16">
        <v>84261.88</v>
      </c>
      <c r="O46" s="75">
        <v>0</v>
      </c>
    </row>
    <row r="47" spans="1:15" x14ac:dyDescent="0.3">
      <c r="A47" s="4" t="s">
        <v>37</v>
      </c>
      <c r="B47" s="92">
        <v>0</v>
      </c>
      <c r="C47" s="93">
        <v>0</v>
      </c>
      <c r="D47" s="16">
        <v>0</v>
      </c>
      <c r="E47" s="75">
        <v>0</v>
      </c>
      <c r="F47" s="16">
        <v>0</v>
      </c>
      <c r="G47" s="75">
        <v>0</v>
      </c>
      <c r="H47" s="16">
        <v>0</v>
      </c>
      <c r="I47" s="75">
        <v>0</v>
      </c>
      <c r="J47" s="16">
        <v>0</v>
      </c>
      <c r="K47" s="75">
        <v>0</v>
      </c>
      <c r="L47" s="16">
        <v>0</v>
      </c>
      <c r="M47" s="75">
        <v>0</v>
      </c>
      <c r="N47" s="16">
        <v>0</v>
      </c>
      <c r="O47" s="75">
        <v>0</v>
      </c>
    </row>
    <row r="48" spans="1:15" x14ac:dyDescent="0.3">
      <c r="A48" s="4" t="s">
        <v>38</v>
      </c>
      <c r="B48" s="92">
        <v>855768.12</v>
      </c>
      <c r="C48" s="93">
        <v>403910.66000000003</v>
      </c>
      <c r="D48" s="16">
        <v>0</v>
      </c>
      <c r="E48" s="75">
        <v>0</v>
      </c>
      <c r="F48" s="16">
        <v>0</v>
      </c>
      <c r="G48" s="75">
        <v>0</v>
      </c>
      <c r="H48" s="16">
        <v>0</v>
      </c>
      <c r="I48" s="75">
        <v>0</v>
      </c>
      <c r="J48" s="16">
        <v>0</v>
      </c>
      <c r="K48" s="75">
        <v>0</v>
      </c>
      <c r="L48" s="16">
        <v>855768.12</v>
      </c>
      <c r="M48" s="75">
        <v>403910.66000000003</v>
      </c>
      <c r="N48" s="16">
        <v>0</v>
      </c>
      <c r="O48" s="75">
        <v>0</v>
      </c>
    </row>
    <row r="49" spans="1:15" x14ac:dyDescent="0.3">
      <c r="A49" s="4" t="s">
        <v>39</v>
      </c>
      <c r="B49" s="92">
        <v>1594922</v>
      </c>
      <c r="C49" s="93">
        <v>734442</v>
      </c>
      <c r="D49" s="16">
        <v>0</v>
      </c>
      <c r="E49" s="75">
        <v>0</v>
      </c>
      <c r="F49" s="16">
        <v>0</v>
      </c>
      <c r="G49" s="75">
        <v>0</v>
      </c>
      <c r="H49" s="16">
        <v>1229201</v>
      </c>
      <c r="I49" s="75">
        <v>511748</v>
      </c>
      <c r="J49" s="16">
        <v>0</v>
      </c>
      <c r="K49" s="75">
        <v>0</v>
      </c>
      <c r="L49" s="16">
        <v>0</v>
      </c>
      <c r="M49" s="75">
        <v>0</v>
      </c>
      <c r="N49" s="16">
        <v>365721</v>
      </c>
      <c r="O49" s="75">
        <v>222694</v>
      </c>
    </row>
    <row r="50" spans="1:15" x14ac:dyDescent="0.3">
      <c r="A50" s="4" t="s">
        <v>40</v>
      </c>
      <c r="B50" s="92">
        <v>0</v>
      </c>
      <c r="C50" s="93">
        <v>0</v>
      </c>
      <c r="D50" s="16">
        <v>0</v>
      </c>
      <c r="E50" s="75">
        <v>0</v>
      </c>
      <c r="F50" s="16">
        <v>0</v>
      </c>
      <c r="G50" s="75">
        <v>0</v>
      </c>
      <c r="H50" s="16">
        <v>0</v>
      </c>
      <c r="I50" s="75">
        <v>0</v>
      </c>
      <c r="J50" s="16">
        <v>0</v>
      </c>
      <c r="K50" s="75">
        <v>0</v>
      </c>
      <c r="L50" s="16">
        <v>0</v>
      </c>
      <c r="M50" s="75">
        <v>0</v>
      </c>
      <c r="N50" s="16">
        <v>0</v>
      </c>
      <c r="O50" s="75">
        <v>0</v>
      </c>
    </row>
    <row r="51" spans="1:15" x14ac:dyDescent="0.3">
      <c r="A51" s="4" t="s">
        <v>41</v>
      </c>
      <c r="B51" s="92">
        <v>0</v>
      </c>
      <c r="C51" s="93">
        <v>0</v>
      </c>
      <c r="D51" s="16">
        <v>0</v>
      </c>
      <c r="E51" s="75">
        <v>0</v>
      </c>
      <c r="F51" s="16">
        <v>0</v>
      </c>
      <c r="G51" s="75">
        <v>0</v>
      </c>
      <c r="H51" s="16">
        <v>0</v>
      </c>
      <c r="I51" s="75">
        <v>0</v>
      </c>
      <c r="J51" s="16">
        <v>0</v>
      </c>
      <c r="K51" s="75">
        <v>0</v>
      </c>
      <c r="L51" s="16">
        <v>0</v>
      </c>
      <c r="M51" s="75">
        <v>0</v>
      </c>
      <c r="N51" s="16">
        <v>0</v>
      </c>
      <c r="O51" s="75">
        <v>0</v>
      </c>
    </row>
    <row r="52" spans="1:15" x14ac:dyDescent="0.3">
      <c r="A52" s="4" t="s">
        <v>42</v>
      </c>
      <c r="B52" s="92">
        <v>0</v>
      </c>
      <c r="C52" s="93">
        <v>0</v>
      </c>
      <c r="D52" s="16">
        <v>0</v>
      </c>
      <c r="E52" s="75">
        <v>0</v>
      </c>
      <c r="F52" s="16">
        <v>0</v>
      </c>
      <c r="G52" s="75">
        <v>0</v>
      </c>
      <c r="H52" s="16">
        <v>0</v>
      </c>
      <c r="I52" s="75">
        <v>0</v>
      </c>
      <c r="J52" s="16">
        <v>0</v>
      </c>
      <c r="K52" s="75">
        <v>0</v>
      </c>
      <c r="L52" s="16">
        <v>0</v>
      </c>
      <c r="M52" s="75">
        <v>0</v>
      </c>
      <c r="N52" s="16">
        <v>0</v>
      </c>
      <c r="O52" s="75">
        <v>0</v>
      </c>
    </row>
    <row r="53" spans="1:15" x14ac:dyDescent="0.3">
      <c r="A53" s="4" t="s">
        <v>43</v>
      </c>
      <c r="B53" s="92">
        <v>0</v>
      </c>
      <c r="C53" s="93">
        <v>0</v>
      </c>
      <c r="D53" s="16">
        <v>0</v>
      </c>
      <c r="E53" s="75">
        <v>0</v>
      </c>
      <c r="F53" s="16">
        <v>0</v>
      </c>
      <c r="G53" s="75">
        <v>0</v>
      </c>
      <c r="H53" s="16">
        <v>0</v>
      </c>
      <c r="I53" s="75">
        <v>0</v>
      </c>
      <c r="J53" s="16">
        <v>0</v>
      </c>
      <c r="K53" s="75">
        <v>0</v>
      </c>
      <c r="L53" s="16">
        <v>0</v>
      </c>
      <c r="M53" s="75">
        <v>0</v>
      </c>
      <c r="N53" s="16">
        <v>0</v>
      </c>
      <c r="O53" s="75">
        <v>0</v>
      </c>
    </row>
    <row r="54" spans="1:15" x14ac:dyDescent="0.3">
      <c r="A54" s="4" t="s">
        <v>263</v>
      </c>
      <c r="B54" s="92">
        <v>17007287.550000001</v>
      </c>
      <c r="C54" s="93">
        <v>5286847.6399999997</v>
      </c>
      <c r="D54" s="16">
        <v>0</v>
      </c>
      <c r="E54" s="75">
        <v>0</v>
      </c>
      <c r="F54" s="16">
        <v>0</v>
      </c>
      <c r="G54" s="75">
        <v>0</v>
      </c>
      <c r="H54" s="16">
        <v>10681331.34</v>
      </c>
      <c r="I54" s="75">
        <v>0</v>
      </c>
      <c r="J54" s="16">
        <v>0</v>
      </c>
      <c r="K54" s="75">
        <v>0</v>
      </c>
      <c r="L54" s="16">
        <v>0</v>
      </c>
      <c r="M54" s="75">
        <v>0</v>
      </c>
      <c r="N54" s="16">
        <v>6325956.2100000009</v>
      </c>
      <c r="O54" s="75">
        <v>5286847.6399999997</v>
      </c>
    </row>
    <row r="55" spans="1:15" x14ac:dyDescent="0.3">
      <c r="A55" s="4" t="s">
        <v>44</v>
      </c>
      <c r="B55" s="92">
        <v>218000</v>
      </c>
      <c r="C55" s="93">
        <v>13000</v>
      </c>
      <c r="D55" s="16">
        <v>0</v>
      </c>
      <c r="E55" s="75">
        <v>0</v>
      </c>
      <c r="F55" s="16">
        <v>0</v>
      </c>
      <c r="G55" s="75">
        <v>0</v>
      </c>
      <c r="H55" s="16">
        <v>218000</v>
      </c>
      <c r="I55" s="75">
        <v>14000</v>
      </c>
      <c r="J55" s="16">
        <v>0</v>
      </c>
      <c r="K55" s="75">
        <v>0</v>
      </c>
      <c r="L55" s="16">
        <v>0</v>
      </c>
      <c r="M55" s="75">
        <v>0</v>
      </c>
      <c r="N55" s="16">
        <v>0</v>
      </c>
      <c r="O55" s="75">
        <v>-1000</v>
      </c>
    </row>
    <row r="56" spans="1:15" x14ac:dyDescent="0.3">
      <c r="A56" s="4" t="s">
        <v>45</v>
      </c>
      <c r="B56" s="92">
        <v>-142119.17999999993</v>
      </c>
      <c r="C56" s="93">
        <v>0</v>
      </c>
      <c r="D56" s="16">
        <v>0</v>
      </c>
      <c r="E56" s="75">
        <v>0</v>
      </c>
      <c r="F56" s="16">
        <v>0</v>
      </c>
      <c r="G56" s="75">
        <v>0</v>
      </c>
      <c r="H56" s="16">
        <v>831448.89</v>
      </c>
      <c r="I56" s="75">
        <v>0</v>
      </c>
      <c r="J56" s="16">
        <v>0</v>
      </c>
      <c r="K56" s="75">
        <v>0</v>
      </c>
      <c r="L56" s="16">
        <v>0</v>
      </c>
      <c r="M56" s="75">
        <v>0</v>
      </c>
      <c r="N56" s="16">
        <v>-973568.07</v>
      </c>
      <c r="O56" s="75">
        <v>0</v>
      </c>
    </row>
    <row r="57" spans="1:15" x14ac:dyDescent="0.3">
      <c r="A57" s="4" t="s">
        <v>46</v>
      </c>
      <c r="B57" s="92">
        <v>0</v>
      </c>
      <c r="C57" s="93">
        <v>0</v>
      </c>
      <c r="D57" s="16">
        <v>0</v>
      </c>
      <c r="E57" s="75">
        <v>0</v>
      </c>
      <c r="F57" s="16">
        <v>0</v>
      </c>
      <c r="G57" s="75">
        <v>0</v>
      </c>
      <c r="H57" s="16">
        <v>0</v>
      </c>
      <c r="I57" s="75">
        <v>0</v>
      </c>
      <c r="J57" s="16">
        <v>0</v>
      </c>
      <c r="K57" s="75">
        <v>0</v>
      </c>
      <c r="L57" s="16">
        <v>0</v>
      </c>
      <c r="M57" s="75">
        <v>0</v>
      </c>
      <c r="N57" s="16">
        <v>0</v>
      </c>
      <c r="O57" s="75">
        <v>0</v>
      </c>
    </row>
    <row r="58" spans="1:15" x14ac:dyDescent="0.3">
      <c r="A58" s="4" t="s">
        <v>47</v>
      </c>
      <c r="B58" s="92">
        <v>0</v>
      </c>
      <c r="C58" s="93">
        <v>0</v>
      </c>
      <c r="D58" s="16">
        <v>0</v>
      </c>
      <c r="E58" s="75">
        <v>0</v>
      </c>
      <c r="F58" s="16">
        <v>0</v>
      </c>
      <c r="G58" s="75">
        <v>0</v>
      </c>
      <c r="H58" s="16">
        <v>0</v>
      </c>
      <c r="I58" s="75">
        <v>0</v>
      </c>
      <c r="J58" s="16">
        <v>0</v>
      </c>
      <c r="K58" s="75">
        <v>0</v>
      </c>
      <c r="L58" s="16">
        <v>0</v>
      </c>
      <c r="M58" s="75">
        <v>0</v>
      </c>
      <c r="N58" s="16">
        <v>0</v>
      </c>
      <c r="O58" s="75">
        <v>0</v>
      </c>
    </row>
    <row r="59" spans="1:15" x14ac:dyDescent="0.3">
      <c r="A59" s="4" t="s">
        <v>48</v>
      </c>
      <c r="B59" s="92">
        <v>3879707.9891025629</v>
      </c>
      <c r="C59" s="93">
        <v>6120</v>
      </c>
      <c r="D59" s="16">
        <v>-4739</v>
      </c>
      <c r="E59" s="75">
        <v>0</v>
      </c>
      <c r="F59" s="16">
        <v>0</v>
      </c>
      <c r="G59" s="75">
        <v>0</v>
      </c>
      <c r="H59" s="16">
        <v>0</v>
      </c>
      <c r="I59" s="75">
        <v>6120</v>
      </c>
      <c r="J59" s="16">
        <v>0</v>
      </c>
      <c r="K59" s="75">
        <v>0</v>
      </c>
      <c r="L59" s="16">
        <v>0</v>
      </c>
      <c r="M59" s="75">
        <v>0</v>
      </c>
      <c r="N59" s="16">
        <v>3884446.9891025629</v>
      </c>
      <c r="O59" s="75">
        <v>0</v>
      </c>
    </row>
    <row r="60" spans="1:15" x14ac:dyDescent="0.3">
      <c r="A60" s="4" t="s">
        <v>49</v>
      </c>
      <c r="B60" s="92">
        <v>336022</v>
      </c>
      <c r="C60" s="93">
        <v>0</v>
      </c>
      <c r="D60" s="16">
        <v>0</v>
      </c>
      <c r="E60" s="75">
        <v>0</v>
      </c>
      <c r="F60" s="16">
        <v>0</v>
      </c>
      <c r="G60" s="75">
        <v>0</v>
      </c>
      <c r="H60" s="16">
        <v>5537</v>
      </c>
      <c r="I60" s="75">
        <v>0</v>
      </c>
      <c r="J60" s="16">
        <v>0</v>
      </c>
      <c r="K60" s="75">
        <v>0</v>
      </c>
      <c r="L60" s="16">
        <v>0</v>
      </c>
      <c r="M60" s="75">
        <v>0</v>
      </c>
      <c r="N60" s="16">
        <v>330485</v>
      </c>
      <c r="O60" s="75">
        <v>0</v>
      </c>
    </row>
    <row r="61" spans="1:15" x14ac:dyDescent="0.3">
      <c r="A61" s="4" t="s">
        <v>50</v>
      </c>
      <c r="B61" s="92">
        <v>0</v>
      </c>
      <c r="C61" s="93">
        <v>0</v>
      </c>
      <c r="D61" s="16">
        <v>0</v>
      </c>
      <c r="E61" s="75">
        <v>0</v>
      </c>
      <c r="F61" s="16">
        <v>0</v>
      </c>
      <c r="G61" s="75">
        <v>0</v>
      </c>
      <c r="H61" s="16">
        <v>0</v>
      </c>
      <c r="I61" s="75">
        <v>0</v>
      </c>
      <c r="J61" s="16">
        <v>0</v>
      </c>
      <c r="K61" s="75">
        <v>0</v>
      </c>
      <c r="L61" s="16">
        <v>0</v>
      </c>
      <c r="M61" s="75">
        <v>0</v>
      </c>
      <c r="N61" s="16">
        <v>0</v>
      </c>
      <c r="O61" s="75">
        <v>0</v>
      </c>
    </row>
    <row r="62" spans="1:15" x14ac:dyDescent="0.3">
      <c r="A62" s="4" t="s">
        <v>51</v>
      </c>
      <c r="B62" s="92">
        <v>0</v>
      </c>
      <c r="C62" s="93">
        <v>0</v>
      </c>
      <c r="D62" s="16">
        <v>0</v>
      </c>
      <c r="E62" s="75">
        <v>0</v>
      </c>
      <c r="F62" s="16">
        <v>0</v>
      </c>
      <c r="G62" s="75">
        <v>0</v>
      </c>
      <c r="H62" s="16">
        <v>0</v>
      </c>
      <c r="I62" s="75">
        <v>0</v>
      </c>
      <c r="J62" s="16">
        <v>0</v>
      </c>
      <c r="K62" s="75">
        <v>0</v>
      </c>
      <c r="L62" s="16">
        <v>0</v>
      </c>
      <c r="M62" s="75">
        <v>0</v>
      </c>
      <c r="N62" s="16">
        <v>0</v>
      </c>
      <c r="O62" s="75">
        <v>0</v>
      </c>
    </row>
    <row r="63" spans="1:15" x14ac:dyDescent="0.3">
      <c r="A63" s="4" t="s">
        <v>52</v>
      </c>
      <c r="B63" s="92">
        <v>0</v>
      </c>
      <c r="C63" s="93">
        <v>0</v>
      </c>
      <c r="D63" s="16">
        <v>0</v>
      </c>
      <c r="E63" s="75">
        <v>0</v>
      </c>
      <c r="F63" s="16">
        <v>0</v>
      </c>
      <c r="G63" s="75">
        <v>0</v>
      </c>
      <c r="H63" s="16">
        <v>0</v>
      </c>
      <c r="I63" s="75">
        <v>0</v>
      </c>
      <c r="J63" s="16">
        <v>0</v>
      </c>
      <c r="K63" s="75">
        <v>0</v>
      </c>
      <c r="L63" s="16">
        <v>0</v>
      </c>
      <c r="M63" s="75">
        <v>0</v>
      </c>
      <c r="N63" s="16">
        <v>0</v>
      </c>
      <c r="O63" s="75">
        <v>0</v>
      </c>
    </row>
    <row r="64" spans="1:15" x14ac:dyDescent="0.3">
      <c r="A64" s="4" t="s">
        <v>53</v>
      </c>
      <c r="B64" s="92">
        <v>0</v>
      </c>
      <c r="C64" s="93">
        <v>0</v>
      </c>
      <c r="D64" s="16">
        <v>0</v>
      </c>
      <c r="E64" s="75">
        <v>0</v>
      </c>
      <c r="F64" s="16">
        <v>0</v>
      </c>
      <c r="G64" s="75">
        <v>0</v>
      </c>
      <c r="H64" s="16">
        <v>0</v>
      </c>
      <c r="I64" s="75">
        <v>0</v>
      </c>
      <c r="J64" s="16">
        <v>0</v>
      </c>
      <c r="K64" s="75">
        <v>0</v>
      </c>
      <c r="L64" s="16">
        <v>0</v>
      </c>
      <c r="M64" s="75">
        <v>0</v>
      </c>
      <c r="N64" s="16">
        <v>0</v>
      </c>
      <c r="O64" s="75">
        <v>0</v>
      </c>
    </row>
    <row r="65" spans="1:15" x14ac:dyDescent="0.3">
      <c r="A65" s="4" t="s">
        <v>54</v>
      </c>
      <c r="B65" s="92">
        <v>80810</v>
      </c>
      <c r="C65" s="93">
        <v>0</v>
      </c>
      <c r="D65" s="16">
        <v>80810</v>
      </c>
      <c r="E65" s="75">
        <v>0</v>
      </c>
      <c r="F65" s="16">
        <v>0</v>
      </c>
      <c r="G65" s="75">
        <v>0</v>
      </c>
      <c r="H65" s="16">
        <v>0</v>
      </c>
      <c r="I65" s="75">
        <v>0</v>
      </c>
      <c r="J65" s="16">
        <v>0</v>
      </c>
      <c r="K65" s="75">
        <v>0</v>
      </c>
      <c r="L65" s="16">
        <v>0</v>
      </c>
      <c r="M65" s="75">
        <v>0</v>
      </c>
      <c r="N65" s="16">
        <v>0</v>
      </c>
      <c r="O65" s="75">
        <v>0</v>
      </c>
    </row>
    <row r="66" spans="1:15" x14ac:dyDescent="0.3">
      <c r="A66" s="4" t="s">
        <v>55</v>
      </c>
      <c r="B66" s="92">
        <v>0</v>
      </c>
      <c r="C66" s="93">
        <v>0</v>
      </c>
      <c r="D66" s="16">
        <v>0</v>
      </c>
      <c r="E66" s="75">
        <v>0</v>
      </c>
      <c r="F66" s="16">
        <v>0</v>
      </c>
      <c r="G66" s="75">
        <v>0</v>
      </c>
      <c r="H66" s="16">
        <v>0</v>
      </c>
      <c r="I66" s="75">
        <v>0</v>
      </c>
      <c r="J66" s="16">
        <v>0</v>
      </c>
      <c r="K66" s="75">
        <v>0</v>
      </c>
      <c r="L66" s="16">
        <v>0</v>
      </c>
      <c r="M66" s="75">
        <v>0</v>
      </c>
      <c r="N66" s="16">
        <v>0</v>
      </c>
      <c r="O66" s="75">
        <v>0</v>
      </c>
    </row>
    <row r="67" spans="1:15" x14ac:dyDescent="0.3">
      <c r="A67" s="4" t="s">
        <v>56</v>
      </c>
      <c r="B67" s="92">
        <v>0</v>
      </c>
      <c r="C67" s="93">
        <v>6689</v>
      </c>
      <c r="D67" s="16">
        <v>0</v>
      </c>
      <c r="E67" s="75">
        <v>0</v>
      </c>
      <c r="F67" s="16">
        <v>0</v>
      </c>
      <c r="G67" s="75">
        <v>0</v>
      </c>
      <c r="H67" s="16">
        <v>0</v>
      </c>
      <c r="I67" s="75">
        <v>0</v>
      </c>
      <c r="J67" s="16">
        <v>0</v>
      </c>
      <c r="K67" s="75">
        <v>0</v>
      </c>
      <c r="L67" s="16">
        <v>0</v>
      </c>
      <c r="M67" s="75">
        <v>6689</v>
      </c>
      <c r="N67" s="16">
        <v>0</v>
      </c>
      <c r="O67" s="75">
        <v>0</v>
      </c>
    </row>
    <row r="68" spans="1:15" x14ac:dyDescent="0.3">
      <c r="A68" s="4" t="s">
        <v>57</v>
      </c>
      <c r="B68" s="92">
        <v>1280392</v>
      </c>
      <c r="C68" s="93">
        <v>218315</v>
      </c>
      <c r="D68" s="16">
        <v>0</v>
      </c>
      <c r="E68" s="75">
        <v>0</v>
      </c>
      <c r="F68" s="16">
        <v>0</v>
      </c>
      <c r="G68" s="75">
        <v>0</v>
      </c>
      <c r="H68" s="16">
        <v>399391</v>
      </c>
      <c r="I68" s="75">
        <v>218315</v>
      </c>
      <c r="J68" s="16">
        <v>0</v>
      </c>
      <c r="K68" s="75">
        <v>0</v>
      </c>
      <c r="L68" s="16">
        <v>881001</v>
      </c>
      <c r="M68" s="75">
        <v>0</v>
      </c>
      <c r="N68" s="16">
        <v>0</v>
      </c>
      <c r="O68" s="75">
        <v>0</v>
      </c>
    </row>
    <row r="69" spans="1:15" x14ac:dyDescent="0.3">
      <c r="A69" s="4" t="s">
        <v>58</v>
      </c>
      <c r="B69" s="92">
        <v>0</v>
      </c>
      <c r="C69" s="93">
        <v>0</v>
      </c>
      <c r="D69" s="16">
        <v>0</v>
      </c>
      <c r="E69" s="75">
        <v>0</v>
      </c>
      <c r="F69" s="16">
        <v>0</v>
      </c>
      <c r="G69" s="75">
        <v>0</v>
      </c>
      <c r="H69" s="16">
        <v>0</v>
      </c>
      <c r="I69" s="75">
        <v>0</v>
      </c>
      <c r="J69" s="16">
        <v>0</v>
      </c>
      <c r="K69" s="75">
        <v>0</v>
      </c>
      <c r="L69" s="16">
        <v>0</v>
      </c>
      <c r="M69" s="75">
        <v>0</v>
      </c>
      <c r="N69" s="16">
        <v>0</v>
      </c>
      <c r="O69" s="75">
        <v>0</v>
      </c>
    </row>
    <row r="70" spans="1:15" x14ac:dyDescent="0.3">
      <c r="A70" s="4" t="s">
        <v>59</v>
      </c>
      <c r="B70" s="92">
        <v>0</v>
      </c>
      <c r="C70" s="93">
        <v>13432.009999999998</v>
      </c>
      <c r="D70" s="16">
        <v>0</v>
      </c>
      <c r="E70" s="75">
        <v>0</v>
      </c>
      <c r="F70" s="16">
        <v>0</v>
      </c>
      <c r="G70" s="75">
        <v>0</v>
      </c>
      <c r="H70" s="16">
        <v>0</v>
      </c>
      <c r="I70" s="75">
        <v>13432.009999999998</v>
      </c>
      <c r="J70" s="16">
        <v>0</v>
      </c>
      <c r="K70" s="75">
        <v>0</v>
      </c>
      <c r="L70" s="16">
        <v>0</v>
      </c>
      <c r="M70" s="75">
        <v>0</v>
      </c>
      <c r="N70" s="16">
        <v>0</v>
      </c>
      <c r="O70" s="75">
        <v>0</v>
      </c>
    </row>
    <row r="71" spans="1:15" x14ac:dyDescent="0.3">
      <c r="A71" s="4" t="s">
        <v>60</v>
      </c>
      <c r="B71" s="92">
        <v>0</v>
      </c>
      <c r="C71" s="93">
        <v>0</v>
      </c>
      <c r="D71" s="16">
        <v>0</v>
      </c>
      <c r="E71" s="75">
        <v>0</v>
      </c>
      <c r="F71" s="16">
        <v>0</v>
      </c>
      <c r="G71" s="75">
        <v>0</v>
      </c>
      <c r="H71" s="16">
        <v>0</v>
      </c>
      <c r="I71" s="75">
        <v>0</v>
      </c>
      <c r="J71" s="16">
        <v>0</v>
      </c>
      <c r="K71" s="75">
        <v>0</v>
      </c>
      <c r="L71" s="16">
        <v>0</v>
      </c>
      <c r="M71" s="75">
        <v>0</v>
      </c>
      <c r="N71" s="16">
        <v>0</v>
      </c>
      <c r="O71" s="75">
        <v>0</v>
      </c>
    </row>
    <row r="72" spans="1:15" x14ac:dyDescent="0.3">
      <c r="A72" s="4" t="s">
        <v>61</v>
      </c>
      <c r="B72" s="92">
        <v>0</v>
      </c>
      <c r="C72" s="93">
        <v>0</v>
      </c>
      <c r="D72" s="16">
        <v>0</v>
      </c>
      <c r="E72" s="75">
        <v>0</v>
      </c>
      <c r="F72" s="16">
        <v>0</v>
      </c>
      <c r="G72" s="75">
        <v>0</v>
      </c>
      <c r="H72" s="16">
        <v>0</v>
      </c>
      <c r="I72" s="75">
        <v>0</v>
      </c>
      <c r="J72" s="16">
        <v>0</v>
      </c>
      <c r="K72" s="75">
        <v>0</v>
      </c>
      <c r="L72" s="16">
        <v>0</v>
      </c>
      <c r="M72" s="75">
        <v>0</v>
      </c>
      <c r="N72" s="16">
        <v>0</v>
      </c>
      <c r="O72" s="75">
        <v>0</v>
      </c>
    </row>
    <row r="73" spans="1:15" x14ac:dyDescent="0.3">
      <c r="A73" s="4" t="s">
        <v>62</v>
      </c>
      <c r="B73" s="92">
        <v>2380034.38</v>
      </c>
      <c r="C73" s="93">
        <v>7534.13</v>
      </c>
      <c r="D73" s="16">
        <v>190</v>
      </c>
      <c r="E73" s="75">
        <v>0</v>
      </c>
      <c r="F73" s="16">
        <v>0</v>
      </c>
      <c r="G73" s="75">
        <v>0</v>
      </c>
      <c r="H73" s="16">
        <v>2379844.38</v>
      </c>
      <c r="I73" s="75">
        <v>0</v>
      </c>
      <c r="J73" s="16">
        <v>0</v>
      </c>
      <c r="K73" s="75">
        <v>0</v>
      </c>
      <c r="L73" s="16">
        <v>0</v>
      </c>
      <c r="M73" s="75">
        <v>0</v>
      </c>
      <c r="N73" s="16">
        <v>0</v>
      </c>
      <c r="O73" s="75">
        <v>7534.13</v>
      </c>
    </row>
    <row r="74" spans="1:15" x14ac:dyDescent="0.3">
      <c r="A74" s="4" t="s">
        <v>63</v>
      </c>
      <c r="B74" s="92">
        <v>0</v>
      </c>
      <c r="C74" s="93">
        <v>0</v>
      </c>
      <c r="D74" s="16">
        <v>0</v>
      </c>
      <c r="E74" s="75">
        <v>0</v>
      </c>
      <c r="F74" s="16">
        <v>0</v>
      </c>
      <c r="G74" s="75">
        <v>0</v>
      </c>
      <c r="H74" s="16">
        <v>0</v>
      </c>
      <c r="I74" s="75">
        <v>0</v>
      </c>
      <c r="J74" s="16">
        <v>0</v>
      </c>
      <c r="K74" s="75">
        <v>0</v>
      </c>
      <c r="L74" s="16">
        <v>0</v>
      </c>
      <c r="M74" s="75">
        <v>0</v>
      </c>
      <c r="N74" s="16">
        <v>0</v>
      </c>
      <c r="O74" s="75">
        <v>0</v>
      </c>
    </row>
    <row r="75" spans="1:15" x14ac:dyDescent="0.3">
      <c r="A75" s="4" t="s">
        <v>64</v>
      </c>
      <c r="B75" s="92">
        <v>304978.24</v>
      </c>
      <c r="C75" s="93">
        <v>653654.86</v>
      </c>
      <c r="D75" s="16">
        <v>0</v>
      </c>
      <c r="E75" s="75">
        <v>0</v>
      </c>
      <c r="F75" s="16">
        <v>0</v>
      </c>
      <c r="G75" s="75">
        <v>0</v>
      </c>
      <c r="H75" s="16">
        <v>0</v>
      </c>
      <c r="I75" s="75">
        <v>0</v>
      </c>
      <c r="J75" s="16">
        <v>0</v>
      </c>
      <c r="K75" s="75">
        <v>0</v>
      </c>
      <c r="L75" s="16">
        <v>304978.24</v>
      </c>
      <c r="M75" s="75">
        <v>653654.86</v>
      </c>
      <c r="N75" s="16">
        <v>0</v>
      </c>
      <c r="O75" s="75">
        <v>0</v>
      </c>
    </row>
    <row r="76" spans="1:15" x14ac:dyDescent="0.3">
      <c r="A76" s="4" t="s">
        <v>65</v>
      </c>
      <c r="B76" s="92">
        <v>0</v>
      </c>
      <c r="C76" s="93">
        <v>0</v>
      </c>
      <c r="D76" s="16">
        <v>0</v>
      </c>
      <c r="E76" s="75">
        <v>0</v>
      </c>
      <c r="F76" s="16">
        <v>0</v>
      </c>
      <c r="G76" s="75">
        <v>0</v>
      </c>
      <c r="H76" s="16">
        <v>0</v>
      </c>
      <c r="I76" s="75">
        <v>0</v>
      </c>
      <c r="J76" s="16">
        <v>0</v>
      </c>
      <c r="K76" s="75">
        <v>0</v>
      </c>
      <c r="L76" s="16">
        <v>0</v>
      </c>
      <c r="M76" s="75">
        <v>0</v>
      </c>
      <c r="N76" s="16">
        <v>0</v>
      </c>
      <c r="O76" s="75">
        <v>0</v>
      </c>
    </row>
    <row r="77" spans="1:15" x14ac:dyDescent="0.3">
      <c r="A77" s="4" t="s">
        <v>66</v>
      </c>
      <c r="B77" s="92">
        <v>0</v>
      </c>
      <c r="C77" s="93">
        <v>52961</v>
      </c>
      <c r="D77" s="16">
        <v>0</v>
      </c>
      <c r="E77" s="75">
        <v>0</v>
      </c>
      <c r="F77" s="16">
        <v>0</v>
      </c>
      <c r="G77" s="75">
        <v>0</v>
      </c>
      <c r="H77" s="16">
        <v>0</v>
      </c>
      <c r="I77" s="75">
        <v>0</v>
      </c>
      <c r="J77" s="16">
        <v>0</v>
      </c>
      <c r="K77" s="75">
        <v>0</v>
      </c>
      <c r="L77" s="16">
        <v>0</v>
      </c>
      <c r="M77" s="75">
        <v>52961</v>
      </c>
      <c r="N77" s="16">
        <v>0</v>
      </c>
      <c r="O77" s="75">
        <v>0</v>
      </c>
    </row>
    <row r="78" spans="1:15" x14ac:dyDescent="0.3">
      <c r="A78" s="4" t="s">
        <v>67</v>
      </c>
      <c r="B78" s="92">
        <v>0</v>
      </c>
      <c r="C78" s="93">
        <v>-2000</v>
      </c>
      <c r="D78" s="16">
        <v>0</v>
      </c>
      <c r="E78" s="75">
        <v>0</v>
      </c>
      <c r="F78" s="16">
        <v>0</v>
      </c>
      <c r="G78" s="75">
        <v>0</v>
      </c>
      <c r="H78" s="16">
        <v>0</v>
      </c>
      <c r="I78" s="75">
        <v>-2000</v>
      </c>
      <c r="J78" s="16">
        <v>0</v>
      </c>
      <c r="K78" s="75">
        <v>0</v>
      </c>
      <c r="L78" s="16">
        <v>0</v>
      </c>
      <c r="M78" s="75">
        <v>0</v>
      </c>
      <c r="N78" s="16">
        <v>0</v>
      </c>
      <c r="O78" s="75">
        <v>0</v>
      </c>
    </row>
    <row r="79" spans="1:15" x14ac:dyDescent="0.3">
      <c r="A79" s="4" t="s">
        <v>68</v>
      </c>
      <c r="B79" s="92">
        <v>107000</v>
      </c>
      <c r="C79" s="93">
        <v>5020000</v>
      </c>
      <c r="D79" s="16">
        <v>0</v>
      </c>
      <c r="E79" s="75">
        <v>0</v>
      </c>
      <c r="F79" s="16">
        <v>0</v>
      </c>
      <c r="G79" s="75">
        <v>0</v>
      </c>
      <c r="H79" s="16">
        <v>0</v>
      </c>
      <c r="I79" s="75">
        <v>5020000</v>
      </c>
      <c r="J79" s="16">
        <v>0</v>
      </c>
      <c r="K79" s="75">
        <v>0</v>
      </c>
      <c r="L79" s="16">
        <v>107000</v>
      </c>
      <c r="M79" s="75">
        <v>0</v>
      </c>
      <c r="N79" s="16">
        <v>0</v>
      </c>
      <c r="O79" s="75">
        <v>0</v>
      </c>
    </row>
    <row r="80" spans="1:15" x14ac:dyDescent="0.3">
      <c r="A80" s="4" t="s">
        <v>69</v>
      </c>
      <c r="B80" s="92">
        <v>782237.14</v>
      </c>
      <c r="C80" s="93">
        <v>0</v>
      </c>
      <c r="D80" s="16">
        <v>0</v>
      </c>
      <c r="E80" s="75">
        <v>0</v>
      </c>
      <c r="F80" s="16">
        <v>0</v>
      </c>
      <c r="G80" s="75">
        <v>0</v>
      </c>
      <c r="H80" s="16">
        <v>0</v>
      </c>
      <c r="I80" s="75">
        <v>0</v>
      </c>
      <c r="J80" s="16">
        <v>0</v>
      </c>
      <c r="K80" s="75">
        <v>0</v>
      </c>
      <c r="L80" s="16">
        <v>0</v>
      </c>
      <c r="M80" s="75">
        <v>0</v>
      </c>
      <c r="N80" s="16">
        <v>782237.14</v>
      </c>
      <c r="O80" s="75">
        <v>0</v>
      </c>
    </row>
    <row r="81" spans="1:15" x14ac:dyDescent="0.3">
      <c r="A81" s="4" t="s">
        <v>70</v>
      </c>
      <c r="B81" s="92">
        <v>0</v>
      </c>
      <c r="C81" s="93">
        <v>0</v>
      </c>
      <c r="D81" s="16">
        <v>0</v>
      </c>
      <c r="E81" s="75">
        <v>0</v>
      </c>
      <c r="F81" s="16">
        <v>0</v>
      </c>
      <c r="G81" s="75">
        <v>0</v>
      </c>
      <c r="H81" s="16">
        <v>0</v>
      </c>
      <c r="I81" s="75">
        <v>0</v>
      </c>
      <c r="J81" s="16">
        <v>0</v>
      </c>
      <c r="K81" s="75">
        <v>0</v>
      </c>
      <c r="L81" s="16">
        <v>0</v>
      </c>
      <c r="M81" s="75">
        <v>0</v>
      </c>
      <c r="N81" s="16">
        <v>0</v>
      </c>
      <c r="O81" s="75">
        <v>0</v>
      </c>
    </row>
    <row r="82" spans="1:15" x14ac:dyDescent="0.3">
      <c r="A82" s="4" t="s">
        <v>71</v>
      </c>
      <c r="B82" s="92">
        <v>169675.18000000715</v>
      </c>
      <c r="C82" s="93">
        <v>395906.18000000715</v>
      </c>
      <c r="D82" s="16">
        <v>0</v>
      </c>
      <c r="E82" s="75">
        <v>0</v>
      </c>
      <c r="F82" s="16">
        <v>0</v>
      </c>
      <c r="G82" s="75">
        <v>0</v>
      </c>
      <c r="H82" s="16">
        <v>169675.18000000715</v>
      </c>
      <c r="I82" s="75">
        <v>210155.18000000715</v>
      </c>
      <c r="J82" s="16">
        <v>0</v>
      </c>
      <c r="K82" s="75">
        <v>0</v>
      </c>
      <c r="L82" s="16">
        <v>0</v>
      </c>
      <c r="M82" s="75">
        <v>0</v>
      </c>
      <c r="N82" s="16">
        <v>0</v>
      </c>
      <c r="O82" s="75">
        <v>185751</v>
      </c>
    </row>
    <row r="83" spans="1:15" x14ac:dyDescent="0.3">
      <c r="A83" s="4" t="s">
        <v>72</v>
      </c>
      <c r="B83" s="92">
        <v>3175171.0300000003</v>
      </c>
      <c r="C83" s="93">
        <v>3554550.7975507653</v>
      </c>
      <c r="D83" s="16">
        <v>0</v>
      </c>
      <c r="E83" s="75">
        <v>0</v>
      </c>
      <c r="F83" s="16">
        <v>0</v>
      </c>
      <c r="G83" s="75">
        <v>0</v>
      </c>
      <c r="H83" s="16">
        <v>3013794.1</v>
      </c>
      <c r="I83" s="75">
        <v>0</v>
      </c>
      <c r="J83" s="16">
        <v>0</v>
      </c>
      <c r="K83" s="75">
        <v>0</v>
      </c>
      <c r="L83" s="16">
        <v>0</v>
      </c>
      <c r="M83" s="75">
        <v>0</v>
      </c>
      <c r="N83" s="16">
        <v>161376.93</v>
      </c>
      <c r="O83" s="75">
        <v>3554550.7975507653</v>
      </c>
    </row>
    <row r="84" spans="1:15" x14ac:dyDescent="0.3">
      <c r="A84" s="4" t="s">
        <v>73</v>
      </c>
      <c r="B84" s="92">
        <v>0</v>
      </c>
      <c r="C84" s="93">
        <v>36268</v>
      </c>
      <c r="D84" s="16">
        <v>0</v>
      </c>
      <c r="E84" s="75">
        <v>0</v>
      </c>
      <c r="F84" s="16">
        <v>0</v>
      </c>
      <c r="G84" s="75">
        <v>0</v>
      </c>
      <c r="H84" s="16">
        <v>0</v>
      </c>
      <c r="I84" s="75">
        <v>0</v>
      </c>
      <c r="J84" s="16">
        <v>0</v>
      </c>
      <c r="K84" s="75">
        <v>0</v>
      </c>
      <c r="L84" s="16">
        <v>0</v>
      </c>
      <c r="M84" s="75">
        <v>36268</v>
      </c>
      <c r="N84" s="16">
        <v>0</v>
      </c>
      <c r="O84" s="75">
        <v>0</v>
      </c>
    </row>
    <row r="85" spans="1:15" x14ac:dyDescent="0.3">
      <c r="A85" s="4" t="s">
        <v>74</v>
      </c>
      <c r="B85" s="92">
        <v>0</v>
      </c>
      <c r="C85" s="93">
        <v>0</v>
      </c>
      <c r="D85" s="16">
        <v>0</v>
      </c>
      <c r="E85" s="75">
        <v>0</v>
      </c>
      <c r="F85" s="16">
        <v>0</v>
      </c>
      <c r="G85" s="75">
        <v>0</v>
      </c>
      <c r="H85" s="16">
        <v>0</v>
      </c>
      <c r="I85" s="75">
        <v>0</v>
      </c>
      <c r="J85" s="16">
        <v>0</v>
      </c>
      <c r="K85" s="75">
        <v>0</v>
      </c>
      <c r="L85" s="16">
        <v>0</v>
      </c>
      <c r="M85" s="75">
        <v>0</v>
      </c>
      <c r="N85" s="16">
        <v>0</v>
      </c>
      <c r="O85" s="75">
        <v>0</v>
      </c>
    </row>
    <row r="86" spans="1:15" x14ac:dyDescent="0.3">
      <c r="A86" s="4" t="s">
        <v>75</v>
      </c>
      <c r="B86" s="92">
        <v>0</v>
      </c>
      <c r="C86" s="93">
        <v>1382586</v>
      </c>
      <c r="D86" s="16">
        <v>0</v>
      </c>
      <c r="E86" s="75">
        <v>0</v>
      </c>
      <c r="F86" s="16">
        <v>0</v>
      </c>
      <c r="G86" s="75">
        <v>0</v>
      </c>
      <c r="H86" s="16">
        <v>0</v>
      </c>
      <c r="I86" s="75">
        <v>1382586</v>
      </c>
      <c r="J86" s="16">
        <v>0</v>
      </c>
      <c r="K86" s="75">
        <v>0</v>
      </c>
      <c r="L86" s="16">
        <v>0</v>
      </c>
      <c r="M86" s="75">
        <v>0</v>
      </c>
      <c r="N86" s="16">
        <v>0</v>
      </c>
      <c r="O86" s="75">
        <v>0</v>
      </c>
    </row>
    <row r="87" spans="1:15" x14ac:dyDescent="0.3">
      <c r="A87" s="4" t="s">
        <v>76</v>
      </c>
      <c r="B87" s="92">
        <v>429478.17000000004</v>
      </c>
      <c r="C87" s="93">
        <v>982555.15</v>
      </c>
      <c r="D87" s="16">
        <v>0</v>
      </c>
      <c r="E87" s="75">
        <v>541.94000000000005</v>
      </c>
      <c r="F87" s="16">
        <v>0</v>
      </c>
      <c r="G87" s="75">
        <v>0</v>
      </c>
      <c r="H87" s="16">
        <v>0</v>
      </c>
      <c r="I87" s="75">
        <v>4578.1899999999996</v>
      </c>
      <c r="J87" s="16">
        <v>0</v>
      </c>
      <c r="K87" s="75">
        <v>0</v>
      </c>
      <c r="L87" s="16">
        <v>853614.23</v>
      </c>
      <c r="M87" s="75">
        <v>983741.5</v>
      </c>
      <c r="N87" s="16">
        <v>-424136.05999999994</v>
      </c>
      <c r="O87" s="75">
        <v>-6306.48</v>
      </c>
    </row>
    <row r="88" spans="1:15" x14ac:dyDescent="0.3">
      <c r="A88" s="4" t="s">
        <v>77</v>
      </c>
      <c r="B88" s="92">
        <v>0</v>
      </c>
      <c r="C88" s="93">
        <v>0</v>
      </c>
      <c r="D88" s="16">
        <v>0</v>
      </c>
      <c r="E88" s="75">
        <v>0</v>
      </c>
      <c r="F88" s="16">
        <v>0</v>
      </c>
      <c r="G88" s="75">
        <v>0</v>
      </c>
      <c r="H88" s="16">
        <v>0</v>
      </c>
      <c r="I88" s="75">
        <v>0</v>
      </c>
      <c r="J88" s="16">
        <v>0</v>
      </c>
      <c r="K88" s="75">
        <v>0</v>
      </c>
      <c r="L88" s="16">
        <v>0</v>
      </c>
      <c r="M88" s="75">
        <v>0</v>
      </c>
      <c r="N88" s="16">
        <v>0</v>
      </c>
      <c r="O88" s="75">
        <v>0</v>
      </c>
    </row>
    <row r="89" spans="1:15" x14ac:dyDescent="0.3">
      <c r="A89" s="5"/>
      <c r="B89" s="101"/>
      <c r="C89" s="102"/>
      <c r="D89" s="18"/>
      <c r="E89" s="76"/>
      <c r="F89" s="18"/>
      <c r="G89" s="13"/>
      <c r="H89" s="18"/>
      <c r="I89" s="13"/>
      <c r="J89" s="18"/>
      <c r="K89" s="13"/>
      <c r="L89" s="18"/>
      <c r="M89" s="13"/>
      <c r="N89" s="18"/>
      <c r="O89" s="13"/>
    </row>
    <row r="90" spans="1:15" x14ac:dyDescent="0.3">
      <c r="A90" s="30"/>
      <c r="B90" s="31">
        <f>SUM(B9:B89)</f>
        <v>73632895.089102566</v>
      </c>
      <c r="C90" s="33">
        <f t="shared" ref="C90:O90" si="0">SUM(C9:C89)</f>
        <v>278887733.0662325</v>
      </c>
      <c r="D90" s="31">
        <f t="shared" si="0"/>
        <v>67808</v>
      </c>
      <c r="E90" s="33">
        <f t="shared" si="0"/>
        <v>77642.500548571799</v>
      </c>
      <c r="F90" s="31">
        <f t="shared" si="0"/>
        <v>28834.399999999994</v>
      </c>
      <c r="G90" s="33">
        <f t="shared" si="0"/>
        <v>465651.63805685361</v>
      </c>
      <c r="H90" s="31">
        <f t="shared" si="0"/>
        <v>30715052.180000003</v>
      </c>
      <c r="I90" s="33">
        <f t="shared" si="0"/>
        <v>250587406.91842255</v>
      </c>
      <c r="J90" s="31">
        <f t="shared" si="0"/>
        <v>5630851</v>
      </c>
      <c r="K90" s="33">
        <f t="shared" si="0"/>
        <v>1171727</v>
      </c>
      <c r="L90" s="31">
        <f t="shared" si="0"/>
        <v>4830186.5999999996</v>
      </c>
      <c r="M90" s="33">
        <f t="shared" si="0"/>
        <v>2861411.6216537901</v>
      </c>
      <c r="N90" s="31">
        <f t="shared" si="0"/>
        <v>32360162.909102563</v>
      </c>
      <c r="O90" s="33">
        <f t="shared" si="0"/>
        <v>23723893.387550764</v>
      </c>
    </row>
    <row r="91" spans="1:15"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2" tint="-0.249977111117893"/>
  </sheetPr>
  <dimension ref="A1: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5" width="12.7265625" style="9"/>
    <col min="16" max="16384" width="12.7265625" style="6"/>
  </cols>
  <sheetData>
    <row r="1" spans="1:15" x14ac:dyDescent="0.3">
      <c r="A1" s="1" t="s">
        <v>324</v>
      </c>
      <c r="B1" s="7"/>
      <c r="C1" s="7"/>
      <c r="D1" s="7"/>
      <c r="E1" s="7"/>
      <c r="F1" s="7"/>
      <c r="G1" s="7"/>
      <c r="H1" s="7"/>
      <c r="I1" s="7"/>
      <c r="J1" s="7"/>
      <c r="K1" s="7"/>
      <c r="L1" s="7"/>
      <c r="M1" s="7"/>
      <c r="N1" s="7"/>
      <c r="O1" s="7"/>
    </row>
    <row r="2" spans="1:15" ht="15.5" x14ac:dyDescent="0.35">
      <c r="A2" s="2" t="s">
        <v>270</v>
      </c>
      <c r="B2" s="8"/>
      <c r="C2" s="8"/>
      <c r="D2" s="8"/>
      <c r="E2" s="8"/>
      <c r="F2" s="8"/>
      <c r="G2" s="8"/>
      <c r="H2" s="8"/>
      <c r="I2" s="8"/>
      <c r="J2" s="8"/>
      <c r="K2" s="8"/>
      <c r="L2" s="8"/>
      <c r="M2" s="8"/>
      <c r="N2" s="8"/>
      <c r="O2" s="8"/>
    </row>
    <row r="3" spans="1:15" x14ac:dyDescent="0.3">
      <c r="A3" s="28" t="str">
        <f>'Total Exp'!A3</f>
        <v>2019-20</v>
      </c>
    </row>
    <row r="4" spans="1:15" ht="15.5" x14ac:dyDescent="0.35">
      <c r="A4" s="82" t="s">
        <v>121</v>
      </c>
      <c r="B4" s="83"/>
      <c r="C4" s="84"/>
      <c r="D4" s="85"/>
      <c r="E4" s="83"/>
      <c r="F4" s="85"/>
      <c r="G4" s="83"/>
      <c r="H4" s="85"/>
      <c r="I4" s="83"/>
      <c r="J4" s="85"/>
      <c r="K4" s="83"/>
      <c r="L4" s="85"/>
      <c r="M4" s="83"/>
      <c r="N4" s="85"/>
      <c r="O4" s="84" t="s">
        <v>285</v>
      </c>
    </row>
    <row r="5" spans="1:15" s="60" customFormat="1" ht="13" x14ac:dyDescent="0.3">
      <c r="A5" s="49"/>
      <c r="B5" s="61" t="s">
        <v>151</v>
      </c>
      <c r="C5" s="63"/>
      <c r="D5" s="64" t="s">
        <v>130</v>
      </c>
      <c r="E5" s="66"/>
      <c r="F5" s="64" t="s">
        <v>132</v>
      </c>
      <c r="G5" s="66"/>
      <c r="H5" s="64" t="s">
        <v>134</v>
      </c>
      <c r="I5" s="66"/>
      <c r="J5" s="64" t="s">
        <v>136</v>
      </c>
      <c r="K5" s="66"/>
      <c r="L5" s="65" t="s">
        <v>137</v>
      </c>
      <c r="M5" s="66"/>
      <c r="N5" s="65" t="s">
        <v>138</v>
      </c>
      <c r="O5" s="66"/>
    </row>
    <row r="6" spans="1:15" s="60" customFormat="1" ht="13" x14ac:dyDescent="0.3">
      <c r="A6" s="49"/>
      <c r="B6" s="50" t="str">
        <f>$A$4&amp;" Total"</f>
        <v>Family &amp; Community Services Total</v>
      </c>
      <c r="C6" s="52"/>
      <c r="D6" s="50" t="s">
        <v>131</v>
      </c>
      <c r="E6" s="52"/>
      <c r="F6" s="50" t="s">
        <v>133</v>
      </c>
      <c r="G6" s="52"/>
      <c r="H6" s="50" t="s">
        <v>135</v>
      </c>
      <c r="I6" s="52"/>
      <c r="J6" s="50" t="s">
        <v>139</v>
      </c>
      <c r="K6" s="52"/>
      <c r="L6" s="51" t="s">
        <v>140</v>
      </c>
      <c r="M6" s="52"/>
      <c r="N6" s="55" t="s">
        <v>141</v>
      </c>
      <c r="O6" s="52"/>
    </row>
    <row r="7" spans="1:15" s="59" customFormat="1" ht="20" x14ac:dyDescent="0.25">
      <c r="A7" s="57"/>
      <c r="B7" s="42" t="s">
        <v>117</v>
      </c>
      <c r="C7" s="44" t="s">
        <v>118</v>
      </c>
      <c r="D7" s="42" t="s">
        <v>117</v>
      </c>
      <c r="E7" s="44" t="s">
        <v>118</v>
      </c>
      <c r="F7" s="42" t="s">
        <v>117</v>
      </c>
      <c r="G7" s="44" t="s">
        <v>118</v>
      </c>
      <c r="H7" s="42" t="s">
        <v>117</v>
      </c>
      <c r="I7" s="44" t="s">
        <v>118</v>
      </c>
      <c r="J7" s="42" t="s">
        <v>117</v>
      </c>
      <c r="K7" s="44" t="s">
        <v>118</v>
      </c>
      <c r="L7" s="42" t="s">
        <v>117</v>
      </c>
      <c r="M7" s="44" t="s">
        <v>118</v>
      </c>
      <c r="N7" s="42" t="s">
        <v>117</v>
      </c>
      <c r="O7" s="44" t="s">
        <v>118</v>
      </c>
    </row>
    <row r="8" spans="1:15" s="59" customFormat="1" ht="10.5" x14ac:dyDescent="0.25">
      <c r="A8" s="67"/>
      <c r="B8" s="46" t="s">
        <v>119</v>
      </c>
      <c r="C8" s="48" t="s">
        <v>120</v>
      </c>
      <c r="D8" s="46" t="s">
        <v>119</v>
      </c>
      <c r="E8" s="48" t="s">
        <v>120</v>
      </c>
      <c r="F8" s="46" t="s">
        <v>119</v>
      </c>
      <c r="G8" s="48" t="s">
        <v>120</v>
      </c>
      <c r="H8" s="46" t="s">
        <v>119</v>
      </c>
      <c r="I8" s="48" t="s">
        <v>120</v>
      </c>
      <c r="J8" s="46" t="s">
        <v>119</v>
      </c>
      <c r="K8" s="48" t="s">
        <v>120</v>
      </c>
      <c r="L8" s="46" t="s">
        <v>119</v>
      </c>
      <c r="M8" s="48" t="s">
        <v>120</v>
      </c>
      <c r="N8" s="46" t="s">
        <v>119</v>
      </c>
      <c r="O8" s="48" t="s">
        <v>120</v>
      </c>
    </row>
    <row r="9" spans="1:15" x14ac:dyDescent="0.3">
      <c r="A9" s="3"/>
      <c r="B9" s="89"/>
      <c r="C9" s="91"/>
      <c r="D9" s="14"/>
      <c r="E9" s="11"/>
      <c r="F9" s="14"/>
      <c r="G9" s="11"/>
      <c r="H9" s="14"/>
      <c r="I9" s="11"/>
      <c r="J9" s="14"/>
      <c r="K9" s="11"/>
      <c r="L9" s="14"/>
      <c r="M9" s="11"/>
      <c r="N9" s="14"/>
      <c r="O9" s="11"/>
    </row>
    <row r="10" spans="1:15" x14ac:dyDescent="0.3">
      <c r="A10" s="4" t="s">
        <v>0</v>
      </c>
      <c r="B10" s="92">
        <v>0</v>
      </c>
      <c r="C10" s="93">
        <v>0</v>
      </c>
      <c r="D10" s="16">
        <v>0</v>
      </c>
      <c r="E10" s="75">
        <v>0</v>
      </c>
      <c r="F10" s="16">
        <v>0</v>
      </c>
      <c r="G10" s="75">
        <v>0</v>
      </c>
      <c r="H10" s="16">
        <v>0</v>
      </c>
      <c r="I10" s="75">
        <v>0</v>
      </c>
      <c r="J10" s="16">
        <v>0</v>
      </c>
      <c r="K10" s="75">
        <v>0</v>
      </c>
      <c r="L10" s="16">
        <v>0</v>
      </c>
      <c r="M10" s="75">
        <v>0</v>
      </c>
      <c r="N10" s="16">
        <v>0</v>
      </c>
      <c r="O10" s="75">
        <v>0</v>
      </c>
    </row>
    <row r="11" spans="1:15" x14ac:dyDescent="0.3">
      <c r="A11" s="4" t="s">
        <v>1</v>
      </c>
      <c r="B11" s="92">
        <v>0</v>
      </c>
      <c r="C11" s="93">
        <v>0</v>
      </c>
      <c r="D11" s="16">
        <v>0</v>
      </c>
      <c r="E11" s="75">
        <v>0</v>
      </c>
      <c r="F11" s="16">
        <v>0</v>
      </c>
      <c r="G11" s="75">
        <v>0</v>
      </c>
      <c r="H11" s="16">
        <v>0</v>
      </c>
      <c r="I11" s="75">
        <v>0</v>
      </c>
      <c r="J11" s="16">
        <v>0</v>
      </c>
      <c r="K11" s="75">
        <v>0</v>
      </c>
      <c r="L11" s="16">
        <v>0</v>
      </c>
      <c r="M11" s="75">
        <v>0</v>
      </c>
      <c r="N11" s="16">
        <v>0</v>
      </c>
      <c r="O11" s="75">
        <v>0</v>
      </c>
    </row>
    <row r="12" spans="1:15" x14ac:dyDescent="0.3">
      <c r="A12" s="4" t="s">
        <v>2</v>
      </c>
      <c r="B12" s="92">
        <v>0</v>
      </c>
      <c r="C12" s="93">
        <v>0</v>
      </c>
      <c r="D12" s="16">
        <v>0</v>
      </c>
      <c r="E12" s="75">
        <v>0</v>
      </c>
      <c r="F12" s="16">
        <v>0</v>
      </c>
      <c r="G12" s="75">
        <v>0</v>
      </c>
      <c r="H12" s="16">
        <v>0</v>
      </c>
      <c r="I12" s="75">
        <v>0</v>
      </c>
      <c r="J12" s="16">
        <v>0</v>
      </c>
      <c r="K12" s="75">
        <v>0</v>
      </c>
      <c r="L12" s="16">
        <v>0</v>
      </c>
      <c r="M12" s="75">
        <v>0</v>
      </c>
      <c r="N12" s="16">
        <v>0</v>
      </c>
      <c r="O12" s="75">
        <v>0</v>
      </c>
    </row>
    <row r="13" spans="1:15" x14ac:dyDescent="0.3">
      <c r="A13" s="4" t="s">
        <v>3</v>
      </c>
      <c r="B13" s="92">
        <v>0</v>
      </c>
      <c r="C13" s="93">
        <v>0</v>
      </c>
      <c r="D13" s="16">
        <v>0</v>
      </c>
      <c r="E13" s="75">
        <v>0</v>
      </c>
      <c r="F13" s="16">
        <v>0</v>
      </c>
      <c r="G13" s="75">
        <v>0</v>
      </c>
      <c r="H13" s="16">
        <v>0</v>
      </c>
      <c r="I13" s="75">
        <v>0</v>
      </c>
      <c r="J13" s="16">
        <v>0</v>
      </c>
      <c r="K13" s="75">
        <v>0</v>
      </c>
      <c r="L13" s="16">
        <v>0</v>
      </c>
      <c r="M13" s="75">
        <v>0</v>
      </c>
      <c r="N13" s="16">
        <v>0</v>
      </c>
      <c r="O13" s="75">
        <v>0</v>
      </c>
    </row>
    <row r="14" spans="1:15" x14ac:dyDescent="0.3">
      <c r="A14" s="4" t="s">
        <v>4</v>
      </c>
      <c r="B14" s="92">
        <v>0</v>
      </c>
      <c r="C14" s="93">
        <v>0</v>
      </c>
      <c r="D14" s="16">
        <v>0</v>
      </c>
      <c r="E14" s="75">
        <v>0</v>
      </c>
      <c r="F14" s="16">
        <v>0</v>
      </c>
      <c r="G14" s="75">
        <v>0</v>
      </c>
      <c r="H14" s="16">
        <v>0</v>
      </c>
      <c r="I14" s="75">
        <v>0</v>
      </c>
      <c r="J14" s="16">
        <v>0</v>
      </c>
      <c r="K14" s="75">
        <v>0</v>
      </c>
      <c r="L14" s="16">
        <v>0</v>
      </c>
      <c r="M14" s="75">
        <v>0</v>
      </c>
      <c r="N14" s="16">
        <v>0</v>
      </c>
      <c r="O14" s="75">
        <v>0</v>
      </c>
    </row>
    <row r="15" spans="1:15" x14ac:dyDescent="0.3">
      <c r="A15" s="4" t="s">
        <v>5</v>
      </c>
      <c r="B15" s="92">
        <v>0</v>
      </c>
      <c r="C15" s="93">
        <v>0</v>
      </c>
      <c r="D15" s="16">
        <v>0</v>
      </c>
      <c r="E15" s="75">
        <v>0</v>
      </c>
      <c r="F15" s="16">
        <v>0</v>
      </c>
      <c r="G15" s="75">
        <v>0</v>
      </c>
      <c r="H15" s="16">
        <v>0</v>
      </c>
      <c r="I15" s="75">
        <v>0</v>
      </c>
      <c r="J15" s="16">
        <v>0</v>
      </c>
      <c r="K15" s="75">
        <v>0</v>
      </c>
      <c r="L15" s="16">
        <v>0</v>
      </c>
      <c r="M15" s="75">
        <v>0</v>
      </c>
      <c r="N15" s="16">
        <v>0</v>
      </c>
      <c r="O15" s="75">
        <v>0</v>
      </c>
    </row>
    <row r="16" spans="1:15" x14ac:dyDescent="0.3">
      <c r="A16" s="4" t="s">
        <v>6</v>
      </c>
      <c r="B16" s="92">
        <v>0</v>
      </c>
      <c r="C16" s="93">
        <v>0</v>
      </c>
      <c r="D16" s="16">
        <v>0</v>
      </c>
      <c r="E16" s="75">
        <v>0</v>
      </c>
      <c r="F16" s="16">
        <v>0</v>
      </c>
      <c r="G16" s="75">
        <v>0</v>
      </c>
      <c r="H16" s="16">
        <v>0</v>
      </c>
      <c r="I16" s="75">
        <v>0</v>
      </c>
      <c r="J16" s="16">
        <v>0</v>
      </c>
      <c r="K16" s="75">
        <v>0</v>
      </c>
      <c r="L16" s="16">
        <v>0</v>
      </c>
      <c r="M16" s="75">
        <v>0</v>
      </c>
      <c r="N16" s="16">
        <v>0</v>
      </c>
      <c r="O16" s="75">
        <v>0</v>
      </c>
    </row>
    <row r="17" spans="1:15" x14ac:dyDescent="0.3">
      <c r="A17" s="4" t="s">
        <v>7</v>
      </c>
      <c r="B17" s="92">
        <v>0</v>
      </c>
      <c r="C17" s="93">
        <v>0</v>
      </c>
      <c r="D17" s="16">
        <v>0</v>
      </c>
      <c r="E17" s="75">
        <v>0</v>
      </c>
      <c r="F17" s="16">
        <v>0</v>
      </c>
      <c r="G17" s="75">
        <v>0</v>
      </c>
      <c r="H17" s="16">
        <v>0</v>
      </c>
      <c r="I17" s="75">
        <v>0</v>
      </c>
      <c r="J17" s="16">
        <v>0</v>
      </c>
      <c r="K17" s="75">
        <v>0</v>
      </c>
      <c r="L17" s="16">
        <v>0</v>
      </c>
      <c r="M17" s="75">
        <v>0</v>
      </c>
      <c r="N17" s="16">
        <v>0</v>
      </c>
      <c r="O17" s="75">
        <v>0</v>
      </c>
    </row>
    <row r="18" spans="1:15" x14ac:dyDescent="0.3">
      <c r="A18" s="4" t="s">
        <v>8</v>
      </c>
      <c r="B18" s="92">
        <v>0</v>
      </c>
      <c r="C18" s="93">
        <v>0</v>
      </c>
      <c r="D18" s="16">
        <v>0</v>
      </c>
      <c r="E18" s="75">
        <v>0</v>
      </c>
      <c r="F18" s="16">
        <v>0</v>
      </c>
      <c r="G18" s="75">
        <v>0</v>
      </c>
      <c r="H18" s="16">
        <v>0</v>
      </c>
      <c r="I18" s="75">
        <v>0</v>
      </c>
      <c r="J18" s="16">
        <v>0</v>
      </c>
      <c r="K18" s="75">
        <v>0</v>
      </c>
      <c r="L18" s="16">
        <v>0</v>
      </c>
      <c r="M18" s="75">
        <v>0</v>
      </c>
      <c r="N18" s="16">
        <v>0</v>
      </c>
      <c r="O18" s="75">
        <v>0</v>
      </c>
    </row>
    <row r="19" spans="1:15" x14ac:dyDescent="0.3">
      <c r="A19" s="4" t="s">
        <v>9</v>
      </c>
      <c r="B19" s="92">
        <v>0</v>
      </c>
      <c r="C19" s="93">
        <v>0</v>
      </c>
      <c r="D19" s="16">
        <v>0</v>
      </c>
      <c r="E19" s="75">
        <v>0</v>
      </c>
      <c r="F19" s="16">
        <v>0</v>
      </c>
      <c r="G19" s="75">
        <v>0</v>
      </c>
      <c r="H19" s="16">
        <v>0</v>
      </c>
      <c r="I19" s="75">
        <v>0</v>
      </c>
      <c r="J19" s="16">
        <v>0</v>
      </c>
      <c r="K19" s="75">
        <v>0</v>
      </c>
      <c r="L19" s="16">
        <v>0</v>
      </c>
      <c r="M19" s="75">
        <v>0</v>
      </c>
      <c r="N19" s="16">
        <v>0</v>
      </c>
      <c r="O19" s="75">
        <v>0</v>
      </c>
    </row>
    <row r="20" spans="1:15" x14ac:dyDescent="0.3">
      <c r="A20" s="4" t="s">
        <v>10</v>
      </c>
      <c r="B20" s="92">
        <v>0</v>
      </c>
      <c r="C20" s="93">
        <v>0</v>
      </c>
      <c r="D20" s="16">
        <v>0</v>
      </c>
      <c r="E20" s="75">
        <v>0</v>
      </c>
      <c r="F20" s="16">
        <v>0</v>
      </c>
      <c r="G20" s="75">
        <v>0</v>
      </c>
      <c r="H20" s="16">
        <v>0</v>
      </c>
      <c r="I20" s="75">
        <v>0</v>
      </c>
      <c r="J20" s="16">
        <v>0</v>
      </c>
      <c r="K20" s="75">
        <v>0</v>
      </c>
      <c r="L20" s="16">
        <v>0</v>
      </c>
      <c r="M20" s="75">
        <v>0</v>
      </c>
      <c r="N20" s="16">
        <v>0</v>
      </c>
      <c r="O20" s="75">
        <v>0</v>
      </c>
    </row>
    <row r="21" spans="1:15" x14ac:dyDescent="0.3">
      <c r="A21" s="4" t="s">
        <v>11</v>
      </c>
      <c r="B21" s="92">
        <v>57669.15</v>
      </c>
      <c r="C21" s="93">
        <v>0</v>
      </c>
      <c r="D21" s="16">
        <v>10669.15</v>
      </c>
      <c r="E21" s="75">
        <v>0</v>
      </c>
      <c r="F21" s="16">
        <v>0</v>
      </c>
      <c r="G21" s="75">
        <v>0</v>
      </c>
      <c r="H21" s="16">
        <v>47000</v>
      </c>
      <c r="I21" s="75">
        <v>0</v>
      </c>
      <c r="J21" s="16">
        <v>0</v>
      </c>
      <c r="K21" s="75">
        <v>0</v>
      </c>
      <c r="L21" s="16">
        <v>0</v>
      </c>
      <c r="M21" s="75">
        <v>0</v>
      </c>
      <c r="N21" s="16">
        <v>0</v>
      </c>
      <c r="O21" s="75">
        <v>0</v>
      </c>
    </row>
    <row r="22" spans="1:15" x14ac:dyDescent="0.3">
      <c r="A22" s="4" t="s">
        <v>12</v>
      </c>
      <c r="B22" s="92">
        <v>0</v>
      </c>
      <c r="C22" s="93">
        <v>0</v>
      </c>
      <c r="D22" s="16">
        <v>0</v>
      </c>
      <c r="E22" s="75">
        <v>0</v>
      </c>
      <c r="F22" s="16">
        <v>0</v>
      </c>
      <c r="G22" s="75">
        <v>0</v>
      </c>
      <c r="H22" s="16">
        <v>0</v>
      </c>
      <c r="I22" s="75">
        <v>0</v>
      </c>
      <c r="J22" s="16">
        <v>0</v>
      </c>
      <c r="K22" s="75">
        <v>0</v>
      </c>
      <c r="L22" s="16">
        <v>0</v>
      </c>
      <c r="M22" s="75">
        <v>0</v>
      </c>
      <c r="N22" s="16">
        <v>0</v>
      </c>
      <c r="O22" s="75">
        <v>0</v>
      </c>
    </row>
    <row r="23" spans="1:15" x14ac:dyDescent="0.3">
      <c r="A23" s="4" t="s">
        <v>13</v>
      </c>
      <c r="B23" s="92">
        <v>3434244.5500000003</v>
      </c>
      <c r="C23" s="93">
        <v>55688.83</v>
      </c>
      <c r="D23" s="16">
        <v>18995</v>
      </c>
      <c r="E23" s="75">
        <v>0</v>
      </c>
      <c r="F23" s="16">
        <v>18122.27</v>
      </c>
      <c r="G23" s="75">
        <v>40000</v>
      </c>
      <c r="H23" s="16">
        <v>83878.25999999998</v>
      </c>
      <c r="I23" s="75">
        <v>5574.11</v>
      </c>
      <c r="J23" s="16">
        <v>3313249.0200000005</v>
      </c>
      <c r="K23" s="75">
        <v>10114.719999999999</v>
      </c>
      <c r="L23" s="16">
        <v>0</v>
      </c>
      <c r="M23" s="75">
        <v>0</v>
      </c>
      <c r="N23" s="16">
        <v>0</v>
      </c>
      <c r="O23" s="75">
        <v>0</v>
      </c>
    </row>
    <row r="24" spans="1:15" x14ac:dyDescent="0.3">
      <c r="A24" s="4" t="s">
        <v>14</v>
      </c>
      <c r="B24" s="92">
        <v>0</v>
      </c>
      <c r="C24" s="93">
        <v>0</v>
      </c>
      <c r="D24" s="16">
        <v>0</v>
      </c>
      <c r="E24" s="75">
        <v>0</v>
      </c>
      <c r="F24" s="16">
        <v>0</v>
      </c>
      <c r="G24" s="75">
        <v>0</v>
      </c>
      <c r="H24" s="16">
        <v>0</v>
      </c>
      <c r="I24" s="75">
        <v>0</v>
      </c>
      <c r="J24" s="16">
        <v>0</v>
      </c>
      <c r="K24" s="75">
        <v>0</v>
      </c>
      <c r="L24" s="16">
        <v>0</v>
      </c>
      <c r="M24" s="75">
        <v>0</v>
      </c>
      <c r="N24" s="16">
        <v>0</v>
      </c>
      <c r="O24" s="75">
        <v>0</v>
      </c>
    </row>
    <row r="25" spans="1:15" x14ac:dyDescent="0.3">
      <c r="A25" s="4" t="s">
        <v>15</v>
      </c>
      <c r="B25" s="92">
        <v>0</v>
      </c>
      <c r="C25" s="93">
        <v>0</v>
      </c>
      <c r="D25" s="16">
        <v>0</v>
      </c>
      <c r="E25" s="75">
        <v>0</v>
      </c>
      <c r="F25" s="16">
        <v>0</v>
      </c>
      <c r="G25" s="75">
        <v>0</v>
      </c>
      <c r="H25" s="16">
        <v>0</v>
      </c>
      <c r="I25" s="75">
        <v>0</v>
      </c>
      <c r="J25" s="16">
        <v>0</v>
      </c>
      <c r="K25" s="75">
        <v>0</v>
      </c>
      <c r="L25" s="16">
        <v>0</v>
      </c>
      <c r="M25" s="75">
        <v>0</v>
      </c>
      <c r="N25" s="16">
        <v>0</v>
      </c>
      <c r="O25" s="75">
        <v>0</v>
      </c>
    </row>
    <row r="26" spans="1:15" x14ac:dyDescent="0.3">
      <c r="A26" s="4" t="s">
        <v>16</v>
      </c>
      <c r="B26" s="92">
        <v>0</v>
      </c>
      <c r="C26" s="93">
        <v>0</v>
      </c>
      <c r="D26" s="16">
        <v>0</v>
      </c>
      <c r="E26" s="75">
        <v>0</v>
      </c>
      <c r="F26" s="16">
        <v>0</v>
      </c>
      <c r="G26" s="75">
        <v>0</v>
      </c>
      <c r="H26" s="16">
        <v>0</v>
      </c>
      <c r="I26" s="75">
        <v>0</v>
      </c>
      <c r="J26" s="16">
        <v>0</v>
      </c>
      <c r="K26" s="75">
        <v>0</v>
      </c>
      <c r="L26" s="16">
        <v>0</v>
      </c>
      <c r="M26" s="75">
        <v>0</v>
      </c>
      <c r="N26" s="16">
        <v>0</v>
      </c>
      <c r="O26" s="75">
        <v>0</v>
      </c>
    </row>
    <row r="27" spans="1:15" x14ac:dyDescent="0.3">
      <c r="A27" s="4" t="s">
        <v>17</v>
      </c>
      <c r="B27" s="92">
        <v>304914</v>
      </c>
      <c r="C27" s="93">
        <v>0</v>
      </c>
      <c r="D27" s="16">
        <v>0</v>
      </c>
      <c r="E27" s="75">
        <v>0</v>
      </c>
      <c r="F27" s="16">
        <v>0</v>
      </c>
      <c r="G27" s="75">
        <v>0</v>
      </c>
      <c r="H27" s="16">
        <v>47014</v>
      </c>
      <c r="I27" s="75">
        <v>0</v>
      </c>
      <c r="J27" s="16">
        <v>257900</v>
      </c>
      <c r="K27" s="75">
        <v>0</v>
      </c>
      <c r="L27" s="16">
        <v>0</v>
      </c>
      <c r="M27" s="75">
        <v>0</v>
      </c>
      <c r="N27" s="16">
        <v>0</v>
      </c>
      <c r="O27" s="75">
        <v>0</v>
      </c>
    </row>
    <row r="28" spans="1:15" x14ac:dyDescent="0.3">
      <c r="A28" s="4" t="s">
        <v>18</v>
      </c>
      <c r="B28" s="92">
        <v>0</v>
      </c>
      <c r="C28" s="93">
        <v>0</v>
      </c>
      <c r="D28" s="16">
        <v>0</v>
      </c>
      <c r="E28" s="75">
        <v>0</v>
      </c>
      <c r="F28" s="16">
        <v>0</v>
      </c>
      <c r="G28" s="75">
        <v>0</v>
      </c>
      <c r="H28" s="16">
        <v>0</v>
      </c>
      <c r="I28" s="75">
        <v>0</v>
      </c>
      <c r="J28" s="16">
        <v>0</v>
      </c>
      <c r="K28" s="75">
        <v>0</v>
      </c>
      <c r="L28" s="16">
        <v>0</v>
      </c>
      <c r="M28" s="75">
        <v>0</v>
      </c>
      <c r="N28" s="16">
        <v>0</v>
      </c>
      <c r="O28" s="75">
        <v>0</v>
      </c>
    </row>
    <row r="29" spans="1:15" x14ac:dyDescent="0.3">
      <c r="A29" s="4" t="s">
        <v>19</v>
      </c>
      <c r="B29" s="92">
        <v>0</v>
      </c>
      <c r="C29" s="93">
        <v>0</v>
      </c>
      <c r="D29" s="16">
        <v>0</v>
      </c>
      <c r="E29" s="75">
        <v>0</v>
      </c>
      <c r="F29" s="16">
        <v>0</v>
      </c>
      <c r="G29" s="75">
        <v>0</v>
      </c>
      <c r="H29" s="16">
        <v>0</v>
      </c>
      <c r="I29" s="75">
        <v>0</v>
      </c>
      <c r="J29" s="16">
        <v>0</v>
      </c>
      <c r="K29" s="75">
        <v>0</v>
      </c>
      <c r="L29" s="16">
        <v>0</v>
      </c>
      <c r="M29" s="75">
        <v>0</v>
      </c>
      <c r="N29" s="16">
        <v>0</v>
      </c>
      <c r="O29" s="75">
        <v>0</v>
      </c>
    </row>
    <row r="30" spans="1:15" x14ac:dyDescent="0.3">
      <c r="A30" s="4" t="s">
        <v>20</v>
      </c>
      <c r="B30" s="92">
        <v>0</v>
      </c>
      <c r="C30" s="93">
        <v>0</v>
      </c>
      <c r="D30" s="16">
        <v>0</v>
      </c>
      <c r="E30" s="75">
        <v>0</v>
      </c>
      <c r="F30" s="16">
        <v>0</v>
      </c>
      <c r="G30" s="75">
        <v>0</v>
      </c>
      <c r="H30" s="16">
        <v>0</v>
      </c>
      <c r="I30" s="75">
        <v>0</v>
      </c>
      <c r="J30" s="16">
        <v>0</v>
      </c>
      <c r="K30" s="75">
        <v>0</v>
      </c>
      <c r="L30" s="16">
        <v>0</v>
      </c>
      <c r="M30" s="75">
        <v>0</v>
      </c>
      <c r="N30" s="16">
        <v>0</v>
      </c>
      <c r="O30" s="75">
        <v>0</v>
      </c>
    </row>
    <row r="31" spans="1:15" x14ac:dyDescent="0.3">
      <c r="A31" s="4" t="s">
        <v>21</v>
      </c>
      <c r="B31" s="92">
        <v>18679.84</v>
      </c>
      <c r="C31" s="93">
        <v>0</v>
      </c>
      <c r="D31" s="16">
        <v>0</v>
      </c>
      <c r="E31" s="75">
        <v>0</v>
      </c>
      <c r="F31" s="16">
        <v>0</v>
      </c>
      <c r="G31" s="75">
        <v>0</v>
      </c>
      <c r="H31" s="16">
        <v>0</v>
      </c>
      <c r="I31" s="75">
        <v>0</v>
      </c>
      <c r="J31" s="16">
        <v>0</v>
      </c>
      <c r="K31" s="75">
        <v>0</v>
      </c>
      <c r="L31" s="16">
        <v>0</v>
      </c>
      <c r="M31" s="75">
        <v>0</v>
      </c>
      <c r="N31" s="16">
        <v>18679.84</v>
      </c>
      <c r="O31" s="75">
        <v>0</v>
      </c>
    </row>
    <row r="32" spans="1:15" x14ac:dyDescent="0.3">
      <c r="A32" s="4" t="s">
        <v>22</v>
      </c>
      <c r="B32" s="92">
        <v>0</v>
      </c>
      <c r="C32" s="93">
        <v>0</v>
      </c>
      <c r="D32" s="16">
        <v>0</v>
      </c>
      <c r="E32" s="75">
        <v>0</v>
      </c>
      <c r="F32" s="16">
        <v>0</v>
      </c>
      <c r="G32" s="75">
        <v>0</v>
      </c>
      <c r="H32" s="16">
        <v>0</v>
      </c>
      <c r="I32" s="75">
        <v>0</v>
      </c>
      <c r="J32" s="16">
        <v>0</v>
      </c>
      <c r="K32" s="75">
        <v>0</v>
      </c>
      <c r="L32" s="16">
        <v>0</v>
      </c>
      <c r="M32" s="75">
        <v>0</v>
      </c>
      <c r="N32" s="16">
        <v>0</v>
      </c>
      <c r="O32" s="75">
        <v>0</v>
      </c>
    </row>
    <row r="33" spans="1:15" x14ac:dyDescent="0.3">
      <c r="A33" s="4" t="s">
        <v>23</v>
      </c>
      <c r="B33" s="92">
        <v>0</v>
      </c>
      <c r="C33" s="93">
        <v>2156.5205801984494</v>
      </c>
      <c r="D33" s="16">
        <v>0</v>
      </c>
      <c r="E33" s="75">
        <v>502.02807934920924</v>
      </c>
      <c r="F33" s="16">
        <v>0</v>
      </c>
      <c r="G33" s="75">
        <v>955.21319053344916</v>
      </c>
      <c r="H33" s="16">
        <v>0</v>
      </c>
      <c r="I33" s="75">
        <v>670.48066609510374</v>
      </c>
      <c r="J33" s="16">
        <v>0</v>
      </c>
      <c r="K33" s="75">
        <v>28.798644220687649</v>
      </c>
      <c r="L33" s="16">
        <v>0</v>
      </c>
      <c r="M33" s="75">
        <v>0</v>
      </c>
      <c r="N33" s="16">
        <v>0</v>
      </c>
      <c r="O33" s="75">
        <v>0</v>
      </c>
    </row>
    <row r="34" spans="1:15" x14ac:dyDescent="0.3">
      <c r="A34" s="4" t="s">
        <v>24</v>
      </c>
      <c r="B34" s="92">
        <v>0</v>
      </c>
      <c r="C34" s="93">
        <v>0</v>
      </c>
      <c r="D34" s="16">
        <v>0</v>
      </c>
      <c r="E34" s="75">
        <v>0</v>
      </c>
      <c r="F34" s="16">
        <v>0</v>
      </c>
      <c r="G34" s="75">
        <v>0</v>
      </c>
      <c r="H34" s="16">
        <v>0</v>
      </c>
      <c r="I34" s="75">
        <v>0</v>
      </c>
      <c r="J34" s="16">
        <v>0</v>
      </c>
      <c r="K34" s="75">
        <v>0</v>
      </c>
      <c r="L34" s="16">
        <v>0</v>
      </c>
      <c r="M34" s="75">
        <v>0</v>
      </c>
      <c r="N34" s="16">
        <v>0</v>
      </c>
      <c r="O34" s="75">
        <v>0</v>
      </c>
    </row>
    <row r="35" spans="1:15" x14ac:dyDescent="0.3">
      <c r="A35" s="4" t="s">
        <v>25</v>
      </c>
      <c r="B35" s="92">
        <v>0</v>
      </c>
      <c r="C35" s="93">
        <v>0</v>
      </c>
      <c r="D35" s="16">
        <v>0</v>
      </c>
      <c r="E35" s="75">
        <v>0</v>
      </c>
      <c r="F35" s="16">
        <v>0</v>
      </c>
      <c r="G35" s="75">
        <v>0</v>
      </c>
      <c r="H35" s="16">
        <v>0</v>
      </c>
      <c r="I35" s="75">
        <v>0</v>
      </c>
      <c r="J35" s="16">
        <v>0</v>
      </c>
      <c r="K35" s="75">
        <v>0</v>
      </c>
      <c r="L35" s="16">
        <v>0</v>
      </c>
      <c r="M35" s="75">
        <v>0</v>
      </c>
      <c r="N35" s="16">
        <v>0</v>
      </c>
      <c r="O35" s="75">
        <v>0</v>
      </c>
    </row>
    <row r="36" spans="1:15" x14ac:dyDescent="0.3">
      <c r="A36" s="4" t="s">
        <v>26</v>
      </c>
      <c r="B36" s="92">
        <v>23970.87</v>
      </c>
      <c r="C36" s="93">
        <v>0</v>
      </c>
      <c r="D36" s="16">
        <v>0</v>
      </c>
      <c r="E36" s="75">
        <v>0</v>
      </c>
      <c r="F36" s="16">
        <v>0</v>
      </c>
      <c r="G36" s="75">
        <v>0</v>
      </c>
      <c r="H36" s="16">
        <v>23970.87</v>
      </c>
      <c r="I36" s="75">
        <v>0</v>
      </c>
      <c r="J36" s="16">
        <v>0</v>
      </c>
      <c r="K36" s="75">
        <v>0</v>
      </c>
      <c r="L36" s="16">
        <v>0</v>
      </c>
      <c r="M36" s="75">
        <v>0</v>
      </c>
      <c r="N36" s="16">
        <v>0</v>
      </c>
      <c r="O36" s="75">
        <v>0</v>
      </c>
    </row>
    <row r="37" spans="1:15" x14ac:dyDescent="0.3">
      <c r="A37" s="4" t="s">
        <v>27</v>
      </c>
      <c r="B37" s="92">
        <v>0</v>
      </c>
      <c r="C37" s="93">
        <v>0</v>
      </c>
      <c r="D37" s="16">
        <v>0</v>
      </c>
      <c r="E37" s="75">
        <v>0</v>
      </c>
      <c r="F37" s="16">
        <v>0</v>
      </c>
      <c r="G37" s="75">
        <v>0</v>
      </c>
      <c r="H37" s="16">
        <v>0</v>
      </c>
      <c r="I37" s="75">
        <v>0</v>
      </c>
      <c r="J37" s="16">
        <v>0</v>
      </c>
      <c r="K37" s="75">
        <v>0</v>
      </c>
      <c r="L37" s="16">
        <v>0</v>
      </c>
      <c r="M37" s="75">
        <v>0</v>
      </c>
      <c r="N37" s="16">
        <v>0</v>
      </c>
      <c r="O37" s="75">
        <v>0</v>
      </c>
    </row>
    <row r="38" spans="1:15" x14ac:dyDescent="0.3">
      <c r="A38" s="4" t="s">
        <v>28</v>
      </c>
      <c r="B38" s="92">
        <v>0</v>
      </c>
      <c r="C38" s="93">
        <v>0</v>
      </c>
      <c r="D38" s="16">
        <v>0</v>
      </c>
      <c r="E38" s="75">
        <v>0</v>
      </c>
      <c r="F38" s="16">
        <v>0</v>
      </c>
      <c r="G38" s="75">
        <v>0</v>
      </c>
      <c r="H38" s="16">
        <v>0</v>
      </c>
      <c r="I38" s="75">
        <v>0</v>
      </c>
      <c r="J38" s="16">
        <v>0</v>
      </c>
      <c r="K38" s="75">
        <v>0</v>
      </c>
      <c r="L38" s="16">
        <v>0</v>
      </c>
      <c r="M38" s="75">
        <v>0</v>
      </c>
      <c r="N38" s="16">
        <v>0</v>
      </c>
      <c r="O38" s="75">
        <v>0</v>
      </c>
    </row>
    <row r="39" spans="1:15" x14ac:dyDescent="0.3">
      <c r="A39" s="4" t="s">
        <v>29</v>
      </c>
      <c r="B39" s="92">
        <v>0</v>
      </c>
      <c r="C39" s="93">
        <v>0</v>
      </c>
      <c r="D39" s="16">
        <v>0</v>
      </c>
      <c r="E39" s="75">
        <v>0</v>
      </c>
      <c r="F39" s="16">
        <v>0</v>
      </c>
      <c r="G39" s="75">
        <v>0</v>
      </c>
      <c r="H39" s="16">
        <v>0</v>
      </c>
      <c r="I39" s="75">
        <v>0</v>
      </c>
      <c r="J39" s="16">
        <v>0</v>
      </c>
      <c r="K39" s="75">
        <v>0</v>
      </c>
      <c r="L39" s="16">
        <v>0</v>
      </c>
      <c r="M39" s="75">
        <v>0</v>
      </c>
      <c r="N39" s="16">
        <v>0</v>
      </c>
      <c r="O39" s="75">
        <v>0</v>
      </c>
    </row>
    <row r="40" spans="1:15" x14ac:dyDescent="0.3">
      <c r="A40" s="4" t="s">
        <v>30</v>
      </c>
      <c r="B40" s="92">
        <v>0</v>
      </c>
      <c r="C40" s="93">
        <v>0</v>
      </c>
      <c r="D40" s="16">
        <v>0</v>
      </c>
      <c r="E40" s="75">
        <v>0</v>
      </c>
      <c r="F40" s="16">
        <v>0</v>
      </c>
      <c r="G40" s="75">
        <v>0</v>
      </c>
      <c r="H40" s="16">
        <v>0</v>
      </c>
      <c r="I40" s="75">
        <v>0</v>
      </c>
      <c r="J40" s="16">
        <v>0</v>
      </c>
      <c r="K40" s="75">
        <v>0</v>
      </c>
      <c r="L40" s="16">
        <v>0</v>
      </c>
      <c r="M40" s="75">
        <v>0</v>
      </c>
      <c r="N40" s="16">
        <v>0</v>
      </c>
      <c r="O40" s="75">
        <v>0</v>
      </c>
    </row>
    <row r="41" spans="1:15" x14ac:dyDescent="0.3">
      <c r="A41" s="4" t="s">
        <v>31</v>
      </c>
      <c r="B41" s="92">
        <v>-546</v>
      </c>
      <c r="C41" s="93">
        <v>-75000</v>
      </c>
      <c r="D41" s="16">
        <v>0</v>
      </c>
      <c r="E41" s="75">
        <v>0</v>
      </c>
      <c r="F41" s="16">
        <v>-546</v>
      </c>
      <c r="G41" s="75">
        <v>0</v>
      </c>
      <c r="H41" s="16">
        <v>0</v>
      </c>
      <c r="I41" s="75">
        <v>-75000</v>
      </c>
      <c r="J41" s="16">
        <v>0</v>
      </c>
      <c r="K41" s="75">
        <v>0</v>
      </c>
      <c r="L41" s="16">
        <v>0</v>
      </c>
      <c r="M41" s="75">
        <v>0</v>
      </c>
      <c r="N41" s="16">
        <v>0</v>
      </c>
      <c r="O41" s="75">
        <v>0</v>
      </c>
    </row>
    <row r="42" spans="1:15" x14ac:dyDescent="0.3">
      <c r="A42" s="4" t="s">
        <v>32</v>
      </c>
      <c r="B42" s="92">
        <v>0</v>
      </c>
      <c r="C42" s="93">
        <v>0</v>
      </c>
      <c r="D42" s="16">
        <v>0</v>
      </c>
      <c r="E42" s="75">
        <v>0</v>
      </c>
      <c r="F42" s="16">
        <v>0</v>
      </c>
      <c r="G42" s="75">
        <v>0</v>
      </c>
      <c r="H42" s="16">
        <v>0</v>
      </c>
      <c r="I42" s="75">
        <v>0</v>
      </c>
      <c r="J42" s="16">
        <v>0</v>
      </c>
      <c r="K42" s="75">
        <v>0</v>
      </c>
      <c r="L42" s="16">
        <v>0</v>
      </c>
      <c r="M42" s="75">
        <v>0</v>
      </c>
      <c r="N42" s="16">
        <v>0</v>
      </c>
      <c r="O42" s="75">
        <v>0</v>
      </c>
    </row>
    <row r="43" spans="1:15" x14ac:dyDescent="0.3">
      <c r="A43" s="4" t="s">
        <v>33</v>
      </c>
      <c r="B43" s="92">
        <v>0</v>
      </c>
      <c r="C43" s="93">
        <v>0</v>
      </c>
      <c r="D43" s="16">
        <v>0</v>
      </c>
      <c r="E43" s="75">
        <v>0</v>
      </c>
      <c r="F43" s="16">
        <v>0</v>
      </c>
      <c r="G43" s="75">
        <v>0</v>
      </c>
      <c r="H43" s="16">
        <v>0</v>
      </c>
      <c r="I43" s="75">
        <v>0</v>
      </c>
      <c r="J43" s="16">
        <v>0</v>
      </c>
      <c r="K43" s="75">
        <v>0</v>
      </c>
      <c r="L43" s="16">
        <v>0</v>
      </c>
      <c r="M43" s="75">
        <v>0</v>
      </c>
      <c r="N43" s="16">
        <v>0</v>
      </c>
      <c r="O43" s="75">
        <v>0</v>
      </c>
    </row>
    <row r="44" spans="1:15" x14ac:dyDescent="0.3">
      <c r="A44" s="4" t="s">
        <v>34</v>
      </c>
      <c r="B44" s="92">
        <v>0</v>
      </c>
      <c r="C44" s="93">
        <v>0</v>
      </c>
      <c r="D44" s="16">
        <v>0</v>
      </c>
      <c r="E44" s="75">
        <v>0</v>
      </c>
      <c r="F44" s="16">
        <v>0</v>
      </c>
      <c r="G44" s="75">
        <v>0</v>
      </c>
      <c r="H44" s="16">
        <v>0</v>
      </c>
      <c r="I44" s="75">
        <v>0</v>
      </c>
      <c r="J44" s="16">
        <v>0</v>
      </c>
      <c r="K44" s="75">
        <v>0</v>
      </c>
      <c r="L44" s="16">
        <v>0</v>
      </c>
      <c r="M44" s="75">
        <v>0</v>
      </c>
      <c r="N44" s="16">
        <v>0</v>
      </c>
      <c r="O44" s="75">
        <v>0</v>
      </c>
    </row>
    <row r="45" spans="1:15" x14ac:dyDescent="0.3">
      <c r="A45" s="4" t="s">
        <v>35</v>
      </c>
      <c r="B45" s="92">
        <v>6919.52</v>
      </c>
      <c r="C45" s="93">
        <v>240188</v>
      </c>
      <c r="D45" s="16">
        <v>0</v>
      </c>
      <c r="E45" s="75">
        <v>203529</v>
      </c>
      <c r="F45" s="16">
        <v>0</v>
      </c>
      <c r="G45" s="75">
        <v>6044</v>
      </c>
      <c r="H45" s="16">
        <v>0</v>
      </c>
      <c r="I45" s="75">
        <v>3025</v>
      </c>
      <c r="J45" s="16">
        <v>6919.52</v>
      </c>
      <c r="K45" s="75">
        <v>27590</v>
      </c>
      <c r="L45" s="16">
        <v>0</v>
      </c>
      <c r="M45" s="75">
        <v>0</v>
      </c>
      <c r="N45" s="16">
        <v>0</v>
      </c>
      <c r="O45" s="75">
        <v>0</v>
      </c>
    </row>
    <row r="46" spans="1:15" x14ac:dyDescent="0.3">
      <c r="A46" s="4" t="s">
        <v>36</v>
      </c>
      <c r="B46" s="92">
        <v>142801.44</v>
      </c>
      <c r="C46" s="93">
        <v>0</v>
      </c>
      <c r="D46" s="16">
        <v>205.68</v>
      </c>
      <c r="E46" s="75">
        <v>0</v>
      </c>
      <c r="F46" s="16">
        <v>311.70999999999998</v>
      </c>
      <c r="G46" s="75">
        <v>0</v>
      </c>
      <c r="H46" s="16">
        <v>45.95</v>
      </c>
      <c r="I46" s="75">
        <v>0</v>
      </c>
      <c r="J46" s="16">
        <v>142558.25</v>
      </c>
      <c r="K46" s="75">
        <v>0</v>
      </c>
      <c r="L46" s="16">
        <v>0</v>
      </c>
      <c r="M46" s="75">
        <v>0</v>
      </c>
      <c r="N46" s="16">
        <v>-320.14999999999998</v>
      </c>
      <c r="O46" s="75">
        <v>0</v>
      </c>
    </row>
    <row r="47" spans="1:15" x14ac:dyDescent="0.3">
      <c r="A47" s="4" t="s">
        <v>37</v>
      </c>
      <c r="B47" s="92">
        <v>0</v>
      </c>
      <c r="C47" s="93">
        <v>0</v>
      </c>
      <c r="D47" s="16">
        <v>0</v>
      </c>
      <c r="E47" s="75">
        <v>0</v>
      </c>
      <c r="F47" s="16">
        <v>0</v>
      </c>
      <c r="G47" s="75">
        <v>0</v>
      </c>
      <c r="H47" s="16">
        <v>0</v>
      </c>
      <c r="I47" s="75">
        <v>0</v>
      </c>
      <c r="J47" s="16">
        <v>0</v>
      </c>
      <c r="K47" s="75">
        <v>0</v>
      </c>
      <c r="L47" s="16">
        <v>0</v>
      </c>
      <c r="M47" s="75">
        <v>0</v>
      </c>
      <c r="N47" s="16">
        <v>0</v>
      </c>
      <c r="O47" s="75">
        <v>0</v>
      </c>
    </row>
    <row r="48" spans="1:15" x14ac:dyDescent="0.3">
      <c r="A48" s="4" t="s">
        <v>38</v>
      </c>
      <c r="B48" s="92">
        <v>0</v>
      </c>
      <c r="C48" s="93">
        <v>0</v>
      </c>
      <c r="D48" s="16">
        <v>0</v>
      </c>
      <c r="E48" s="75">
        <v>0</v>
      </c>
      <c r="F48" s="16">
        <v>0</v>
      </c>
      <c r="G48" s="75">
        <v>0</v>
      </c>
      <c r="H48" s="16">
        <v>0</v>
      </c>
      <c r="I48" s="75">
        <v>0</v>
      </c>
      <c r="J48" s="16">
        <v>0</v>
      </c>
      <c r="K48" s="75">
        <v>0</v>
      </c>
      <c r="L48" s="16">
        <v>0</v>
      </c>
      <c r="M48" s="75">
        <v>0</v>
      </c>
      <c r="N48" s="16">
        <v>0</v>
      </c>
      <c r="O48" s="75">
        <v>0</v>
      </c>
    </row>
    <row r="49" spans="1:15" x14ac:dyDescent="0.3">
      <c r="A49" s="4" t="s">
        <v>39</v>
      </c>
      <c r="B49" s="92">
        <v>0</v>
      </c>
      <c r="C49" s="93">
        <v>67500</v>
      </c>
      <c r="D49" s="16">
        <v>0</v>
      </c>
      <c r="E49" s="75">
        <v>0</v>
      </c>
      <c r="F49" s="16">
        <v>0</v>
      </c>
      <c r="G49" s="75">
        <v>45000</v>
      </c>
      <c r="H49" s="16">
        <v>0</v>
      </c>
      <c r="I49" s="75">
        <v>0</v>
      </c>
      <c r="J49" s="16">
        <v>0</v>
      </c>
      <c r="K49" s="75">
        <v>21000</v>
      </c>
      <c r="L49" s="16">
        <v>0</v>
      </c>
      <c r="M49" s="75">
        <v>0</v>
      </c>
      <c r="N49" s="16">
        <v>0</v>
      </c>
      <c r="O49" s="75">
        <v>1500</v>
      </c>
    </row>
    <row r="50" spans="1:15" x14ac:dyDescent="0.3">
      <c r="A50" s="4" t="s">
        <v>40</v>
      </c>
      <c r="B50" s="92">
        <v>0</v>
      </c>
      <c r="C50" s="93">
        <v>0</v>
      </c>
      <c r="D50" s="16">
        <v>0</v>
      </c>
      <c r="E50" s="75">
        <v>0</v>
      </c>
      <c r="F50" s="16">
        <v>0</v>
      </c>
      <c r="G50" s="75">
        <v>0</v>
      </c>
      <c r="H50" s="16">
        <v>0</v>
      </c>
      <c r="I50" s="75">
        <v>0</v>
      </c>
      <c r="J50" s="16">
        <v>0</v>
      </c>
      <c r="K50" s="75">
        <v>0</v>
      </c>
      <c r="L50" s="16">
        <v>0</v>
      </c>
      <c r="M50" s="75">
        <v>0</v>
      </c>
      <c r="N50" s="16">
        <v>0</v>
      </c>
      <c r="O50" s="75">
        <v>0</v>
      </c>
    </row>
    <row r="51" spans="1:15" x14ac:dyDescent="0.3">
      <c r="A51" s="4" t="s">
        <v>41</v>
      </c>
      <c r="B51" s="92">
        <v>0</v>
      </c>
      <c r="C51" s="93">
        <v>0</v>
      </c>
      <c r="D51" s="16">
        <v>0</v>
      </c>
      <c r="E51" s="75">
        <v>0</v>
      </c>
      <c r="F51" s="16">
        <v>0</v>
      </c>
      <c r="G51" s="75">
        <v>0</v>
      </c>
      <c r="H51" s="16">
        <v>0</v>
      </c>
      <c r="I51" s="75">
        <v>0</v>
      </c>
      <c r="J51" s="16">
        <v>0</v>
      </c>
      <c r="K51" s="75">
        <v>0</v>
      </c>
      <c r="L51" s="16">
        <v>0</v>
      </c>
      <c r="M51" s="75">
        <v>0</v>
      </c>
      <c r="N51" s="16">
        <v>0</v>
      </c>
      <c r="O51" s="75">
        <v>0</v>
      </c>
    </row>
    <row r="52" spans="1:15" x14ac:dyDescent="0.3">
      <c r="A52" s="4" t="s">
        <v>42</v>
      </c>
      <c r="B52" s="92">
        <v>0</v>
      </c>
      <c r="C52" s="93">
        <v>0</v>
      </c>
      <c r="D52" s="16">
        <v>0</v>
      </c>
      <c r="E52" s="75">
        <v>0</v>
      </c>
      <c r="F52" s="16">
        <v>0</v>
      </c>
      <c r="G52" s="75">
        <v>0</v>
      </c>
      <c r="H52" s="16">
        <v>0</v>
      </c>
      <c r="I52" s="75">
        <v>0</v>
      </c>
      <c r="J52" s="16">
        <v>0</v>
      </c>
      <c r="K52" s="75">
        <v>0</v>
      </c>
      <c r="L52" s="16">
        <v>0</v>
      </c>
      <c r="M52" s="75">
        <v>0</v>
      </c>
      <c r="N52" s="16">
        <v>0</v>
      </c>
      <c r="O52" s="75">
        <v>0</v>
      </c>
    </row>
    <row r="53" spans="1:15" x14ac:dyDescent="0.3">
      <c r="A53" s="4" t="s">
        <v>43</v>
      </c>
      <c r="B53" s="92">
        <v>0</v>
      </c>
      <c r="C53" s="93">
        <v>0</v>
      </c>
      <c r="D53" s="16">
        <v>0</v>
      </c>
      <c r="E53" s="75">
        <v>0</v>
      </c>
      <c r="F53" s="16">
        <v>0</v>
      </c>
      <c r="G53" s="75">
        <v>0</v>
      </c>
      <c r="H53" s="16">
        <v>0</v>
      </c>
      <c r="I53" s="75">
        <v>0</v>
      </c>
      <c r="J53" s="16">
        <v>0</v>
      </c>
      <c r="K53" s="75">
        <v>0</v>
      </c>
      <c r="L53" s="16">
        <v>0</v>
      </c>
      <c r="M53" s="75">
        <v>0</v>
      </c>
      <c r="N53" s="16">
        <v>0</v>
      </c>
      <c r="O53" s="75">
        <v>0</v>
      </c>
    </row>
    <row r="54" spans="1:15" x14ac:dyDescent="0.3">
      <c r="A54" s="4" t="s">
        <v>263</v>
      </c>
      <c r="B54" s="92">
        <v>0</v>
      </c>
      <c r="C54" s="93">
        <v>0</v>
      </c>
      <c r="D54" s="16">
        <v>0</v>
      </c>
      <c r="E54" s="75">
        <v>0</v>
      </c>
      <c r="F54" s="16">
        <v>0</v>
      </c>
      <c r="G54" s="75">
        <v>0</v>
      </c>
      <c r="H54" s="16">
        <v>0</v>
      </c>
      <c r="I54" s="75">
        <v>0</v>
      </c>
      <c r="J54" s="16">
        <v>0</v>
      </c>
      <c r="K54" s="75">
        <v>0</v>
      </c>
      <c r="L54" s="16">
        <v>0</v>
      </c>
      <c r="M54" s="75">
        <v>0</v>
      </c>
      <c r="N54" s="16">
        <v>0</v>
      </c>
      <c r="O54" s="75">
        <v>0</v>
      </c>
    </row>
    <row r="55" spans="1:15" x14ac:dyDescent="0.3">
      <c r="A55" s="4" t="s">
        <v>44</v>
      </c>
      <c r="B55" s="92">
        <v>0</v>
      </c>
      <c r="C55" s="93">
        <v>0</v>
      </c>
      <c r="D55" s="16">
        <v>0</v>
      </c>
      <c r="E55" s="75">
        <v>0</v>
      </c>
      <c r="F55" s="16">
        <v>0</v>
      </c>
      <c r="G55" s="75">
        <v>0</v>
      </c>
      <c r="H55" s="16">
        <v>0</v>
      </c>
      <c r="I55" s="75">
        <v>0</v>
      </c>
      <c r="J55" s="16">
        <v>0</v>
      </c>
      <c r="K55" s="75">
        <v>0</v>
      </c>
      <c r="L55" s="16">
        <v>0</v>
      </c>
      <c r="M55" s="75">
        <v>0</v>
      </c>
      <c r="N55" s="16">
        <v>0</v>
      </c>
      <c r="O55" s="75">
        <v>0</v>
      </c>
    </row>
    <row r="56" spans="1:15" x14ac:dyDescent="0.3">
      <c r="A56" s="4" t="s">
        <v>45</v>
      </c>
      <c r="B56" s="92">
        <v>0</v>
      </c>
      <c r="C56" s="93">
        <v>0</v>
      </c>
      <c r="D56" s="16">
        <v>0</v>
      </c>
      <c r="E56" s="75">
        <v>0</v>
      </c>
      <c r="F56" s="16">
        <v>0</v>
      </c>
      <c r="G56" s="75">
        <v>0</v>
      </c>
      <c r="H56" s="16">
        <v>0</v>
      </c>
      <c r="I56" s="75">
        <v>0</v>
      </c>
      <c r="J56" s="16">
        <v>0</v>
      </c>
      <c r="K56" s="75">
        <v>0</v>
      </c>
      <c r="L56" s="16">
        <v>0</v>
      </c>
      <c r="M56" s="75">
        <v>0</v>
      </c>
      <c r="N56" s="16">
        <v>0</v>
      </c>
      <c r="O56" s="75">
        <v>0</v>
      </c>
    </row>
    <row r="57" spans="1:15" x14ac:dyDescent="0.3">
      <c r="A57" s="4" t="s">
        <v>46</v>
      </c>
      <c r="B57" s="92">
        <v>51018</v>
      </c>
      <c r="C57" s="93">
        <v>0</v>
      </c>
      <c r="D57" s="16">
        <v>0</v>
      </c>
      <c r="E57" s="75">
        <v>0</v>
      </c>
      <c r="F57" s="16">
        <v>0</v>
      </c>
      <c r="G57" s="75">
        <v>0</v>
      </c>
      <c r="H57" s="16">
        <v>42413</v>
      </c>
      <c r="I57" s="75">
        <v>0</v>
      </c>
      <c r="J57" s="16">
        <v>8605</v>
      </c>
      <c r="K57" s="75">
        <v>0</v>
      </c>
      <c r="L57" s="16">
        <v>0</v>
      </c>
      <c r="M57" s="75">
        <v>0</v>
      </c>
      <c r="N57" s="16">
        <v>0</v>
      </c>
      <c r="O57" s="75">
        <v>0</v>
      </c>
    </row>
    <row r="58" spans="1:15" x14ac:dyDescent="0.3">
      <c r="A58" s="4" t="s">
        <v>47</v>
      </c>
      <c r="B58" s="92">
        <v>0</v>
      </c>
      <c r="C58" s="93">
        <v>0</v>
      </c>
      <c r="D58" s="16">
        <v>0</v>
      </c>
      <c r="E58" s="75">
        <v>0</v>
      </c>
      <c r="F58" s="16">
        <v>0</v>
      </c>
      <c r="G58" s="75">
        <v>0</v>
      </c>
      <c r="H58" s="16">
        <v>0</v>
      </c>
      <c r="I58" s="75">
        <v>0</v>
      </c>
      <c r="J58" s="16">
        <v>0</v>
      </c>
      <c r="K58" s="75">
        <v>0</v>
      </c>
      <c r="L58" s="16">
        <v>0</v>
      </c>
      <c r="M58" s="75">
        <v>0</v>
      </c>
      <c r="N58" s="16">
        <v>0</v>
      </c>
      <c r="O58" s="75">
        <v>0</v>
      </c>
    </row>
    <row r="59" spans="1:15" x14ac:dyDescent="0.3">
      <c r="A59" s="4" t="s">
        <v>48</v>
      </c>
      <c r="B59" s="92">
        <v>1010061.1536752814</v>
      </c>
      <c r="C59" s="93">
        <v>0</v>
      </c>
      <c r="D59" s="16">
        <v>672869.64936782792</v>
      </c>
      <c r="E59" s="75">
        <v>0</v>
      </c>
      <c r="F59" s="16">
        <v>0</v>
      </c>
      <c r="G59" s="75">
        <v>0</v>
      </c>
      <c r="H59" s="16">
        <v>0</v>
      </c>
      <c r="I59" s="75">
        <v>0</v>
      </c>
      <c r="J59" s="16">
        <v>337191.50430745352</v>
      </c>
      <c r="K59" s="75">
        <v>0</v>
      </c>
      <c r="L59" s="16">
        <v>0</v>
      </c>
      <c r="M59" s="75">
        <v>0</v>
      </c>
      <c r="N59" s="16">
        <v>0</v>
      </c>
      <c r="O59" s="75">
        <v>0</v>
      </c>
    </row>
    <row r="60" spans="1:15" x14ac:dyDescent="0.3">
      <c r="A60" s="4" t="s">
        <v>49</v>
      </c>
      <c r="B60" s="92">
        <v>0</v>
      </c>
      <c r="C60" s="93">
        <v>0</v>
      </c>
      <c r="D60" s="16">
        <v>0</v>
      </c>
      <c r="E60" s="75">
        <v>0</v>
      </c>
      <c r="F60" s="16">
        <v>0</v>
      </c>
      <c r="G60" s="75">
        <v>0</v>
      </c>
      <c r="H60" s="16">
        <v>0</v>
      </c>
      <c r="I60" s="75">
        <v>0</v>
      </c>
      <c r="J60" s="16">
        <v>0</v>
      </c>
      <c r="K60" s="75">
        <v>0</v>
      </c>
      <c r="L60" s="16">
        <v>0</v>
      </c>
      <c r="M60" s="75">
        <v>0</v>
      </c>
      <c r="N60" s="16">
        <v>0</v>
      </c>
      <c r="O60" s="75">
        <v>0</v>
      </c>
    </row>
    <row r="61" spans="1:15" x14ac:dyDescent="0.3">
      <c r="A61" s="4" t="s">
        <v>50</v>
      </c>
      <c r="B61" s="92">
        <v>0</v>
      </c>
      <c r="C61" s="93">
        <v>0</v>
      </c>
      <c r="D61" s="16">
        <v>0</v>
      </c>
      <c r="E61" s="75">
        <v>0</v>
      </c>
      <c r="F61" s="16">
        <v>0</v>
      </c>
      <c r="G61" s="75">
        <v>0</v>
      </c>
      <c r="H61" s="16">
        <v>0</v>
      </c>
      <c r="I61" s="75">
        <v>0</v>
      </c>
      <c r="J61" s="16">
        <v>0</v>
      </c>
      <c r="K61" s="75">
        <v>0</v>
      </c>
      <c r="L61" s="16">
        <v>0</v>
      </c>
      <c r="M61" s="75">
        <v>0</v>
      </c>
      <c r="N61" s="16">
        <v>0</v>
      </c>
      <c r="O61" s="75">
        <v>0</v>
      </c>
    </row>
    <row r="62" spans="1:15" x14ac:dyDescent="0.3">
      <c r="A62" s="4" t="s">
        <v>51</v>
      </c>
      <c r="B62" s="92">
        <v>0</v>
      </c>
      <c r="C62" s="93">
        <v>93000</v>
      </c>
      <c r="D62" s="16">
        <v>0</v>
      </c>
      <c r="E62" s="75">
        <v>0</v>
      </c>
      <c r="F62" s="16">
        <v>0</v>
      </c>
      <c r="G62" s="75">
        <v>0</v>
      </c>
      <c r="H62" s="16">
        <v>0</v>
      </c>
      <c r="I62" s="75">
        <v>0</v>
      </c>
      <c r="J62" s="16">
        <v>0</v>
      </c>
      <c r="K62" s="75">
        <v>93000</v>
      </c>
      <c r="L62" s="16">
        <v>0</v>
      </c>
      <c r="M62" s="75">
        <v>0</v>
      </c>
      <c r="N62" s="16">
        <v>0</v>
      </c>
      <c r="O62" s="75">
        <v>0</v>
      </c>
    </row>
    <row r="63" spans="1:15" x14ac:dyDescent="0.3">
      <c r="A63" s="4" t="s">
        <v>52</v>
      </c>
      <c r="B63" s="92">
        <v>0</v>
      </c>
      <c r="C63" s="93">
        <v>0</v>
      </c>
      <c r="D63" s="16">
        <v>0</v>
      </c>
      <c r="E63" s="75">
        <v>0</v>
      </c>
      <c r="F63" s="16">
        <v>0</v>
      </c>
      <c r="G63" s="75">
        <v>0</v>
      </c>
      <c r="H63" s="16">
        <v>0</v>
      </c>
      <c r="I63" s="75">
        <v>0</v>
      </c>
      <c r="J63" s="16">
        <v>0</v>
      </c>
      <c r="K63" s="75">
        <v>0</v>
      </c>
      <c r="L63" s="16">
        <v>0</v>
      </c>
      <c r="M63" s="75">
        <v>0</v>
      </c>
      <c r="N63" s="16">
        <v>0</v>
      </c>
      <c r="O63" s="75">
        <v>0</v>
      </c>
    </row>
    <row r="64" spans="1:15" x14ac:dyDescent="0.3">
      <c r="A64" s="4" t="s">
        <v>53</v>
      </c>
      <c r="B64" s="92">
        <v>0</v>
      </c>
      <c r="C64" s="93">
        <v>0</v>
      </c>
      <c r="D64" s="16">
        <v>0</v>
      </c>
      <c r="E64" s="75">
        <v>0</v>
      </c>
      <c r="F64" s="16">
        <v>0</v>
      </c>
      <c r="G64" s="75">
        <v>0</v>
      </c>
      <c r="H64" s="16">
        <v>0</v>
      </c>
      <c r="I64" s="75">
        <v>0</v>
      </c>
      <c r="J64" s="16">
        <v>0</v>
      </c>
      <c r="K64" s="75">
        <v>0</v>
      </c>
      <c r="L64" s="16">
        <v>0</v>
      </c>
      <c r="M64" s="75">
        <v>0</v>
      </c>
      <c r="N64" s="16">
        <v>0</v>
      </c>
      <c r="O64" s="75">
        <v>0</v>
      </c>
    </row>
    <row r="65" spans="1:15" x14ac:dyDescent="0.3">
      <c r="A65" s="4" t="s">
        <v>54</v>
      </c>
      <c r="B65" s="92">
        <v>105000</v>
      </c>
      <c r="C65" s="93">
        <v>0</v>
      </c>
      <c r="D65" s="16">
        <v>0</v>
      </c>
      <c r="E65" s="75">
        <v>0</v>
      </c>
      <c r="F65" s="16">
        <v>0</v>
      </c>
      <c r="G65" s="75">
        <v>0</v>
      </c>
      <c r="H65" s="16">
        <v>0</v>
      </c>
      <c r="I65" s="75">
        <v>0</v>
      </c>
      <c r="J65" s="16">
        <v>105000</v>
      </c>
      <c r="K65" s="75">
        <v>0</v>
      </c>
      <c r="L65" s="16">
        <v>0</v>
      </c>
      <c r="M65" s="75">
        <v>0</v>
      </c>
      <c r="N65" s="16">
        <v>0</v>
      </c>
      <c r="O65" s="75">
        <v>0</v>
      </c>
    </row>
    <row r="66" spans="1:15" x14ac:dyDescent="0.3">
      <c r="A66" s="4" t="s">
        <v>55</v>
      </c>
      <c r="B66" s="92">
        <v>0</v>
      </c>
      <c r="C66" s="93">
        <v>0</v>
      </c>
      <c r="D66" s="16">
        <v>0</v>
      </c>
      <c r="E66" s="75">
        <v>0</v>
      </c>
      <c r="F66" s="16">
        <v>0</v>
      </c>
      <c r="G66" s="75">
        <v>0</v>
      </c>
      <c r="H66" s="16">
        <v>0</v>
      </c>
      <c r="I66" s="75">
        <v>0</v>
      </c>
      <c r="J66" s="16">
        <v>0</v>
      </c>
      <c r="K66" s="75">
        <v>0</v>
      </c>
      <c r="L66" s="16">
        <v>0</v>
      </c>
      <c r="M66" s="75">
        <v>0</v>
      </c>
      <c r="N66" s="16">
        <v>0</v>
      </c>
      <c r="O66" s="75">
        <v>0</v>
      </c>
    </row>
    <row r="67" spans="1:15" x14ac:dyDescent="0.3">
      <c r="A67" s="4" t="s">
        <v>56</v>
      </c>
      <c r="B67" s="92">
        <v>0</v>
      </c>
      <c r="C67" s="93">
        <v>0</v>
      </c>
      <c r="D67" s="16">
        <v>0</v>
      </c>
      <c r="E67" s="75">
        <v>0</v>
      </c>
      <c r="F67" s="16">
        <v>0</v>
      </c>
      <c r="G67" s="75">
        <v>0</v>
      </c>
      <c r="H67" s="16">
        <v>0</v>
      </c>
      <c r="I67" s="75">
        <v>0</v>
      </c>
      <c r="J67" s="16">
        <v>0</v>
      </c>
      <c r="K67" s="75">
        <v>0</v>
      </c>
      <c r="L67" s="16">
        <v>0</v>
      </c>
      <c r="M67" s="75">
        <v>0</v>
      </c>
      <c r="N67" s="16">
        <v>0</v>
      </c>
      <c r="O67" s="75">
        <v>0</v>
      </c>
    </row>
    <row r="68" spans="1:15" x14ac:dyDescent="0.3">
      <c r="A68" s="4" t="s">
        <v>57</v>
      </c>
      <c r="B68" s="92">
        <v>35702</v>
      </c>
      <c r="C68" s="93">
        <v>0</v>
      </c>
      <c r="D68" s="16">
        <v>0</v>
      </c>
      <c r="E68" s="75">
        <v>0</v>
      </c>
      <c r="F68" s="16">
        <v>0</v>
      </c>
      <c r="G68" s="75">
        <v>0</v>
      </c>
      <c r="H68" s="16">
        <v>0</v>
      </c>
      <c r="I68" s="75">
        <v>0</v>
      </c>
      <c r="J68" s="16">
        <v>0</v>
      </c>
      <c r="K68" s="75">
        <v>0</v>
      </c>
      <c r="L68" s="16">
        <v>0</v>
      </c>
      <c r="M68" s="75">
        <v>0</v>
      </c>
      <c r="N68" s="16">
        <v>35702</v>
      </c>
      <c r="O68" s="75">
        <v>0</v>
      </c>
    </row>
    <row r="69" spans="1:15" x14ac:dyDescent="0.3">
      <c r="A69" s="4" t="s">
        <v>58</v>
      </c>
      <c r="B69" s="92">
        <v>0</v>
      </c>
      <c r="C69" s="93">
        <v>0</v>
      </c>
      <c r="D69" s="16">
        <v>0</v>
      </c>
      <c r="E69" s="75">
        <v>0</v>
      </c>
      <c r="F69" s="16">
        <v>0</v>
      </c>
      <c r="G69" s="75">
        <v>0</v>
      </c>
      <c r="H69" s="16">
        <v>0</v>
      </c>
      <c r="I69" s="75">
        <v>0</v>
      </c>
      <c r="J69" s="16">
        <v>0</v>
      </c>
      <c r="K69" s="75">
        <v>0</v>
      </c>
      <c r="L69" s="16">
        <v>0</v>
      </c>
      <c r="M69" s="75">
        <v>0</v>
      </c>
      <c r="N69" s="16">
        <v>0</v>
      </c>
      <c r="O69" s="75">
        <v>0</v>
      </c>
    </row>
    <row r="70" spans="1:15" x14ac:dyDescent="0.3">
      <c r="A70" s="4" t="s">
        <v>59</v>
      </c>
      <c r="B70" s="92">
        <v>0</v>
      </c>
      <c r="C70" s="93">
        <v>1500</v>
      </c>
      <c r="D70" s="16">
        <v>0</v>
      </c>
      <c r="E70" s="75">
        <v>1500</v>
      </c>
      <c r="F70" s="16">
        <v>0</v>
      </c>
      <c r="G70" s="75">
        <v>0</v>
      </c>
      <c r="H70" s="16">
        <v>0</v>
      </c>
      <c r="I70" s="75">
        <v>0</v>
      </c>
      <c r="J70" s="16">
        <v>0</v>
      </c>
      <c r="K70" s="75">
        <v>0</v>
      </c>
      <c r="L70" s="16">
        <v>0</v>
      </c>
      <c r="M70" s="75">
        <v>0</v>
      </c>
      <c r="N70" s="16">
        <v>0</v>
      </c>
      <c r="O70" s="75">
        <v>0</v>
      </c>
    </row>
    <row r="71" spans="1:15" x14ac:dyDescent="0.3">
      <c r="A71" s="4" t="s">
        <v>60</v>
      </c>
      <c r="B71" s="92">
        <v>0</v>
      </c>
      <c r="C71" s="93">
        <v>0</v>
      </c>
      <c r="D71" s="16">
        <v>0</v>
      </c>
      <c r="E71" s="75">
        <v>0</v>
      </c>
      <c r="F71" s="16">
        <v>0</v>
      </c>
      <c r="G71" s="75">
        <v>0</v>
      </c>
      <c r="H71" s="16">
        <v>0</v>
      </c>
      <c r="I71" s="75">
        <v>0</v>
      </c>
      <c r="J71" s="16">
        <v>0</v>
      </c>
      <c r="K71" s="75">
        <v>0</v>
      </c>
      <c r="L71" s="16">
        <v>0</v>
      </c>
      <c r="M71" s="75">
        <v>0</v>
      </c>
      <c r="N71" s="16">
        <v>0</v>
      </c>
      <c r="O71" s="75">
        <v>0</v>
      </c>
    </row>
    <row r="72" spans="1:15" x14ac:dyDescent="0.3">
      <c r="A72" s="4" t="s">
        <v>61</v>
      </c>
      <c r="B72" s="92">
        <v>0</v>
      </c>
      <c r="C72" s="93">
        <v>0</v>
      </c>
      <c r="D72" s="16">
        <v>0</v>
      </c>
      <c r="E72" s="75">
        <v>0</v>
      </c>
      <c r="F72" s="16">
        <v>0</v>
      </c>
      <c r="G72" s="75">
        <v>0</v>
      </c>
      <c r="H72" s="16">
        <v>0</v>
      </c>
      <c r="I72" s="75">
        <v>0</v>
      </c>
      <c r="J72" s="16">
        <v>0</v>
      </c>
      <c r="K72" s="75">
        <v>0</v>
      </c>
      <c r="L72" s="16">
        <v>0</v>
      </c>
      <c r="M72" s="75">
        <v>0</v>
      </c>
      <c r="N72" s="16">
        <v>0</v>
      </c>
      <c r="O72" s="75">
        <v>0</v>
      </c>
    </row>
    <row r="73" spans="1:15" x14ac:dyDescent="0.3">
      <c r="A73" s="4" t="s">
        <v>62</v>
      </c>
      <c r="B73" s="92">
        <v>0</v>
      </c>
      <c r="C73" s="93">
        <v>0</v>
      </c>
      <c r="D73" s="16">
        <v>0</v>
      </c>
      <c r="E73" s="75">
        <v>0</v>
      </c>
      <c r="F73" s="16">
        <v>0</v>
      </c>
      <c r="G73" s="75">
        <v>0</v>
      </c>
      <c r="H73" s="16">
        <v>0</v>
      </c>
      <c r="I73" s="75">
        <v>0</v>
      </c>
      <c r="J73" s="16">
        <v>0</v>
      </c>
      <c r="K73" s="75">
        <v>0</v>
      </c>
      <c r="L73" s="16">
        <v>0</v>
      </c>
      <c r="M73" s="75">
        <v>0</v>
      </c>
      <c r="N73" s="16">
        <v>0</v>
      </c>
      <c r="O73" s="75">
        <v>0</v>
      </c>
    </row>
    <row r="74" spans="1:15" x14ac:dyDescent="0.3">
      <c r="A74" s="4" t="s">
        <v>63</v>
      </c>
      <c r="B74" s="92">
        <v>0</v>
      </c>
      <c r="C74" s="93">
        <v>0</v>
      </c>
      <c r="D74" s="16">
        <v>0</v>
      </c>
      <c r="E74" s="75">
        <v>0</v>
      </c>
      <c r="F74" s="16">
        <v>0</v>
      </c>
      <c r="G74" s="75">
        <v>0</v>
      </c>
      <c r="H74" s="16">
        <v>0</v>
      </c>
      <c r="I74" s="75">
        <v>0</v>
      </c>
      <c r="J74" s="16">
        <v>0</v>
      </c>
      <c r="K74" s="75">
        <v>0</v>
      </c>
      <c r="L74" s="16">
        <v>0</v>
      </c>
      <c r="M74" s="75">
        <v>0</v>
      </c>
      <c r="N74" s="16">
        <v>0</v>
      </c>
      <c r="O74" s="75">
        <v>0</v>
      </c>
    </row>
    <row r="75" spans="1:15" x14ac:dyDescent="0.3">
      <c r="A75" s="4" t="s">
        <v>64</v>
      </c>
      <c r="B75" s="92">
        <v>0</v>
      </c>
      <c r="C75" s="93">
        <v>0</v>
      </c>
      <c r="D75" s="16">
        <v>0</v>
      </c>
      <c r="E75" s="75">
        <v>0</v>
      </c>
      <c r="F75" s="16">
        <v>0</v>
      </c>
      <c r="G75" s="75">
        <v>0</v>
      </c>
      <c r="H75" s="16">
        <v>0</v>
      </c>
      <c r="I75" s="75">
        <v>0</v>
      </c>
      <c r="J75" s="16">
        <v>0</v>
      </c>
      <c r="K75" s="75">
        <v>0</v>
      </c>
      <c r="L75" s="16">
        <v>0</v>
      </c>
      <c r="M75" s="75">
        <v>0</v>
      </c>
      <c r="N75" s="16">
        <v>0</v>
      </c>
      <c r="O75" s="75">
        <v>0</v>
      </c>
    </row>
    <row r="76" spans="1:15" x14ac:dyDescent="0.3">
      <c r="A76" s="4" t="s">
        <v>65</v>
      </c>
      <c r="B76" s="92">
        <v>59287</v>
      </c>
      <c r="C76" s="93">
        <v>5050</v>
      </c>
      <c r="D76" s="16">
        <v>0</v>
      </c>
      <c r="E76" s="75">
        <v>0</v>
      </c>
      <c r="F76" s="16">
        <v>0</v>
      </c>
      <c r="G76" s="75">
        <v>0</v>
      </c>
      <c r="H76" s="16">
        <v>59287</v>
      </c>
      <c r="I76" s="75">
        <v>5000</v>
      </c>
      <c r="J76" s="16">
        <v>0</v>
      </c>
      <c r="K76" s="75">
        <v>0</v>
      </c>
      <c r="L76" s="16">
        <v>0</v>
      </c>
      <c r="M76" s="75">
        <v>0</v>
      </c>
      <c r="N76" s="16">
        <v>0</v>
      </c>
      <c r="O76" s="75">
        <v>50</v>
      </c>
    </row>
    <row r="77" spans="1:15" x14ac:dyDescent="0.3">
      <c r="A77" s="4" t="s">
        <v>66</v>
      </c>
      <c r="B77" s="92">
        <v>0</v>
      </c>
      <c r="C77" s="93">
        <v>0</v>
      </c>
      <c r="D77" s="16">
        <v>0</v>
      </c>
      <c r="E77" s="75">
        <v>0</v>
      </c>
      <c r="F77" s="16">
        <v>0</v>
      </c>
      <c r="G77" s="75">
        <v>0</v>
      </c>
      <c r="H77" s="16">
        <v>0</v>
      </c>
      <c r="I77" s="75">
        <v>0</v>
      </c>
      <c r="J77" s="16">
        <v>0</v>
      </c>
      <c r="K77" s="75">
        <v>0</v>
      </c>
      <c r="L77" s="16">
        <v>0</v>
      </c>
      <c r="M77" s="75">
        <v>0</v>
      </c>
      <c r="N77" s="16">
        <v>0</v>
      </c>
      <c r="O77" s="75">
        <v>0</v>
      </c>
    </row>
    <row r="78" spans="1:15" x14ac:dyDescent="0.3">
      <c r="A78" s="4" t="s">
        <v>67</v>
      </c>
      <c r="B78" s="92">
        <v>0</v>
      </c>
      <c r="C78" s="93">
        <v>0</v>
      </c>
      <c r="D78" s="16">
        <v>0</v>
      </c>
      <c r="E78" s="75">
        <v>0</v>
      </c>
      <c r="F78" s="16">
        <v>0</v>
      </c>
      <c r="G78" s="75">
        <v>0</v>
      </c>
      <c r="H78" s="16">
        <v>0</v>
      </c>
      <c r="I78" s="75">
        <v>0</v>
      </c>
      <c r="J78" s="16">
        <v>0</v>
      </c>
      <c r="K78" s="75">
        <v>0</v>
      </c>
      <c r="L78" s="16">
        <v>0</v>
      </c>
      <c r="M78" s="75">
        <v>0</v>
      </c>
      <c r="N78" s="16">
        <v>0</v>
      </c>
      <c r="O78" s="75">
        <v>0</v>
      </c>
    </row>
    <row r="79" spans="1:15" x14ac:dyDescent="0.3">
      <c r="A79" s="4" t="s">
        <v>68</v>
      </c>
      <c r="B79" s="92">
        <v>0</v>
      </c>
      <c r="C79" s="93">
        <v>0</v>
      </c>
      <c r="D79" s="16">
        <v>0</v>
      </c>
      <c r="E79" s="75">
        <v>0</v>
      </c>
      <c r="F79" s="16">
        <v>0</v>
      </c>
      <c r="G79" s="75">
        <v>0</v>
      </c>
      <c r="H79" s="16">
        <v>0</v>
      </c>
      <c r="I79" s="75">
        <v>0</v>
      </c>
      <c r="J79" s="16">
        <v>0</v>
      </c>
      <c r="K79" s="75">
        <v>0</v>
      </c>
      <c r="L79" s="16">
        <v>0</v>
      </c>
      <c r="M79" s="75">
        <v>0</v>
      </c>
      <c r="N79" s="16">
        <v>0</v>
      </c>
      <c r="O79" s="75">
        <v>0</v>
      </c>
    </row>
    <row r="80" spans="1:15" x14ac:dyDescent="0.3">
      <c r="A80" s="4" t="s">
        <v>69</v>
      </c>
      <c r="B80" s="92">
        <v>0</v>
      </c>
      <c r="C80" s="93">
        <v>0</v>
      </c>
      <c r="D80" s="16">
        <v>0</v>
      </c>
      <c r="E80" s="75">
        <v>0</v>
      </c>
      <c r="F80" s="16">
        <v>0</v>
      </c>
      <c r="G80" s="75">
        <v>0</v>
      </c>
      <c r="H80" s="16">
        <v>0</v>
      </c>
      <c r="I80" s="75">
        <v>0</v>
      </c>
      <c r="J80" s="16">
        <v>0</v>
      </c>
      <c r="K80" s="75">
        <v>0</v>
      </c>
      <c r="L80" s="16">
        <v>0</v>
      </c>
      <c r="M80" s="75">
        <v>0</v>
      </c>
      <c r="N80" s="16">
        <v>0</v>
      </c>
      <c r="O80" s="75">
        <v>0</v>
      </c>
    </row>
    <row r="81" spans="1:15" x14ac:dyDescent="0.3">
      <c r="A81" s="4" t="s">
        <v>70</v>
      </c>
      <c r="B81" s="92">
        <v>0</v>
      </c>
      <c r="C81" s="93">
        <v>0</v>
      </c>
      <c r="D81" s="16">
        <v>0</v>
      </c>
      <c r="E81" s="75">
        <v>0</v>
      </c>
      <c r="F81" s="16">
        <v>0</v>
      </c>
      <c r="G81" s="75">
        <v>0</v>
      </c>
      <c r="H81" s="16">
        <v>0</v>
      </c>
      <c r="I81" s="75">
        <v>0</v>
      </c>
      <c r="J81" s="16">
        <v>0</v>
      </c>
      <c r="K81" s="75">
        <v>0</v>
      </c>
      <c r="L81" s="16">
        <v>0</v>
      </c>
      <c r="M81" s="75">
        <v>0</v>
      </c>
      <c r="N81" s="16">
        <v>0</v>
      </c>
      <c r="O81" s="75">
        <v>0</v>
      </c>
    </row>
    <row r="82" spans="1:15" x14ac:dyDescent="0.3">
      <c r="A82" s="4" t="s">
        <v>71</v>
      </c>
      <c r="B82" s="92">
        <v>0</v>
      </c>
      <c r="C82" s="93">
        <v>0</v>
      </c>
      <c r="D82" s="16">
        <v>0</v>
      </c>
      <c r="E82" s="75">
        <v>0</v>
      </c>
      <c r="F82" s="16">
        <v>0</v>
      </c>
      <c r="G82" s="75">
        <v>0</v>
      </c>
      <c r="H82" s="16">
        <v>0</v>
      </c>
      <c r="I82" s="75">
        <v>0</v>
      </c>
      <c r="J82" s="16">
        <v>0</v>
      </c>
      <c r="K82" s="75">
        <v>0</v>
      </c>
      <c r="L82" s="16">
        <v>0</v>
      </c>
      <c r="M82" s="75">
        <v>0</v>
      </c>
      <c r="N82" s="16">
        <v>0</v>
      </c>
      <c r="O82" s="75">
        <v>0</v>
      </c>
    </row>
    <row r="83" spans="1:15" x14ac:dyDescent="0.3">
      <c r="A83" s="4" t="s">
        <v>72</v>
      </c>
      <c r="B83" s="92">
        <v>0</v>
      </c>
      <c r="C83" s="93">
        <v>0</v>
      </c>
      <c r="D83" s="16">
        <v>0</v>
      </c>
      <c r="E83" s="75">
        <v>0</v>
      </c>
      <c r="F83" s="16">
        <v>0</v>
      </c>
      <c r="G83" s="75">
        <v>0</v>
      </c>
      <c r="H83" s="16">
        <v>0</v>
      </c>
      <c r="I83" s="75">
        <v>0</v>
      </c>
      <c r="J83" s="16">
        <v>0</v>
      </c>
      <c r="K83" s="75">
        <v>0</v>
      </c>
      <c r="L83" s="16">
        <v>0</v>
      </c>
      <c r="M83" s="75">
        <v>0</v>
      </c>
      <c r="N83" s="16">
        <v>0</v>
      </c>
      <c r="O83" s="75">
        <v>0</v>
      </c>
    </row>
    <row r="84" spans="1:15" x14ac:dyDescent="0.3">
      <c r="A84" s="4" t="s">
        <v>73</v>
      </c>
      <c r="B84" s="92">
        <v>0</v>
      </c>
      <c r="C84" s="93">
        <v>0</v>
      </c>
      <c r="D84" s="16">
        <v>0</v>
      </c>
      <c r="E84" s="75">
        <v>0</v>
      </c>
      <c r="F84" s="16">
        <v>0</v>
      </c>
      <c r="G84" s="75">
        <v>0</v>
      </c>
      <c r="H84" s="16">
        <v>0</v>
      </c>
      <c r="I84" s="75">
        <v>0</v>
      </c>
      <c r="J84" s="16">
        <v>0</v>
      </c>
      <c r="K84" s="75">
        <v>0</v>
      </c>
      <c r="L84" s="16">
        <v>0</v>
      </c>
      <c r="M84" s="75">
        <v>0</v>
      </c>
      <c r="N84" s="16">
        <v>0</v>
      </c>
      <c r="O84" s="75">
        <v>0</v>
      </c>
    </row>
    <row r="85" spans="1:15" x14ac:dyDescent="0.3">
      <c r="A85" s="4" t="s">
        <v>74</v>
      </c>
      <c r="B85" s="92">
        <v>0</v>
      </c>
      <c r="C85" s="93">
        <v>0</v>
      </c>
      <c r="D85" s="16">
        <v>0</v>
      </c>
      <c r="E85" s="75">
        <v>0</v>
      </c>
      <c r="F85" s="16">
        <v>0</v>
      </c>
      <c r="G85" s="75">
        <v>0</v>
      </c>
      <c r="H85" s="16">
        <v>0</v>
      </c>
      <c r="I85" s="75">
        <v>0</v>
      </c>
      <c r="J85" s="16">
        <v>0</v>
      </c>
      <c r="K85" s="75">
        <v>0</v>
      </c>
      <c r="L85" s="16">
        <v>0</v>
      </c>
      <c r="M85" s="75">
        <v>0</v>
      </c>
      <c r="N85" s="16">
        <v>0</v>
      </c>
      <c r="O85" s="75">
        <v>0</v>
      </c>
    </row>
    <row r="86" spans="1:15" x14ac:dyDescent="0.3">
      <c r="A86" s="4" t="s">
        <v>75</v>
      </c>
      <c r="B86" s="92">
        <v>0</v>
      </c>
      <c r="C86" s="93">
        <v>0</v>
      </c>
      <c r="D86" s="16">
        <v>0</v>
      </c>
      <c r="E86" s="75">
        <v>0</v>
      </c>
      <c r="F86" s="16">
        <v>0</v>
      </c>
      <c r="G86" s="75">
        <v>0</v>
      </c>
      <c r="H86" s="16">
        <v>0</v>
      </c>
      <c r="I86" s="75">
        <v>0</v>
      </c>
      <c r="J86" s="16">
        <v>0</v>
      </c>
      <c r="K86" s="75">
        <v>0</v>
      </c>
      <c r="L86" s="16">
        <v>0</v>
      </c>
      <c r="M86" s="75">
        <v>0</v>
      </c>
      <c r="N86" s="16">
        <v>0</v>
      </c>
      <c r="O86" s="75">
        <v>0</v>
      </c>
    </row>
    <row r="87" spans="1:15" x14ac:dyDescent="0.3">
      <c r="A87" s="4" t="s">
        <v>76</v>
      </c>
      <c r="B87" s="92">
        <v>0</v>
      </c>
      <c r="C87" s="93">
        <v>0</v>
      </c>
      <c r="D87" s="16">
        <v>0</v>
      </c>
      <c r="E87" s="75">
        <v>0</v>
      </c>
      <c r="F87" s="16">
        <v>0</v>
      </c>
      <c r="G87" s="75">
        <v>0</v>
      </c>
      <c r="H87" s="16">
        <v>0</v>
      </c>
      <c r="I87" s="75">
        <v>0</v>
      </c>
      <c r="J87" s="16">
        <v>0</v>
      </c>
      <c r="K87" s="75">
        <v>0</v>
      </c>
      <c r="L87" s="16">
        <v>0</v>
      </c>
      <c r="M87" s="75">
        <v>0</v>
      </c>
      <c r="N87" s="16">
        <v>0</v>
      </c>
      <c r="O87" s="75">
        <v>0</v>
      </c>
    </row>
    <row r="88" spans="1:15" x14ac:dyDescent="0.3">
      <c r="A88" s="4" t="s">
        <v>77</v>
      </c>
      <c r="B88" s="92">
        <v>0</v>
      </c>
      <c r="C88" s="93">
        <v>0</v>
      </c>
      <c r="D88" s="16">
        <v>0</v>
      </c>
      <c r="E88" s="75">
        <v>0</v>
      </c>
      <c r="F88" s="16">
        <v>0</v>
      </c>
      <c r="G88" s="75">
        <v>0</v>
      </c>
      <c r="H88" s="16">
        <v>0</v>
      </c>
      <c r="I88" s="75">
        <v>0</v>
      </c>
      <c r="J88" s="16">
        <v>0</v>
      </c>
      <c r="K88" s="75">
        <v>0</v>
      </c>
      <c r="L88" s="16">
        <v>0</v>
      </c>
      <c r="M88" s="75">
        <v>0</v>
      </c>
      <c r="N88" s="16">
        <v>0</v>
      </c>
      <c r="O88" s="75">
        <v>0</v>
      </c>
    </row>
    <row r="89" spans="1:15" x14ac:dyDescent="0.3">
      <c r="A89" s="5"/>
      <c r="B89" s="94"/>
      <c r="C89" s="95"/>
      <c r="D89" s="18"/>
      <c r="E89" s="13"/>
      <c r="F89" s="18"/>
      <c r="G89" s="13"/>
      <c r="H89" s="18"/>
      <c r="I89" s="13"/>
      <c r="J89" s="18"/>
      <c r="K89" s="13"/>
      <c r="L89" s="18"/>
      <c r="M89" s="13"/>
      <c r="N89" s="18"/>
      <c r="O89" s="13"/>
    </row>
    <row r="90" spans="1:15" x14ac:dyDescent="0.3">
      <c r="A90" s="30"/>
      <c r="B90" s="31">
        <f>SUM(B9:B89)</f>
        <v>5249721.5236752816</v>
      </c>
      <c r="C90" s="33">
        <f t="shared" ref="C90:O90" si="0">SUM(C9:C89)</f>
        <v>390083.35058019846</v>
      </c>
      <c r="D90" s="31">
        <f t="shared" si="0"/>
        <v>702739.47936782788</v>
      </c>
      <c r="E90" s="33">
        <f t="shared" si="0"/>
        <v>205531.0280793492</v>
      </c>
      <c r="F90" s="31">
        <f t="shared" si="0"/>
        <v>17887.98</v>
      </c>
      <c r="G90" s="33">
        <f t="shared" si="0"/>
        <v>91999.213190533454</v>
      </c>
      <c r="H90" s="31">
        <f t="shared" si="0"/>
        <v>303609.07999999996</v>
      </c>
      <c r="I90" s="33">
        <f t="shared" si="0"/>
        <v>-60730.4093339049</v>
      </c>
      <c r="J90" s="31">
        <f t="shared" si="0"/>
        <v>4171423.294307454</v>
      </c>
      <c r="K90" s="33">
        <f t="shared" si="0"/>
        <v>151733.51864422069</v>
      </c>
      <c r="L90" s="31">
        <f t="shared" si="0"/>
        <v>0</v>
      </c>
      <c r="M90" s="33">
        <f t="shared" si="0"/>
        <v>0</v>
      </c>
      <c r="N90" s="31">
        <f t="shared" si="0"/>
        <v>54061.69</v>
      </c>
      <c r="O90" s="33">
        <f t="shared" si="0"/>
        <v>1550</v>
      </c>
    </row>
    <row r="91" spans="1:15"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2" tint="-0.249977111117893"/>
  </sheetPr>
  <dimension ref="A1: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1" width="12.7265625" style="9"/>
    <col min="12" max="16384" width="12.7265625" style="6"/>
  </cols>
  <sheetData>
    <row r="1" spans="1:11" x14ac:dyDescent="0.3">
      <c r="A1" s="1" t="s">
        <v>324</v>
      </c>
      <c r="B1" s="7"/>
      <c r="C1" s="7"/>
      <c r="D1" s="7"/>
      <c r="E1" s="7"/>
      <c r="F1" s="7"/>
      <c r="G1" s="7"/>
      <c r="H1" s="7"/>
      <c r="I1" s="7"/>
      <c r="J1" s="7"/>
      <c r="K1" s="7"/>
    </row>
    <row r="2" spans="1:11" ht="15.5" x14ac:dyDescent="0.35">
      <c r="A2" s="2" t="s">
        <v>270</v>
      </c>
      <c r="B2" s="8"/>
      <c r="C2" s="8"/>
      <c r="D2" s="8"/>
      <c r="E2" s="8"/>
      <c r="F2" s="8"/>
      <c r="G2" s="8"/>
      <c r="H2" s="8"/>
      <c r="I2" s="8"/>
      <c r="J2" s="8"/>
      <c r="K2" s="8"/>
    </row>
    <row r="3" spans="1:11" x14ac:dyDescent="0.3">
      <c r="A3" s="28" t="str">
        <f>'Total Exp'!A3</f>
        <v>2019-20</v>
      </c>
    </row>
    <row r="4" spans="1:11" ht="15.5" x14ac:dyDescent="0.35">
      <c r="A4" s="82" t="s">
        <v>122</v>
      </c>
      <c r="B4" s="83"/>
      <c r="C4" s="84"/>
      <c r="D4" s="85"/>
      <c r="E4" s="83"/>
      <c r="F4" s="85"/>
      <c r="G4" s="83"/>
      <c r="H4" s="85"/>
      <c r="I4" s="83"/>
      <c r="J4" s="85"/>
      <c r="K4" s="84" t="s">
        <v>285</v>
      </c>
    </row>
    <row r="5" spans="1:11" s="60" customFormat="1" ht="13" x14ac:dyDescent="0.3">
      <c r="A5" s="49"/>
      <c r="B5" s="65" t="s">
        <v>149</v>
      </c>
      <c r="C5" s="63"/>
      <c r="D5" s="64" t="s">
        <v>142</v>
      </c>
      <c r="E5" s="66"/>
      <c r="F5" s="65" t="s">
        <v>143</v>
      </c>
      <c r="G5" s="66"/>
      <c r="H5" s="65" t="s">
        <v>144</v>
      </c>
      <c r="I5" s="66"/>
      <c r="J5" s="64" t="s">
        <v>148</v>
      </c>
      <c r="K5" s="66"/>
    </row>
    <row r="6" spans="1:11" s="60" customFormat="1" ht="13" x14ac:dyDescent="0.3">
      <c r="A6" s="49"/>
      <c r="B6" s="50" t="str">
        <f>$A$4&amp;" Total"</f>
        <v>Aged &amp; Disabled Services Total</v>
      </c>
      <c r="C6" s="52"/>
      <c r="D6" s="50" t="s">
        <v>145</v>
      </c>
      <c r="E6" s="52"/>
      <c r="F6" s="51" t="s">
        <v>146</v>
      </c>
      <c r="G6" s="52"/>
      <c r="H6" s="51" t="s">
        <v>147</v>
      </c>
      <c r="I6" s="52"/>
      <c r="J6" s="53" t="s">
        <v>141</v>
      </c>
      <c r="K6" s="52"/>
    </row>
    <row r="7" spans="1:11" s="59" customFormat="1" ht="20" x14ac:dyDescent="0.25">
      <c r="A7" s="57"/>
      <c r="B7" s="42" t="s">
        <v>117</v>
      </c>
      <c r="C7" s="44" t="s">
        <v>118</v>
      </c>
      <c r="D7" s="42" t="s">
        <v>117</v>
      </c>
      <c r="E7" s="44" t="s">
        <v>118</v>
      </c>
      <c r="F7" s="42" t="s">
        <v>117</v>
      </c>
      <c r="G7" s="44" t="s">
        <v>118</v>
      </c>
      <c r="H7" s="42" t="s">
        <v>117</v>
      </c>
      <c r="I7" s="44" t="s">
        <v>118</v>
      </c>
      <c r="J7" s="42" t="s">
        <v>117</v>
      </c>
      <c r="K7" s="44" t="s">
        <v>118</v>
      </c>
    </row>
    <row r="8" spans="1:11" s="59" customFormat="1" ht="10.5" x14ac:dyDescent="0.25">
      <c r="A8" s="67"/>
      <c r="B8" s="46" t="s">
        <v>119</v>
      </c>
      <c r="C8" s="48" t="s">
        <v>120</v>
      </c>
      <c r="D8" s="46" t="s">
        <v>119</v>
      </c>
      <c r="E8" s="48" t="s">
        <v>120</v>
      </c>
      <c r="F8" s="46" t="s">
        <v>119</v>
      </c>
      <c r="G8" s="48" t="s">
        <v>120</v>
      </c>
      <c r="H8" s="46" t="s">
        <v>119</v>
      </c>
      <c r="I8" s="48" t="s">
        <v>120</v>
      </c>
      <c r="J8" s="46" t="s">
        <v>119</v>
      </c>
      <c r="K8" s="48" t="s">
        <v>120</v>
      </c>
    </row>
    <row r="9" spans="1:11" x14ac:dyDescent="0.3">
      <c r="A9" s="3"/>
      <c r="B9" s="89"/>
      <c r="C9" s="91"/>
      <c r="D9" s="14"/>
      <c r="E9" s="11"/>
      <c r="F9" s="14"/>
      <c r="G9" s="11"/>
      <c r="H9" s="14"/>
      <c r="I9" s="11"/>
      <c r="J9" s="14"/>
      <c r="K9" s="11"/>
    </row>
    <row r="10" spans="1:11" x14ac:dyDescent="0.3">
      <c r="A10" s="4" t="s">
        <v>0</v>
      </c>
      <c r="B10" s="92">
        <v>0</v>
      </c>
      <c r="C10" s="93">
        <v>0</v>
      </c>
      <c r="D10" s="16">
        <v>0</v>
      </c>
      <c r="E10" s="75">
        <v>0</v>
      </c>
      <c r="F10" s="16">
        <v>0</v>
      </c>
      <c r="G10" s="75">
        <v>0</v>
      </c>
      <c r="H10" s="16">
        <v>0</v>
      </c>
      <c r="I10" s="75">
        <v>0</v>
      </c>
      <c r="J10" s="16">
        <v>0</v>
      </c>
      <c r="K10" s="75">
        <v>0</v>
      </c>
    </row>
    <row r="11" spans="1:11" x14ac:dyDescent="0.3">
      <c r="A11" s="4" t="s">
        <v>1</v>
      </c>
      <c r="B11" s="92">
        <v>0</v>
      </c>
      <c r="C11" s="93">
        <v>0</v>
      </c>
      <c r="D11" s="16">
        <v>0</v>
      </c>
      <c r="E11" s="75">
        <v>0</v>
      </c>
      <c r="F11" s="16">
        <v>0</v>
      </c>
      <c r="G11" s="75">
        <v>0</v>
      </c>
      <c r="H11" s="16">
        <v>0</v>
      </c>
      <c r="I11" s="75">
        <v>0</v>
      </c>
      <c r="J11" s="16">
        <v>0</v>
      </c>
      <c r="K11" s="75">
        <v>0</v>
      </c>
    </row>
    <row r="12" spans="1:11" x14ac:dyDescent="0.3">
      <c r="A12" s="4" t="s">
        <v>2</v>
      </c>
      <c r="B12" s="92">
        <v>0</v>
      </c>
      <c r="C12" s="93">
        <v>0</v>
      </c>
      <c r="D12" s="16">
        <v>0</v>
      </c>
      <c r="E12" s="75">
        <v>0</v>
      </c>
      <c r="F12" s="16">
        <v>0</v>
      </c>
      <c r="G12" s="75">
        <v>0</v>
      </c>
      <c r="H12" s="16">
        <v>0</v>
      </c>
      <c r="I12" s="75">
        <v>0</v>
      </c>
      <c r="J12" s="16">
        <v>0</v>
      </c>
      <c r="K12" s="75">
        <v>0</v>
      </c>
    </row>
    <row r="13" spans="1:11" x14ac:dyDescent="0.3">
      <c r="A13" s="4" t="s">
        <v>3</v>
      </c>
      <c r="B13" s="92">
        <v>0</v>
      </c>
      <c r="C13" s="93">
        <v>0</v>
      </c>
      <c r="D13" s="16">
        <v>0</v>
      </c>
      <c r="E13" s="75">
        <v>0</v>
      </c>
      <c r="F13" s="16">
        <v>0</v>
      </c>
      <c r="G13" s="75">
        <v>0</v>
      </c>
      <c r="H13" s="16">
        <v>0</v>
      </c>
      <c r="I13" s="75">
        <v>0</v>
      </c>
      <c r="J13" s="16">
        <v>0</v>
      </c>
      <c r="K13" s="75">
        <v>0</v>
      </c>
    </row>
    <row r="14" spans="1:11" x14ac:dyDescent="0.3">
      <c r="A14" s="4" t="s">
        <v>4</v>
      </c>
      <c r="B14" s="92">
        <v>0</v>
      </c>
      <c r="C14" s="93">
        <v>0</v>
      </c>
      <c r="D14" s="16">
        <v>0</v>
      </c>
      <c r="E14" s="75">
        <v>0</v>
      </c>
      <c r="F14" s="16">
        <v>0</v>
      </c>
      <c r="G14" s="75">
        <v>0</v>
      </c>
      <c r="H14" s="16">
        <v>0</v>
      </c>
      <c r="I14" s="75">
        <v>0</v>
      </c>
      <c r="J14" s="16">
        <v>0</v>
      </c>
      <c r="K14" s="75">
        <v>0</v>
      </c>
    </row>
    <row r="15" spans="1:11" x14ac:dyDescent="0.3">
      <c r="A15" s="4" t="s">
        <v>5</v>
      </c>
      <c r="B15" s="92">
        <v>0</v>
      </c>
      <c r="C15" s="93">
        <v>0</v>
      </c>
      <c r="D15" s="16">
        <v>0</v>
      </c>
      <c r="E15" s="75">
        <v>0</v>
      </c>
      <c r="F15" s="16">
        <v>0</v>
      </c>
      <c r="G15" s="75">
        <v>0</v>
      </c>
      <c r="H15" s="16">
        <v>0</v>
      </c>
      <c r="I15" s="75">
        <v>0</v>
      </c>
      <c r="J15" s="16">
        <v>0</v>
      </c>
      <c r="K15" s="75">
        <v>0</v>
      </c>
    </row>
    <row r="16" spans="1:11" x14ac:dyDescent="0.3">
      <c r="A16" s="4" t="s">
        <v>6</v>
      </c>
      <c r="B16" s="92">
        <v>0</v>
      </c>
      <c r="C16" s="93">
        <v>0</v>
      </c>
      <c r="D16" s="16">
        <v>0</v>
      </c>
      <c r="E16" s="75">
        <v>0</v>
      </c>
      <c r="F16" s="16">
        <v>0</v>
      </c>
      <c r="G16" s="75">
        <v>0</v>
      </c>
      <c r="H16" s="16">
        <v>0</v>
      </c>
      <c r="I16" s="75">
        <v>0</v>
      </c>
      <c r="J16" s="16">
        <v>0</v>
      </c>
      <c r="K16" s="75">
        <v>0</v>
      </c>
    </row>
    <row r="17" spans="1:11" x14ac:dyDescent="0.3">
      <c r="A17" s="4" t="s">
        <v>7</v>
      </c>
      <c r="B17" s="92">
        <v>0</v>
      </c>
      <c r="C17" s="93">
        <v>0</v>
      </c>
      <c r="D17" s="16">
        <v>0</v>
      </c>
      <c r="E17" s="75">
        <v>0</v>
      </c>
      <c r="F17" s="16">
        <v>0</v>
      </c>
      <c r="G17" s="75">
        <v>0</v>
      </c>
      <c r="H17" s="16">
        <v>0</v>
      </c>
      <c r="I17" s="75">
        <v>0</v>
      </c>
      <c r="J17" s="16">
        <v>0</v>
      </c>
      <c r="K17" s="75">
        <v>0</v>
      </c>
    </row>
    <row r="18" spans="1:11" x14ac:dyDescent="0.3">
      <c r="A18" s="4" t="s">
        <v>8</v>
      </c>
      <c r="B18" s="92">
        <v>0</v>
      </c>
      <c r="C18" s="93">
        <v>0</v>
      </c>
      <c r="D18" s="16">
        <v>0</v>
      </c>
      <c r="E18" s="75">
        <v>0</v>
      </c>
      <c r="F18" s="16">
        <v>0</v>
      </c>
      <c r="G18" s="75">
        <v>0</v>
      </c>
      <c r="H18" s="16">
        <v>0</v>
      </c>
      <c r="I18" s="75">
        <v>0</v>
      </c>
      <c r="J18" s="16">
        <v>0</v>
      </c>
      <c r="K18" s="75">
        <v>0</v>
      </c>
    </row>
    <row r="19" spans="1:11" x14ac:dyDescent="0.3">
      <c r="A19" s="4" t="s">
        <v>9</v>
      </c>
      <c r="B19" s="92">
        <v>0</v>
      </c>
      <c r="C19" s="93">
        <v>0</v>
      </c>
      <c r="D19" s="16">
        <v>0</v>
      </c>
      <c r="E19" s="75">
        <v>0</v>
      </c>
      <c r="F19" s="16">
        <v>0</v>
      </c>
      <c r="G19" s="75">
        <v>0</v>
      </c>
      <c r="H19" s="16">
        <v>0</v>
      </c>
      <c r="I19" s="75">
        <v>0</v>
      </c>
      <c r="J19" s="16">
        <v>0</v>
      </c>
      <c r="K19" s="75">
        <v>0</v>
      </c>
    </row>
    <row r="20" spans="1:11" x14ac:dyDescent="0.3">
      <c r="A20" s="4" t="s">
        <v>10</v>
      </c>
      <c r="B20" s="92">
        <v>0</v>
      </c>
      <c r="C20" s="93">
        <v>0</v>
      </c>
      <c r="D20" s="16">
        <v>0</v>
      </c>
      <c r="E20" s="75">
        <v>0</v>
      </c>
      <c r="F20" s="16">
        <v>0</v>
      </c>
      <c r="G20" s="75">
        <v>0</v>
      </c>
      <c r="H20" s="16">
        <v>0</v>
      </c>
      <c r="I20" s="75">
        <v>0</v>
      </c>
      <c r="J20" s="16">
        <v>0</v>
      </c>
      <c r="K20" s="75">
        <v>0</v>
      </c>
    </row>
    <row r="21" spans="1:11" x14ac:dyDescent="0.3">
      <c r="A21" s="4" t="s">
        <v>11</v>
      </c>
      <c r="B21" s="92">
        <v>0</v>
      </c>
      <c r="C21" s="93">
        <v>0</v>
      </c>
      <c r="D21" s="16">
        <v>0</v>
      </c>
      <c r="E21" s="75">
        <v>0</v>
      </c>
      <c r="F21" s="16">
        <v>0</v>
      </c>
      <c r="G21" s="75">
        <v>0</v>
      </c>
      <c r="H21" s="16">
        <v>0</v>
      </c>
      <c r="I21" s="75">
        <v>0</v>
      </c>
      <c r="J21" s="16">
        <v>0</v>
      </c>
      <c r="K21" s="75">
        <v>0</v>
      </c>
    </row>
    <row r="22" spans="1:11" x14ac:dyDescent="0.3">
      <c r="A22" s="4" t="s">
        <v>12</v>
      </c>
      <c r="B22" s="92">
        <v>0</v>
      </c>
      <c r="C22" s="93">
        <v>0</v>
      </c>
      <c r="D22" s="16">
        <v>0</v>
      </c>
      <c r="E22" s="75">
        <v>0</v>
      </c>
      <c r="F22" s="16">
        <v>0</v>
      </c>
      <c r="G22" s="75">
        <v>0</v>
      </c>
      <c r="H22" s="16">
        <v>0</v>
      </c>
      <c r="I22" s="75">
        <v>0</v>
      </c>
      <c r="J22" s="16">
        <v>0</v>
      </c>
      <c r="K22" s="75">
        <v>0</v>
      </c>
    </row>
    <row r="23" spans="1:11" x14ac:dyDescent="0.3">
      <c r="A23" s="4" t="s">
        <v>13</v>
      </c>
      <c r="B23" s="92">
        <v>33918.15</v>
      </c>
      <c r="C23" s="93">
        <v>0</v>
      </c>
      <c r="D23" s="16">
        <v>28639.15</v>
      </c>
      <c r="E23" s="75">
        <v>0</v>
      </c>
      <c r="F23" s="16">
        <v>5279</v>
      </c>
      <c r="G23" s="75">
        <v>0</v>
      </c>
      <c r="H23" s="16">
        <v>0</v>
      </c>
      <c r="I23" s="75">
        <v>0</v>
      </c>
      <c r="J23" s="16">
        <v>0</v>
      </c>
      <c r="K23" s="75">
        <v>0</v>
      </c>
    </row>
    <row r="24" spans="1:11" x14ac:dyDescent="0.3">
      <c r="A24" s="4" t="s">
        <v>14</v>
      </c>
      <c r="B24" s="92">
        <v>0</v>
      </c>
      <c r="C24" s="93">
        <v>0</v>
      </c>
      <c r="D24" s="16">
        <v>0</v>
      </c>
      <c r="E24" s="75">
        <v>0</v>
      </c>
      <c r="F24" s="16">
        <v>0</v>
      </c>
      <c r="G24" s="75">
        <v>0</v>
      </c>
      <c r="H24" s="16">
        <v>0</v>
      </c>
      <c r="I24" s="75">
        <v>0</v>
      </c>
      <c r="J24" s="16">
        <v>0</v>
      </c>
      <c r="K24" s="75">
        <v>0</v>
      </c>
    </row>
    <row r="25" spans="1:11" x14ac:dyDescent="0.3">
      <c r="A25" s="4" t="s">
        <v>15</v>
      </c>
      <c r="B25" s="92">
        <v>0</v>
      </c>
      <c r="C25" s="93">
        <v>0</v>
      </c>
      <c r="D25" s="16">
        <v>0</v>
      </c>
      <c r="E25" s="75">
        <v>0</v>
      </c>
      <c r="F25" s="16">
        <v>0</v>
      </c>
      <c r="G25" s="75">
        <v>0</v>
      </c>
      <c r="H25" s="16">
        <v>0</v>
      </c>
      <c r="I25" s="75">
        <v>0</v>
      </c>
      <c r="J25" s="16">
        <v>0</v>
      </c>
      <c r="K25" s="75">
        <v>0</v>
      </c>
    </row>
    <row r="26" spans="1:11" x14ac:dyDescent="0.3">
      <c r="A26" s="4" t="s">
        <v>16</v>
      </c>
      <c r="B26" s="92">
        <v>0</v>
      </c>
      <c r="C26" s="93">
        <v>0</v>
      </c>
      <c r="D26" s="16">
        <v>0</v>
      </c>
      <c r="E26" s="75">
        <v>0</v>
      </c>
      <c r="F26" s="16">
        <v>0</v>
      </c>
      <c r="G26" s="75">
        <v>0</v>
      </c>
      <c r="H26" s="16">
        <v>0</v>
      </c>
      <c r="I26" s="75">
        <v>0</v>
      </c>
      <c r="J26" s="16">
        <v>0</v>
      </c>
      <c r="K26" s="75">
        <v>0</v>
      </c>
    </row>
    <row r="27" spans="1:11" x14ac:dyDescent="0.3">
      <c r="A27" s="4" t="s">
        <v>17</v>
      </c>
      <c r="B27" s="92">
        <v>750</v>
      </c>
      <c r="C27" s="93">
        <v>0</v>
      </c>
      <c r="D27" s="16">
        <v>0</v>
      </c>
      <c r="E27" s="75">
        <v>0</v>
      </c>
      <c r="F27" s="16">
        <v>0</v>
      </c>
      <c r="G27" s="75">
        <v>0</v>
      </c>
      <c r="H27" s="16">
        <v>750</v>
      </c>
      <c r="I27" s="75">
        <v>0</v>
      </c>
      <c r="J27" s="16">
        <v>0</v>
      </c>
      <c r="K27" s="75">
        <v>0</v>
      </c>
    </row>
    <row r="28" spans="1:11" x14ac:dyDescent="0.3">
      <c r="A28" s="4" t="s">
        <v>18</v>
      </c>
      <c r="B28" s="92">
        <v>15868</v>
      </c>
      <c r="C28" s="93">
        <v>0</v>
      </c>
      <c r="D28" s="16">
        <v>0</v>
      </c>
      <c r="E28" s="75">
        <v>0</v>
      </c>
      <c r="F28" s="16">
        <v>15868</v>
      </c>
      <c r="G28" s="75">
        <v>0</v>
      </c>
      <c r="H28" s="16">
        <v>0</v>
      </c>
      <c r="I28" s="75">
        <v>0</v>
      </c>
      <c r="J28" s="16">
        <v>0</v>
      </c>
      <c r="K28" s="75">
        <v>0</v>
      </c>
    </row>
    <row r="29" spans="1:11" x14ac:dyDescent="0.3">
      <c r="A29" s="4" t="s">
        <v>19</v>
      </c>
      <c r="B29" s="92">
        <v>0</v>
      </c>
      <c r="C29" s="93">
        <v>0</v>
      </c>
      <c r="D29" s="16">
        <v>0</v>
      </c>
      <c r="E29" s="75">
        <v>0</v>
      </c>
      <c r="F29" s="16">
        <v>0</v>
      </c>
      <c r="G29" s="75">
        <v>0</v>
      </c>
      <c r="H29" s="16">
        <v>0</v>
      </c>
      <c r="I29" s="75">
        <v>0</v>
      </c>
      <c r="J29" s="16">
        <v>0</v>
      </c>
      <c r="K29" s="75">
        <v>0</v>
      </c>
    </row>
    <row r="30" spans="1:11" x14ac:dyDescent="0.3">
      <c r="A30" s="4" t="s">
        <v>20</v>
      </c>
      <c r="B30" s="92">
        <v>0</v>
      </c>
      <c r="C30" s="93">
        <v>0</v>
      </c>
      <c r="D30" s="16">
        <v>0</v>
      </c>
      <c r="E30" s="75">
        <v>0</v>
      </c>
      <c r="F30" s="16">
        <v>0</v>
      </c>
      <c r="G30" s="75">
        <v>0</v>
      </c>
      <c r="H30" s="16">
        <v>0</v>
      </c>
      <c r="I30" s="75">
        <v>0</v>
      </c>
      <c r="J30" s="16">
        <v>0</v>
      </c>
      <c r="K30" s="75">
        <v>0</v>
      </c>
    </row>
    <row r="31" spans="1:11" x14ac:dyDescent="0.3">
      <c r="A31" s="4" t="s">
        <v>21</v>
      </c>
      <c r="B31" s="92">
        <v>0</v>
      </c>
      <c r="C31" s="93">
        <v>0</v>
      </c>
      <c r="D31" s="16">
        <v>0</v>
      </c>
      <c r="E31" s="75">
        <v>0</v>
      </c>
      <c r="F31" s="16">
        <v>0</v>
      </c>
      <c r="G31" s="75">
        <v>0</v>
      </c>
      <c r="H31" s="16">
        <v>0</v>
      </c>
      <c r="I31" s="75">
        <v>0</v>
      </c>
      <c r="J31" s="16">
        <v>0</v>
      </c>
      <c r="K31" s="75">
        <v>0</v>
      </c>
    </row>
    <row r="32" spans="1:11" x14ac:dyDescent="0.3">
      <c r="A32" s="4" t="s">
        <v>22</v>
      </c>
      <c r="B32" s="92">
        <v>0</v>
      </c>
      <c r="C32" s="93">
        <v>0</v>
      </c>
      <c r="D32" s="16">
        <v>0</v>
      </c>
      <c r="E32" s="75">
        <v>0</v>
      </c>
      <c r="F32" s="16">
        <v>0</v>
      </c>
      <c r="G32" s="75">
        <v>0</v>
      </c>
      <c r="H32" s="16">
        <v>0</v>
      </c>
      <c r="I32" s="75">
        <v>0</v>
      </c>
      <c r="J32" s="16">
        <v>0</v>
      </c>
      <c r="K32" s="75">
        <v>0</v>
      </c>
    </row>
    <row r="33" spans="1:11" x14ac:dyDescent="0.3">
      <c r="A33" s="4" t="s">
        <v>23</v>
      </c>
      <c r="B33" s="92">
        <v>0</v>
      </c>
      <c r="C33" s="93">
        <v>223.0513873659757</v>
      </c>
      <c r="D33" s="16">
        <v>0</v>
      </c>
      <c r="E33" s="75">
        <v>0</v>
      </c>
      <c r="F33" s="16">
        <v>0</v>
      </c>
      <c r="G33" s="75">
        <v>223.0513873659757</v>
      </c>
      <c r="H33" s="16">
        <v>0</v>
      </c>
      <c r="I33" s="75">
        <v>0</v>
      </c>
      <c r="J33" s="16">
        <v>0</v>
      </c>
      <c r="K33" s="75">
        <v>0</v>
      </c>
    </row>
    <row r="34" spans="1:11" x14ac:dyDescent="0.3">
      <c r="A34" s="4" t="s">
        <v>24</v>
      </c>
      <c r="B34" s="92">
        <v>0</v>
      </c>
      <c r="C34" s="93">
        <v>0</v>
      </c>
      <c r="D34" s="16">
        <v>0</v>
      </c>
      <c r="E34" s="75">
        <v>0</v>
      </c>
      <c r="F34" s="16">
        <v>0</v>
      </c>
      <c r="G34" s="75">
        <v>0</v>
      </c>
      <c r="H34" s="16">
        <v>0</v>
      </c>
      <c r="I34" s="75">
        <v>0</v>
      </c>
      <c r="J34" s="16">
        <v>0</v>
      </c>
      <c r="K34" s="75">
        <v>0</v>
      </c>
    </row>
    <row r="35" spans="1:11" x14ac:dyDescent="0.3">
      <c r="A35" s="4" t="s">
        <v>25</v>
      </c>
      <c r="B35" s="92">
        <v>0</v>
      </c>
      <c r="C35" s="93">
        <v>0</v>
      </c>
      <c r="D35" s="16">
        <v>0</v>
      </c>
      <c r="E35" s="75">
        <v>0</v>
      </c>
      <c r="F35" s="16">
        <v>0</v>
      </c>
      <c r="G35" s="75">
        <v>0</v>
      </c>
      <c r="H35" s="16">
        <v>0</v>
      </c>
      <c r="I35" s="75">
        <v>0</v>
      </c>
      <c r="J35" s="16">
        <v>0</v>
      </c>
      <c r="K35" s="75">
        <v>0</v>
      </c>
    </row>
    <row r="36" spans="1:11" x14ac:dyDescent="0.3">
      <c r="A36" s="4" t="s">
        <v>26</v>
      </c>
      <c r="B36" s="92">
        <v>0</v>
      </c>
      <c r="C36" s="93">
        <v>-230000</v>
      </c>
      <c r="D36" s="16">
        <v>0</v>
      </c>
      <c r="E36" s="75">
        <v>0</v>
      </c>
      <c r="F36" s="16">
        <v>0</v>
      </c>
      <c r="G36" s="75">
        <v>-230000</v>
      </c>
      <c r="H36" s="16">
        <v>0</v>
      </c>
      <c r="I36" s="75">
        <v>0</v>
      </c>
      <c r="J36" s="16">
        <v>0</v>
      </c>
      <c r="K36" s="75">
        <v>0</v>
      </c>
    </row>
    <row r="37" spans="1:11" x14ac:dyDescent="0.3">
      <c r="A37" s="4" t="s">
        <v>27</v>
      </c>
      <c r="B37" s="92">
        <v>0</v>
      </c>
      <c r="C37" s="93">
        <v>0</v>
      </c>
      <c r="D37" s="16">
        <v>0</v>
      </c>
      <c r="E37" s="75">
        <v>0</v>
      </c>
      <c r="F37" s="16">
        <v>0</v>
      </c>
      <c r="G37" s="75">
        <v>0</v>
      </c>
      <c r="H37" s="16">
        <v>0</v>
      </c>
      <c r="I37" s="75">
        <v>0</v>
      </c>
      <c r="J37" s="16">
        <v>0</v>
      </c>
      <c r="K37" s="75">
        <v>0</v>
      </c>
    </row>
    <row r="38" spans="1:11" x14ac:dyDescent="0.3">
      <c r="A38" s="4" t="s">
        <v>28</v>
      </c>
      <c r="B38" s="92">
        <v>0</v>
      </c>
      <c r="C38" s="93">
        <v>0</v>
      </c>
      <c r="D38" s="16">
        <v>0</v>
      </c>
      <c r="E38" s="75">
        <v>0</v>
      </c>
      <c r="F38" s="16">
        <v>0</v>
      </c>
      <c r="G38" s="75">
        <v>0</v>
      </c>
      <c r="H38" s="16">
        <v>0</v>
      </c>
      <c r="I38" s="75">
        <v>0</v>
      </c>
      <c r="J38" s="16">
        <v>0</v>
      </c>
      <c r="K38" s="75">
        <v>0</v>
      </c>
    </row>
    <row r="39" spans="1:11" x14ac:dyDescent="0.3">
      <c r="A39" s="4" t="s">
        <v>29</v>
      </c>
      <c r="B39" s="92">
        <v>0</v>
      </c>
      <c r="C39" s="93">
        <v>0</v>
      </c>
      <c r="D39" s="16">
        <v>0</v>
      </c>
      <c r="E39" s="75">
        <v>0</v>
      </c>
      <c r="F39" s="16">
        <v>0</v>
      </c>
      <c r="G39" s="75">
        <v>0</v>
      </c>
      <c r="H39" s="16">
        <v>0</v>
      </c>
      <c r="I39" s="75">
        <v>0</v>
      </c>
      <c r="J39" s="16">
        <v>0</v>
      </c>
      <c r="K39" s="75">
        <v>0</v>
      </c>
    </row>
    <row r="40" spans="1:11" x14ac:dyDescent="0.3">
      <c r="A40" s="4" t="s">
        <v>30</v>
      </c>
      <c r="B40" s="92">
        <v>0</v>
      </c>
      <c r="C40" s="93">
        <v>0</v>
      </c>
      <c r="D40" s="16">
        <v>0</v>
      </c>
      <c r="E40" s="75">
        <v>0</v>
      </c>
      <c r="F40" s="16">
        <v>0</v>
      </c>
      <c r="G40" s="75">
        <v>0</v>
      </c>
      <c r="H40" s="16">
        <v>0</v>
      </c>
      <c r="I40" s="75">
        <v>0</v>
      </c>
      <c r="J40" s="16">
        <v>0</v>
      </c>
      <c r="K40" s="75">
        <v>0</v>
      </c>
    </row>
    <row r="41" spans="1:11" x14ac:dyDescent="0.3">
      <c r="A41" s="4" t="s">
        <v>31</v>
      </c>
      <c r="B41" s="92">
        <v>8566</v>
      </c>
      <c r="C41" s="93">
        <v>0</v>
      </c>
      <c r="D41" s="16">
        <v>0</v>
      </c>
      <c r="E41" s="75">
        <v>0</v>
      </c>
      <c r="F41" s="16">
        <v>8566</v>
      </c>
      <c r="G41" s="75">
        <v>0</v>
      </c>
      <c r="H41" s="16">
        <v>0</v>
      </c>
      <c r="I41" s="75">
        <v>0</v>
      </c>
      <c r="J41" s="16">
        <v>0</v>
      </c>
      <c r="K41" s="75">
        <v>0</v>
      </c>
    </row>
    <row r="42" spans="1:11" x14ac:dyDescent="0.3">
      <c r="A42" s="4" t="s">
        <v>32</v>
      </c>
      <c r="B42" s="92">
        <v>0</v>
      </c>
      <c r="C42" s="93">
        <v>0</v>
      </c>
      <c r="D42" s="16">
        <v>0</v>
      </c>
      <c r="E42" s="75">
        <v>0</v>
      </c>
      <c r="F42" s="16">
        <v>0</v>
      </c>
      <c r="G42" s="75">
        <v>0</v>
      </c>
      <c r="H42" s="16">
        <v>0</v>
      </c>
      <c r="I42" s="75">
        <v>0</v>
      </c>
      <c r="J42" s="16">
        <v>0</v>
      </c>
      <c r="K42" s="75">
        <v>0</v>
      </c>
    </row>
    <row r="43" spans="1:11" x14ac:dyDescent="0.3">
      <c r="A43" s="4" t="s">
        <v>33</v>
      </c>
      <c r="B43" s="92">
        <v>0</v>
      </c>
      <c r="C43" s="93">
        <v>0</v>
      </c>
      <c r="D43" s="16">
        <v>0</v>
      </c>
      <c r="E43" s="75">
        <v>0</v>
      </c>
      <c r="F43" s="16">
        <v>0</v>
      </c>
      <c r="G43" s="75">
        <v>0</v>
      </c>
      <c r="H43" s="16">
        <v>0</v>
      </c>
      <c r="I43" s="75">
        <v>0</v>
      </c>
      <c r="J43" s="16">
        <v>0</v>
      </c>
      <c r="K43" s="75">
        <v>0</v>
      </c>
    </row>
    <row r="44" spans="1:11" x14ac:dyDescent="0.3">
      <c r="A44" s="4" t="s">
        <v>34</v>
      </c>
      <c r="B44" s="92">
        <v>0</v>
      </c>
      <c r="C44" s="93">
        <v>0</v>
      </c>
      <c r="D44" s="16">
        <v>0</v>
      </c>
      <c r="E44" s="75">
        <v>0</v>
      </c>
      <c r="F44" s="16">
        <v>0</v>
      </c>
      <c r="G44" s="75">
        <v>0</v>
      </c>
      <c r="H44" s="16">
        <v>0</v>
      </c>
      <c r="I44" s="75">
        <v>0</v>
      </c>
      <c r="J44" s="16">
        <v>0</v>
      </c>
      <c r="K44" s="75">
        <v>0</v>
      </c>
    </row>
    <row r="45" spans="1:11" x14ac:dyDescent="0.3">
      <c r="A45" s="4" t="s">
        <v>35</v>
      </c>
      <c r="B45" s="92">
        <v>-2297.0100000000002</v>
      </c>
      <c r="C45" s="93">
        <v>47313</v>
      </c>
      <c r="D45" s="16">
        <v>0</v>
      </c>
      <c r="E45" s="75">
        <v>0</v>
      </c>
      <c r="F45" s="16">
        <v>-2297.0100000000002</v>
      </c>
      <c r="G45" s="75">
        <v>47313</v>
      </c>
      <c r="H45" s="16">
        <v>0</v>
      </c>
      <c r="I45" s="75">
        <v>0</v>
      </c>
      <c r="J45" s="16">
        <v>0</v>
      </c>
      <c r="K45" s="75">
        <v>0</v>
      </c>
    </row>
    <row r="46" spans="1:11" x14ac:dyDescent="0.3">
      <c r="A46" s="4" t="s">
        <v>36</v>
      </c>
      <c r="B46" s="92">
        <v>45169.02</v>
      </c>
      <c r="C46" s="93">
        <v>0</v>
      </c>
      <c r="D46" s="16">
        <v>0</v>
      </c>
      <c r="E46" s="75">
        <v>0</v>
      </c>
      <c r="F46" s="16">
        <v>0</v>
      </c>
      <c r="G46" s="75">
        <v>0</v>
      </c>
      <c r="H46" s="16">
        <v>45169.02</v>
      </c>
      <c r="I46" s="75">
        <v>0</v>
      </c>
      <c r="J46" s="16">
        <v>0</v>
      </c>
      <c r="K46" s="75">
        <v>0</v>
      </c>
    </row>
    <row r="47" spans="1:11" x14ac:dyDescent="0.3">
      <c r="A47" s="4" t="s">
        <v>37</v>
      </c>
      <c r="B47" s="92">
        <v>0</v>
      </c>
      <c r="C47" s="93">
        <v>0</v>
      </c>
      <c r="D47" s="16">
        <v>0</v>
      </c>
      <c r="E47" s="75">
        <v>0</v>
      </c>
      <c r="F47" s="16">
        <v>0</v>
      </c>
      <c r="G47" s="75">
        <v>0</v>
      </c>
      <c r="H47" s="16">
        <v>0</v>
      </c>
      <c r="I47" s="75">
        <v>0</v>
      </c>
      <c r="J47" s="16">
        <v>0</v>
      </c>
      <c r="K47" s="75">
        <v>0</v>
      </c>
    </row>
    <row r="48" spans="1:11" x14ac:dyDescent="0.3">
      <c r="A48" s="4" t="s">
        <v>38</v>
      </c>
      <c r="B48" s="92">
        <v>0</v>
      </c>
      <c r="C48" s="93">
        <v>0</v>
      </c>
      <c r="D48" s="16">
        <v>0</v>
      </c>
      <c r="E48" s="75">
        <v>0</v>
      </c>
      <c r="F48" s="16">
        <v>0</v>
      </c>
      <c r="G48" s="75">
        <v>0</v>
      </c>
      <c r="H48" s="16">
        <v>0</v>
      </c>
      <c r="I48" s="75">
        <v>0</v>
      </c>
      <c r="J48" s="16">
        <v>0</v>
      </c>
      <c r="K48" s="75">
        <v>0</v>
      </c>
    </row>
    <row r="49" spans="1:11" x14ac:dyDescent="0.3">
      <c r="A49" s="4" t="s">
        <v>39</v>
      </c>
      <c r="B49" s="92">
        <v>0</v>
      </c>
      <c r="C49" s="93">
        <v>8951</v>
      </c>
      <c r="D49" s="16">
        <v>0</v>
      </c>
      <c r="E49" s="75">
        <v>0</v>
      </c>
      <c r="F49" s="16">
        <v>0</v>
      </c>
      <c r="G49" s="75">
        <v>4451</v>
      </c>
      <c r="H49" s="16">
        <v>0</v>
      </c>
      <c r="I49" s="75">
        <v>4500</v>
      </c>
      <c r="J49" s="16">
        <v>0</v>
      </c>
      <c r="K49" s="75">
        <v>0</v>
      </c>
    </row>
    <row r="50" spans="1:11" x14ac:dyDescent="0.3">
      <c r="A50" s="4" t="s">
        <v>40</v>
      </c>
      <c r="B50" s="92">
        <v>0</v>
      </c>
      <c r="C50" s="93">
        <v>0</v>
      </c>
      <c r="D50" s="16">
        <v>0</v>
      </c>
      <c r="E50" s="75">
        <v>0</v>
      </c>
      <c r="F50" s="16">
        <v>0</v>
      </c>
      <c r="G50" s="75">
        <v>0</v>
      </c>
      <c r="H50" s="16">
        <v>0</v>
      </c>
      <c r="I50" s="75">
        <v>0</v>
      </c>
      <c r="J50" s="16">
        <v>0</v>
      </c>
      <c r="K50" s="75">
        <v>0</v>
      </c>
    </row>
    <row r="51" spans="1:11" x14ac:dyDescent="0.3">
      <c r="A51" s="4" t="s">
        <v>41</v>
      </c>
      <c r="B51" s="92">
        <v>0</v>
      </c>
      <c r="C51" s="93">
        <v>0</v>
      </c>
      <c r="D51" s="16">
        <v>0</v>
      </c>
      <c r="E51" s="75">
        <v>0</v>
      </c>
      <c r="F51" s="16">
        <v>0</v>
      </c>
      <c r="G51" s="75">
        <v>0</v>
      </c>
      <c r="H51" s="16">
        <v>0</v>
      </c>
      <c r="I51" s="75">
        <v>0</v>
      </c>
      <c r="J51" s="16">
        <v>0</v>
      </c>
      <c r="K51" s="75">
        <v>0</v>
      </c>
    </row>
    <row r="52" spans="1:11" x14ac:dyDescent="0.3">
      <c r="A52" s="4" t="s">
        <v>42</v>
      </c>
      <c r="B52" s="92">
        <v>0</v>
      </c>
      <c r="C52" s="93">
        <v>0</v>
      </c>
      <c r="D52" s="16">
        <v>0</v>
      </c>
      <c r="E52" s="75">
        <v>0</v>
      </c>
      <c r="F52" s="16">
        <v>0</v>
      </c>
      <c r="G52" s="75">
        <v>0</v>
      </c>
      <c r="H52" s="16">
        <v>0</v>
      </c>
      <c r="I52" s="75">
        <v>0</v>
      </c>
      <c r="J52" s="16">
        <v>0</v>
      </c>
      <c r="K52" s="75">
        <v>0</v>
      </c>
    </row>
    <row r="53" spans="1:11" x14ac:dyDescent="0.3">
      <c r="A53" s="4" t="s">
        <v>43</v>
      </c>
      <c r="B53" s="92">
        <v>0</v>
      </c>
      <c r="C53" s="93">
        <v>0</v>
      </c>
      <c r="D53" s="16">
        <v>0</v>
      </c>
      <c r="E53" s="75">
        <v>0</v>
      </c>
      <c r="F53" s="16">
        <v>0</v>
      </c>
      <c r="G53" s="75">
        <v>0</v>
      </c>
      <c r="H53" s="16">
        <v>0</v>
      </c>
      <c r="I53" s="75">
        <v>0</v>
      </c>
      <c r="J53" s="16">
        <v>0</v>
      </c>
      <c r="K53" s="75">
        <v>0</v>
      </c>
    </row>
    <row r="54" spans="1:11" x14ac:dyDescent="0.3">
      <c r="A54" s="4" t="s">
        <v>263</v>
      </c>
      <c r="B54" s="92">
        <v>0</v>
      </c>
      <c r="C54" s="93">
        <v>0</v>
      </c>
      <c r="D54" s="16">
        <v>0</v>
      </c>
      <c r="E54" s="75">
        <v>0</v>
      </c>
      <c r="F54" s="16">
        <v>0</v>
      </c>
      <c r="G54" s="75">
        <v>0</v>
      </c>
      <c r="H54" s="16">
        <v>0</v>
      </c>
      <c r="I54" s="75">
        <v>0</v>
      </c>
      <c r="J54" s="16">
        <v>0</v>
      </c>
      <c r="K54" s="75">
        <v>0</v>
      </c>
    </row>
    <row r="55" spans="1:11" x14ac:dyDescent="0.3">
      <c r="A55" s="4" t="s">
        <v>44</v>
      </c>
      <c r="B55" s="92">
        <v>0</v>
      </c>
      <c r="C55" s="93">
        <v>0</v>
      </c>
      <c r="D55" s="16">
        <v>0</v>
      </c>
      <c r="E55" s="75">
        <v>0</v>
      </c>
      <c r="F55" s="16">
        <v>0</v>
      </c>
      <c r="G55" s="75">
        <v>0</v>
      </c>
      <c r="H55" s="16">
        <v>0</v>
      </c>
      <c r="I55" s="75">
        <v>0</v>
      </c>
      <c r="J55" s="16">
        <v>0</v>
      </c>
      <c r="K55" s="75">
        <v>0</v>
      </c>
    </row>
    <row r="56" spans="1:11" x14ac:dyDescent="0.3">
      <c r="A56" s="4" t="s">
        <v>45</v>
      </c>
      <c r="B56" s="92">
        <v>0</v>
      </c>
      <c r="C56" s="93">
        <v>0</v>
      </c>
      <c r="D56" s="16">
        <v>0</v>
      </c>
      <c r="E56" s="75">
        <v>0</v>
      </c>
      <c r="F56" s="16">
        <v>0</v>
      </c>
      <c r="G56" s="75">
        <v>0</v>
      </c>
      <c r="H56" s="16">
        <v>0</v>
      </c>
      <c r="I56" s="75">
        <v>0</v>
      </c>
      <c r="J56" s="16">
        <v>0</v>
      </c>
      <c r="K56" s="75">
        <v>0</v>
      </c>
    </row>
    <row r="57" spans="1:11" x14ac:dyDescent="0.3">
      <c r="A57" s="4" t="s">
        <v>46</v>
      </c>
      <c r="B57" s="92">
        <v>0</v>
      </c>
      <c r="C57" s="93">
        <v>0</v>
      </c>
      <c r="D57" s="16">
        <v>0</v>
      </c>
      <c r="E57" s="75">
        <v>0</v>
      </c>
      <c r="F57" s="16">
        <v>0</v>
      </c>
      <c r="G57" s="75">
        <v>0</v>
      </c>
      <c r="H57" s="16">
        <v>0</v>
      </c>
      <c r="I57" s="75">
        <v>0</v>
      </c>
      <c r="J57" s="16">
        <v>0</v>
      </c>
      <c r="K57" s="75">
        <v>0</v>
      </c>
    </row>
    <row r="58" spans="1:11" x14ac:dyDescent="0.3">
      <c r="A58" s="4" t="s">
        <v>47</v>
      </c>
      <c r="B58" s="92">
        <v>0</v>
      </c>
      <c r="C58" s="93">
        <v>0</v>
      </c>
      <c r="D58" s="16">
        <v>0</v>
      </c>
      <c r="E58" s="75">
        <v>0</v>
      </c>
      <c r="F58" s="16">
        <v>0</v>
      </c>
      <c r="G58" s="75">
        <v>0</v>
      </c>
      <c r="H58" s="16">
        <v>0</v>
      </c>
      <c r="I58" s="75">
        <v>0</v>
      </c>
      <c r="J58" s="16">
        <v>0</v>
      </c>
      <c r="K58" s="75">
        <v>0</v>
      </c>
    </row>
    <row r="59" spans="1:11" x14ac:dyDescent="0.3">
      <c r="A59" s="4" t="s">
        <v>48</v>
      </c>
      <c r="B59" s="92">
        <v>902027.25127110723</v>
      </c>
      <c r="C59" s="93">
        <v>0</v>
      </c>
      <c r="D59" s="16">
        <v>0</v>
      </c>
      <c r="E59" s="75">
        <v>0</v>
      </c>
      <c r="F59" s="16">
        <v>0</v>
      </c>
      <c r="G59" s="75">
        <v>0</v>
      </c>
      <c r="H59" s="16">
        <v>902027.25127110723</v>
      </c>
      <c r="I59" s="75">
        <v>0</v>
      </c>
      <c r="J59" s="16">
        <v>0</v>
      </c>
      <c r="K59" s="75">
        <v>0</v>
      </c>
    </row>
    <row r="60" spans="1:11" x14ac:dyDescent="0.3">
      <c r="A60" s="4" t="s">
        <v>49</v>
      </c>
      <c r="B60" s="92">
        <v>0</v>
      </c>
      <c r="C60" s="93">
        <v>0</v>
      </c>
      <c r="D60" s="16">
        <v>0</v>
      </c>
      <c r="E60" s="75">
        <v>0</v>
      </c>
      <c r="F60" s="16">
        <v>0</v>
      </c>
      <c r="G60" s="75">
        <v>0</v>
      </c>
      <c r="H60" s="16">
        <v>0</v>
      </c>
      <c r="I60" s="75">
        <v>0</v>
      </c>
      <c r="J60" s="16">
        <v>0</v>
      </c>
      <c r="K60" s="75">
        <v>0</v>
      </c>
    </row>
    <row r="61" spans="1:11" x14ac:dyDescent="0.3">
      <c r="A61" s="4" t="s">
        <v>50</v>
      </c>
      <c r="B61" s="92">
        <v>0</v>
      </c>
      <c r="C61" s="93">
        <v>0</v>
      </c>
      <c r="D61" s="16">
        <v>0</v>
      </c>
      <c r="E61" s="75">
        <v>0</v>
      </c>
      <c r="F61" s="16">
        <v>0</v>
      </c>
      <c r="G61" s="75">
        <v>0</v>
      </c>
      <c r="H61" s="16">
        <v>0</v>
      </c>
      <c r="I61" s="75">
        <v>0</v>
      </c>
      <c r="J61" s="16">
        <v>0</v>
      </c>
      <c r="K61" s="75">
        <v>0</v>
      </c>
    </row>
    <row r="62" spans="1:11" x14ac:dyDescent="0.3">
      <c r="A62" s="4" t="s">
        <v>51</v>
      </c>
      <c r="B62" s="92">
        <v>0</v>
      </c>
      <c r="C62" s="93">
        <v>0</v>
      </c>
      <c r="D62" s="16">
        <v>0</v>
      </c>
      <c r="E62" s="75">
        <v>0</v>
      </c>
      <c r="F62" s="16">
        <v>0</v>
      </c>
      <c r="G62" s="75">
        <v>0</v>
      </c>
      <c r="H62" s="16">
        <v>0</v>
      </c>
      <c r="I62" s="75">
        <v>0</v>
      </c>
      <c r="J62" s="16">
        <v>0</v>
      </c>
      <c r="K62" s="75">
        <v>0</v>
      </c>
    </row>
    <row r="63" spans="1:11" x14ac:dyDescent="0.3">
      <c r="A63" s="4" t="s">
        <v>52</v>
      </c>
      <c r="B63" s="92">
        <v>0</v>
      </c>
      <c r="C63" s="93">
        <v>0</v>
      </c>
      <c r="D63" s="16">
        <v>0</v>
      </c>
      <c r="E63" s="75">
        <v>0</v>
      </c>
      <c r="F63" s="16">
        <v>0</v>
      </c>
      <c r="G63" s="75">
        <v>0</v>
      </c>
      <c r="H63" s="16">
        <v>0</v>
      </c>
      <c r="I63" s="75">
        <v>0</v>
      </c>
      <c r="J63" s="16">
        <v>0</v>
      </c>
      <c r="K63" s="75">
        <v>0</v>
      </c>
    </row>
    <row r="64" spans="1:11" x14ac:dyDescent="0.3">
      <c r="A64" s="4" t="s">
        <v>53</v>
      </c>
      <c r="B64" s="92">
        <v>0</v>
      </c>
      <c r="C64" s="93">
        <v>0</v>
      </c>
      <c r="D64" s="16">
        <v>0</v>
      </c>
      <c r="E64" s="75">
        <v>0</v>
      </c>
      <c r="F64" s="16">
        <v>0</v>
      </c>
      <c r="G64" s="75">
        <v>0</v>
      </c>
      <c r="H64" s="16">
        <v>0</v>
      </c>
      <c r="I64" s="75">
        <v>0</v>
      </c>
      <c r="J64" s="16">
        <v>0</v>
      </c>
      <c r="K64" s="75">
        <v>0</v>
      </c>
    </row>
    <row r="65" spans="1:11" x14ac:dyDescent="0.3">
      <c r="A65" s="4" t="s">
        <v>54</v>
      </c>
      <c r="B65" s="92">
        <v>0</v>
      </c>
      <c r="C65" s="93">
        <v>0</v>
      </c>
      <c r="D65" s="16">
        <v>0</v>
      </c>
      <c r="E65" s="75">
        <v>0</v>
      </c>
      <c r="F65" s="16">
        <v>0</v>
      </c>
      <c r="G65" s="75">
        <v>0</v>
      </c>
      <c r="H65" s="16">
        <v>0</v>
      </c>
      <c r="I65" s="75">
        <v>0</v>
      </c>
      <c r="J65" s="16">
        <v>0</v>
      </c>
      <c r="K65" s="75">
        <v>0</v>
      </c>
    </row>
    <row r="66" spans="1:11" x14ac:dyDescent="0.3">
      <c r="A66" s="4" t="s">
        <v>55</v>
      </c>
      <c r="B66" s="92">
        <v>0</v>
      </c>
      <c r="C66" s="93">
        <v>0</v>
      </c>
      <c r="D66" s="16">
        <v>0</v>
      </c>
      <c r="E66" s="75">
        <v>0</v>
      </c>
      <c r="F66" s="16">
        <v>0</v>
      </c>
      <c r="G66" s="75">
        <v>0</v>
      </c>
      <c r="H66" s="16">
        <v>0</v>
      </c>
      <c r="I66" s="75">
        <v>0</v>
      </c>
      <c r="J66" s="16">
        <v>0</v>
      </c>
      <c r="K66" s="75">
        <v>0</v>
      </c>
    </row>
    <row r="67" spans="1:11" x14ac:dyDescent="0.3">
      <c r="A67" s="4" t="s">
        <v>56</v>
      </c>
      <c r="B67" s="92">
        <v>0</v>
      </c>
      <c r="C67" s="93">
        <v>0</v>
      </c>
      <c r="D67" s="16">
        <v>0</v>
      </c>
      <c r="E67" s="75">
        <v>0</v>
      </c>
      <c r="F67" s="16">
        <v>0</v>
      </c>
      <c r="G67" s="75">
        <v>0</v>
      </c>
      <c r="H67" s="16">
        <v>0</v>
      </c>
      <c r="I67" s="75">
        <v>0</v>
      </c>
      <c r="J67" s="16">
        <v>0</v>
      </c>
      <c r="K67" s="75">
        <v>0</v>
      </c>
    </row>
    <row r="68" spans="1:11" x14ac:dyDescent="0.3">
      <c r="A68" s="4" t="s">
        <v>57</v>
      </c>
      <c r="B68" s="92">
        <v>0</v>
      </c>
      <c r="C68" s="93">
        <v>0</v>
      </c>
      <c r="D68" s="16">
        <v>0</v>
      </c>
      <c r="E68" s="75">
        <v>0</v>
      </c>
      <c r="F68" s="16">
        <v>0</v>
      </c>
      <c r="G68" s="75">
        <v>0</v>
      </c>
      <c r="H68" s="16">
        <v>0</v>
      </c>
      <c r="I68" s="75">
        <v>0</v>
      </c>
      <c r="J68" s="16">
        <v>0</v>
      </c>
      <c r="K68" s="75">
        <v>0</v>
      </c>
    </row>
    <row r="69" spans="1:11" x14ac:dyDescent="0.3">
      <c r="A69" s="4" t="s">
        <v>58</v>
      </c>
      <c r="B69" s="92">
        <v>0</v>
      </c>
      <c r="C69" s="93">
        <v>0</v>
      </c>
      <c r="D69" s="16">
        <v>0</v>
      </c>
      <c r="E69" s="75">
        <v>0</v>
      </c>
      <c r="F69" s="16">
        <v>0</v>
      </c>
      <c r="G69" s="75">
        <v>0</v>
      </c>
      <c r="H69" s="16">
        <v>0</v>
      </c>
      <c r="I69" s="75">
        <v>0</v>
      </c>
      <c r="J69" s="16">
        <v>0</v>
      </c>
      <c r="K69" s="75">
        <v>0</v>
      </c>
    </row>
    <row r="70" spans="1:11" x14ac:dyDescent="0.3">
      <c r="A70" s="4" t="s">
        <v>59</v>
      </c>
      <c r="B70" s="92">
        <v>0</v>
      </c>
      <c r="C70" s="93">
        <v>0</v>
      </c>
      <c r="D70" s="16">
        <v>0</v>
      </c>
      <c r="E70" s="75">
        <v>0</v>
      </c>
      <c r="F70" s="16">
        <v>0</v>
      </c>
      <c r="G70" s="75">
        <v>0</v>
      </c>
      <c r="H70" s="16">
        <v>0</v>
      </c>
      <c r="I70" s="75">
        <v>0</v>
      </c>
      <c r="J70" s="16">
        <v>0</v>
      </c>
      <c r="K70" s="75">
        <v>0</v>
      </c>
    </row>
    <row r="71" spans="1:11" x14ac:dyDescent="0.3">
      <c r="A71" s="4" t="s">
        <v>60</v>
      </c>
      <c r="B71" s="92">
        <v>0</v>
      </c>
      <c r="C71" s="93">
        <v>0</v>
      </c>
      <c r="D71" s="16">
        <v>0</v>
      </c>
      <c r="E71" s="75">
        <v>0</v>
      </c>
      <c r="F71" s="16">
        <v>0</v>
      </c>
      <c r="G71" s="75">
        <v>0</v>
      </c>
      <c r="H71" s="16">
        <v>0</v>
      </c>
      <c r="I71" s="75">
        <v>0</v>
      </c>
      <c r="J71" s="16">
        <v>0</v>
      </c>
      <c r="K71" s="75">
        <v>0</v>
      </c>
    </row>
    <row r="72" spans="1:11" x14ac:dyDescent="0.3">
      <c r="A72" s="4" t="s">
        <v>61</v>
      </c>
      <c r="B72" s="92">
        <v>0</v>
      </c>
      <c r="C72" s="93">
        <v>0</v>
      </c>
      <c r="D72" s="16">
        <v>0</v>
      </c>
      <c r="E72" s="75">
        <v>0</v>
      </c>
      <c r="F72" s="16">
        <v>0</v>
      </c>
      <c r="G72" s="75">
        <v>0</v>
      </c>
      <c r="H72" s="16">
        <v>0</v>
      </c>
      <c r="I72" s="75">
        <v>0</v>
      </c>
      <c r="J72" s="16">
        <v>0</v>
      </c>
      <c r="K72" s="75">
        <v>0</v>
      </c>
    </row>
    <row r="73" spans="1:11" x14ac:dyDescent="0.3">
      <c r="A73" s="4" t="s">
        <v>62</v>
      </c>
      <c r="B73" s="92">
        <v>0</v>
      </c>
      <c r="C73" s="93">
        <v>0</v>
      </c>
      <c r="D73" s="16">
        <v>0</v>
      </c>
      <c r="E73" s="75">
        <v>0</v>
      </c>
      <c r="F73" s="16">
        <v>0</v>
      </c>
      <c r="G73" s="75">
        <v>0</v>
      </c>
      <c r="H73" s="16">
        <v>0</v>
      </c>
      <c r="I73" s="75">
        <v>0</v>
      </c>
      <c r="J73" s="16">
        <v>0</v>
      </c>
      <c r="K73" s="75">
        <v>0</v>
      </c>
    </row>
    <row r="74" spans="1:11" x14ac:dyDescent="0.3">
      <c r="A74" s="4" t="s">
        <v>63</v>
      </c>
      <c r="B74" s="92">
        <v>0</v>
      </c>
      <c r="C74" s="93">
        <v>0</v>
      </c>
      <c r="D74" s="16">
        <v>0</v>
      </c>
      <c r="E74" s="75">
        <v>0</v>
      </c>
      <c r="F74" s="16">
        <v>0</v>
      </c>
      <c r="G74" s="75">
        <v>0</v>
      </c>
      <c r="H74" s="16">
        <v>0</v>
      </c>
      <c r="I74" s="75">
        <v>0</v>
      </c>
      <c r="J74" s="16">
        <v>0</v>
      </c>
      <c r="K74" s="75">
        <v>0</v>
      </c>
    </row>
    <row r="75" spans="1:11" x14ac:dyDescent="0.3">
      <c r="A75" s="4" t="s">
        <v>64</v>
      </c>
      <c r="B75" s="92">
        <v>0</v>
      </c>
      <c r="C75" s="93">
        <v>0</v>
      </c>
      <c r="D75" s="16">
        <v>0</v>
      </c>
      <c r="E75" s="75">
        <v>0</v>
      </c>
      <c r="F75" s="16">
        <v>0</v>
      </c>
      <c r="G75" s="75">
        <v>0</v>
      </c>
      <c r="H75" s="16">
        <v>0</v>
      </c>
      <c r="I75" s="75">
        <v>0</v>
      </c>
      <c r="J75" s="16">
        <v>0</v>
      </c>
      <c r="K75" s="75">
        <v>0</v>
      </c>
    </row>
    <row r="76" spans="1:11" x14ac:dyDescent="0.3">
      <c r="A76" s="4" t="s">
        <v>65</v>
      </c>
      <c r="B76" s="92">
        <v>0</v>
      </c>
      <c r="C76" s="93">
        <v>0</v>
      </c>
      <c r="D76" s="16">
        <v>0</v>
      </c>
      <c r="E76" s="75">
        <v>0</v>
      </c>
      <c r="F76" s="16">
        <v>0</v>
      </c>
      <c r="G76" s="75">
        <v>0</v>
      </c>
      <c r="H76" s="16">
        <v>0</v>
      </c>
      <c r="I76" s="75">
        <v>0</v>
      </c>
      <c r="J76" s="16">
        <v>0</v>
      </c>
      <c r="K76" s="75">
        <v>0</v>
      </c>
    </row>
    <row r="77" spans="1:11" x14ac:dyDescent="0.3">
      <c r="A77" s="4" t="s">
        <v>66</v>
      </c>
      <c r="B77" s="92">
        <v>0</v>
      </c>
      <c r="C77" s="93">
        <v>0</v>
      </c>
      <c r="D77" s="16">
        <v>0</v>
      </c>
      <c r="E77" s="75">
        <v>0</v>
      </c>
      <c r="F77" s="16">
        <v>0</v>
      </c>
      <c r="G77" s="75">
        <v>0</v>
      </c>
      <c r="H77" s="16">
        <v>0</v>
      </c>
      <c r="I77" s="75">
        <v>0</v>
      </c>
      <c r="J77" s="16">
        <v>0</v>
      </c>
      <c r="K77" s="75">
        <v>0</v>
      </c>
    </row>
    <row r="78" spans="1:11" x14ac:dyDescent="0.3">
      <c r="A78" s="4" t="s">
        <v>67</v>
      </c>
      <c r="B78" s="92">
        <v>0</v>
      </c>
      <c r="C78" s="93">
        <v>0</v>
      </c>
      <c r="D78" s="16">
        <v>0</v>
      </c>
      <c r="E78" s="75">
        <v>0</v>
      </c>
      <c r="F78" s="16">
        <v>0</v>
      </c>
      <c r="G78" s="75">
        <v>0</v>
      </c>
      <c r="H78" s="16">
        <v>0</v>
      </c>
      <c r="I78" s="75">
        <v>0</v>
      </c>
      <c r="J78" s="16">
        <v>0</v>
      </c>
      <c r="K78" s="75">
        <v>0</v>
      </c>
    </row>
    <row r="79" spans="1:11" x14ac:dyDescent="0.3">
      <c r="A79" s="4" t="s">
        <v>68</v>
      </c>
      <c r="B79" s="92">
        <v>0</v>
      </c>
      <c r="C79" s="93">
        <v>0</v>
      </c>
      <c r="D79" s="16">
        <v>0</v>
      </c>
      <c r="E79" s="75">
        <v>0</v>
      </c>
      <c r="F79" s="16">
        <v>0</v>
      </c>
      <c r="G79" s="75">
        <v>0</v>
      </c>
      <c r="H79" s="16">
        <v>0</v>
      </c>
      <c r="I79" s="75">
        <v>0</v>
      </c>
      <c r="J79" s="16">
        <v>0</v>
      </c>
      <c r="K79" s="75">
        <v>0</v>
      </c>
    </row>
    <row r="80" spans="1:11" x14ac:dyDescent="0.3">
      <c r="A80" s="4" t="s">
        <v>69</v>
      </c>
      <c r="B80" s="92">
        <v>0</v>
      </c>
      <c r="C80" s="93">
        <v>0</v>
      </c>
      <c r="D80" s="16">
        <v>0</v>
      </c>
      <c r="E80" s="75">
        <v>0</v>
      </c>
      <c r="F80" s="16">
        <v>0</v>
      </c>
      <c r="G80" s="75">
        <v>0</v>
      </c>
      <c r="H80" s="16">
        <v>0</v>
      </c>
      <c r="I80" s="75">
        <v>0</v>
      </c>
      <c r="J80" s="16">
        <v>0</v>
      </c>
      <c r="K80" s="75">
        <v>0</v>
      </c>
    </row>
    <row r="81" spans="1:11" x14ac:dyDescent="0.3">
      <c r="A81" s="4" t="s">
        <v>70</v>
      </c>
      <c r="B81" s="92">
        <v>0</v>
      </c>
      <c r="C81" s="93">
        <v>0</v>
      </c>
      <c r="D81" s="16">
        <v>0</v>
      </c>
      <c r="E81" s="75">
        <v>0</v>
      </c>
      <c r="F81" s="16">
        <v>0</v>
      </c>
      <c r="G81" s="75">
        <v>0</v>
      </c>
      <c r="H81" s="16">
        <v>0</v>
      </c>
      <c r="I81" s="75">
        <v>0</v>
      </c>
      <c r="J81" s="16">
        <v>0</v>
      </c>
      <c r="K81" s="75">
        <v>0</v>
      </c>
    </row>
    <row r="82" spans="1:11" x14ac:dyDescent="0.3">
      <c r="A82" s="4" t="s">
        <v>71</v>
      </c>
      <c r="B82" s="92">
        <v>0</v>
      </c>
      <c r="C82" s="93">
        <v>0</v>
      </c>
      <c r="D82" s="16">
        <v>0</v>
      </c>
      <c r="E82" s="75">
        <v>0</v>
      </c>
      <c r="F82" s="16">
        <v>0</v>
      </c>
      <c r="G82" s="75">
        <v>0</v>
      </c>
      <c r="H82" s="16">
        <v>0</v>
      </c>
      <c r="I82" s="75">
        <v>0</v>
      </c>
      <c r="J82" s="16">
        <v>0</v>
      </c>
      <c r="K82" s="75">
        <v>0</v>
      </c>
    </row>
    <row r="83" spans="1:11" x14ac:dyDescent="0.3">
      <c r="A83" s="4" t="s">
        <v>72</v>
      </c>
      <c r="B83" s="92">
        <v>0</v>
      </c>
      <c r="C83" s="93">
        <v>0</v>
      </c>
      <c r="D83" s="16">
        <v>0</v>
      </c>
      <c r="E83" s="75">
        <v>0</v>
      </c>
      <c r="F83" s="16">
        <v>0</v>
      </c>
      <c r="G83" s="75">
        <v>0</v>
      </c>
      <c r="H83" s="16">
        <v>0</v>
      </c>
      <c r="I83" s="75">
        <v>0</v>
      </c>
      <c r="J83" s="16">
        <v>0</v>
      </c>
      <c r="K83" s="75">
        <v>0</v>
      </c>
    </row>
    <row r="84" spans="1:11" x14ac:dyDescent="0.3">
      <c r="A84" s="4" t="s">
        <v>73</v>
      </c>
      <c r="B84" s="92">
        <v>0</v>
      </c>
      <c r="C84" s="93">
        <v>0</v>
      </c>
      <c r="D84" s="16">
        <v>0</v>
      </c>
      <c r="E84" s="75">
        <v>0</v>
      </c>
      <c r="F84" s="16">
        <v>0</v>
      </c>
      <c r="G84" s="75">
        <v>0</v>
      </c>
      <c r="H84" s="16">
        <v>0</v>
      </c>
      <c r="I84" s="75">
        <v>0</v>
      </c>
      <c r="J84" s="16">
        <v>0</v>
      </c>
      <c r="K84" s="75">
        <v>0</v>
      </c>
    </row>
    <row r="85" spans="1:11" x14ac:dyDescent="0.3">
      <c r="A85" s="4" t="s">
        <v>74</v>
      </c>
      <c r="B85" s="92">
        <v>0</v>
      </c>
      <c r="C85" s="93">
        <v>0</v>
      </c>
      <c r="D85" s="16">
        <v>0</v>
      </c>
      <c r="E85" s="75">
        <v>0</v>
      </c>
      <c r="F85" s="16">
        <v>0</v>
      </c>
      <c r="G85" s="75">
        <v>0</v>
      </c>
      <c r="H85" s="16">
        <v>0</v>
      </c>
      <c r="I85" s="75">
        <v>0</v>
      </c>
      <c r="J85" s="16">
        <v>0</v>
      </c>
      <c r="K85" s="75">
        <v>0</v>
      </c>
    </row>
    <row r="86" spans="1:11" x14ac:dyDescent="0.3">
      <c r="A86" s="4" t="s">
        <v>75</v>
      </c>
      <c r="B86" s="92">
        <v>0</v>
      </c>
      <c r="C86" s="93">
        <v>0</v>
      </c>
      <c r="D86" s="16">
        <v>0</v>
      </c>
      <c r="E86" s="75">
        <v>0</v>
      </c>
      <c r="F86" s="16">
        <v>0</v>
      </c>
      <c r="G86" s="75">
        <v>0</v>
      </c>
      <c r="H86" s="16">
        <v>0</v>
      </c>
      <c r="I86" s="75">
        <v>0</v>
      </c>
      <c r="J86" s="16">
        <v>0</v>
      </c>
      <c r="K86" s="75">
        <v>0</v>
      </c>
    </row>
    <row r="87" spans="1:11" x14ac:dyDescent="0.3">
      <c r="A87" s="4" t="s">
        <v>76</v>
      </c>
      <c r="B87" s="92">
        <v>0</v>
      </c>
      <c r="C87" s="93">
        <v>0</v>
      </c>
      <c r="D87" s="16">
        <v>0</v>
      </c>
      <c r="E87" s="75">
        <v>0</v>
      </c>
      <c r="F87" s="16">
        <v>0</v>
      </c>
      <c r="G87" s="75">
        <v>0</v>
      </c>
      <c r="H87" s="16">
        <v>0</v>
      </c>
      <c r="I87" s="75">
        <v>0</v>
      </c>
      <c r="J87" s="16">
        <v>0</v>
      </c>
      <c r="K87" s="75">
        <v>0</v>
      </c>
    </row>
    <row r="88" spans="1:11" x14ac:dyDescent="0.3">
      <c r="A88" s="4" t="s">
        <v>77</v>
      </c>
      <c r="B88" s="92">
        <v>0</v>
      </c>
      <c r="C88" s="93">
        <v>0</v>
      </c>
      <c r="D88" s="16">
        <v>0</v>
      </c>
      <c r="E88" s="75">
        <v>0</v>
      </c>
      <c r="F88" s="16">
        <v>0</v>
      </c>
      <c r="G88" s="75">
        <v>0</v>
      </c>
      <c r="H88" s="16">
        <v>0</v>
      </c>
      <c r="I88" s="75">
        <v>0</v>
      </c>
      <c r="J88" s="16">
        <v>0</v>
      </c>
      <c r="K88" s="75">
        <v>0</v>
      </c>
    </row>
    <row r="89" spans="1:11" x14ac:dyDescent="0.3">
      <c r="A89" s="5"/>
      <c r="B89" s="94"/>
      <c r="C89" s="95"/>
      <c r="D89" s="18"/>
      <c r="E89" s="13"/>
      <c r="F89" s="18"/>
      <c r="G89" s="13"/>
      <c r="H89" s="18"/>
      <c r="I89" s="13"/>
      <c r="J89" s="18"/>
      <c r="K89" s="13"/>
    </row>
    <row r="90" spans="1:11" x14ac:dyDescent="0.3">
      <c r="A90" s="30"/>
      <c r="B90" s="31">
        <f>SUM(B9:B89)</f>
        <v>1004001.4112711073</v>
      </c>
      <c r="C90" s="33">
        <f t="shared" ref="C90:K90" si="0">SUM(C9:C89)</f>
        <v>-173512.94861263403</v>
      </c>
      <c r="D90" s="31">
        <f t="shared" si="0"/>
        <v>28639.15</v>
      </c>
      <c r="E90" s="33">
        <f t="shared" si="0"/>
        <v>0</v>
      </c>
      <c r="F90" s="31">
        <f t="shared" si="0"/>
        <v>27415.989999999998</v>
      </c>
      <c r="G90" s="33">
        <f t="shared" si="0"/>
        <v>-178012.94861263403</v>
      </c>
      <c r="H90" s="31">
        <f t="shared" si="0"/>
        <v>947946.27127110725</v>
      </c>
      <c r="I90" s="33">
        <f t="shared" si="0"/>
        <v>4500</v>
      </c>
      <c r="J90" s="31">
        <f t="shared" si="0"/>
        <v>0</v>
      </c>
      <c r="K90" s="33">
        <f t="shared" si="0"/>
        <v>0</v>
      </c>
    </row>
    <row r="91" spans="1:11"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2" tint="-0.249977111117893"/>
  </sheetPr>
  <dimension ref="A1: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2" width="12.81640625" style="9" bestFit="1" customWidth="1"/>
    <col min="3" max="3" width="13.26953125" style="9" bestFit="1" customWidth="1"/>
    <col min="4" max="23" width="12.81640625" style="9" bestFit="1" customWidth="1"/>
    <col min="24" max="16384" width="12.7265625" style="6"/>
  </cols>
  <sheetData>
    <row r="1" spans="1:23" x14ac:dyDescent="0.3">
      <c r="A1" s="1" t="s">
        <v>324</v>
      </c>
      <c r="B1" s="7"/>
      <c r="C1" s="7"/>
      <c r="D1" s="7"/>
      <c r="E1" s="7"/>
      <c r="F1" s="7"/>
      <c r="G1" s="7"/>
      <c r="H1" s="7"/>
      <c r="I1" s="7"/>
      <c r="J1" s="7"/>
      <c r="K1" s="7"/>
      <c r="L1" s="7"/>
      <c r="M1" s="7"/>
      <c r="N1" s="7"/>
      <c r="O1" s="7"/>
      <c r="P1" s="7"/>
      <c r="Q1" s="7"/>
      <c r="R1" s="7"/>
      <c r="S1" s="7"/>
      <c r="T1" s="7"/>
      <c r="U1" s="7"/>
      <c r="V1" s="7"/>
      <c r="W1" s="7"/>
    </row>
    <row r="2" spans="1:23" ht="15.5" x14ac:dyDescent="0.35">
      <c r="A2" s="2" t="s">
        <v>270</v>
      </c>
      <c r="B2" s="8"/>
      <c r="C2" s="8"/>
      <c r="D2" s="8"/>
      <c r="E2" s="8"/>
      <c r="F2" s="8"/>
      <c r="G2" s="8"/>
      <c r="H2" s="8"/>
      <c r="I2" s="8"/>
      <c r="J2" s="8"/>
      <c r="K2" s="8"/>
      <c r="L2" s="8"/>
      <c r="M2" s="8"/>
      <c r="N2" s="8"/>
      <c r="O2" s="8"/>
      <c r="P2" s="8"/>
      <c r="Q2" s="8"/>
      <c r="R2" s="8"/>
      <c r="S2" s="8"/>
      <c r="T2" s="8"/>
      <c r="U2" s="8"/>
      <c r="V2" s="8"/>
      <c r="W2" s="8"/>
    </row>
    <row r="3" spans="1:23" x14ac:dyDescent="0.3">
      <c r="A3" s="28" t="str">
        <f>'Total Exp'!A3</f>
        <v>2019-20</v>
      </c>
    </row>
    <row r="4" spans="1:23" ht="15.5" x14ac:dyDescent="0.35">
      <c r="A4" s="82" t="s">
        <v>123</v>
      </c>
      <c r="B4" s="83"/>
      <c r="C4" s="84"/>
      <c r="D4" s="85"/>
      <c r="E4" s="83"/>
      <c r="F4" s="85"/>
      <c r="G4" s="83"/>
      <c r="H4" s="85"/>
      <c r="I4" s="83"/>
      <c r="J4" s="85"/>
      <c r="K4" s="83"/>
      <c r="L4" s="85"/>
      <c r="M4" s="83"/>
      <c r="N4" s="85"/>
      <c r="O4" s="83"/>
      <c r="P4" s="85"/>
      <c r="Q4" s="83"/>
      <c r="R4" s="85"/>
      <c r="S4" s="83"/>
      <c r="T4" s="85"/>
      <c r="U4" s="83"/>
      <c r="V4" s="85"/>
      <c r="W4" s="84" t="s">
        <v>285</v>
      </c>
    </row>
    <row r="5" spans="1:23" s="60" customFormat="1" ht="13" x14ac:dyDescent="0.3">
      <c r="A5" s="49"/>
      <c r="B5" s="65" t="s">
        <v>171</v>
      </c>
      <c r="C5" s="63"/>
      <c r="D5" s="64" t="s">
        <v>152</v>
      </c>
      <c r="E5" s="66"/>
      <c r="F5" s="65" t="s">
        <v>153</v>
      </c>
      <c r="G5" s="66"/>
      <c r="H5" s="65" t="s">
        <v>154</v>
      </c>
      <c r="I5" s="66"/>
      <c r="J5" s="64" t="s">
        <v>158</v>
      </c>
      <c r="K5" s="66"/>
      <c r="L5" s="65" t="s">
        <v>159</v>
      </c>
      <c r="M5" s="66"/>
      <c r="N5" s="65" t="s">
        <v>160</v>
      </c>
      <c r="O5" s="66"/>
      <c r="P5" s="65" t="s">
        <v>164</v>
      </c>
      <c r="Q5" s="66"/>
      <c r="R5" s="65" t="s">
        <v>165</v>
      </c>
      <c r="S5" s="66"/>
      <c r="T5" s="65" t="s">
        <v>166</v>
      </c>
      <c r="U5" s="66"/>
      <c r="V5" s="64" t="s">
        <v>170</v>
      </c>
      <c r="W5" s="66"/>
    </row>
    <row r="6" spans="1:23" s="60" customFormat="1" ht="13" x14ac:dyDescent="0.3">
      <c r="A6" s="49"/>
      <c r="B6" s="50" t="str">
        <f>$A$4&amp;" Total"</f>
        <v>Recreation &amp; Culture Total</v>
      </c>
      <c r="C6" s="52"/>
      <c r="D6" s="50" t="s">
        <v>155</v>
      </c>
      <c r="E6" s="52"/>
      <c r="F6" s="51" t="s">
        <v>156</v>
      </c>
      <c r="G6" s="52"/>
      <c r="H6" s="51" t="s">
        <v>157</v>
      </c>
      <c r="I6" s="52"/>
      <c r="J6" s="50" t="s">
        <v>161</v>
      </c>
      <c r="K6" s="52"/>
      <c r="L6" s="51" t="s">
        <v>162</v>
      </c>
      <c r="M6" s="52"/>
      <c r="N6" s="51" t="s">
        <v>163</v>
      </c>
      <c r="O6" s="52"/>
      <c r="P6" s="51" t="s">
        <v>167</v>
      </c>
      <c r="Q6" s="52"/>
      <c r="R6" s="51" t="s">
        <v>168</v>
      </c>
      <c r="S6" s="52"/>
      <c r="T6" s="51" t="s">
        <v>169</v>
      </c>
      <c r="U6" s="52"/>
      <c r="V6" s="53" t="s">
        <v>141</v>
      </c>
      <c r="W6" s="52"/>
    </row>
    <row r="7" spans="1:23" s="59" customFormat="1" ht="20" x14ac:dyDescent="0.25">
      <c r="A7" s="57"/>
      <c r="B7" s="42" t="s">
        <v>117</v>
      </c>
      <c r="C7" s="44" t="s">
        <v>118</v>
      </c>
      <c r="D7" s="42" t="s">
        <v>117</v>
      </c>
      <c r="E7" s="44" t="s">
        <v>118</v>
      </c>
      <c r="F7" s="42" t="s">
        <v>117</v>
      </c>
      <c r="G7" s="44" t="s">
        <v>118</v>
      </c>
      <c r="H7" s="42" t="s">
        <v>117</v>
      </c>
      <c r="I7" s="44" t="s">
        <v>118</v>
      </c>
      <c r="J7" s="42" t="s">
        <v>117</v>
      </c>
      <c r="K7" s="44" t="s">
        <v>118</v>
      </c>
      <c r="L7" s="42" t="s">
        <v>117</v>
      </c>
      <c r="M7" s="44" t="s">
        <v>118</v>
      </c>
      <c r="N7" s="42" t="s">
        <v>117</v>
      </c>
      <c r="O7" s="44" t="s">
        <v>118</v>
      </c>
      <c r="P7" s="42" t="s">
        <v>117</v>
      </c>
      <c r="Q7" s="44" t="s">
        <v>118</v>
      </c>
      <c r="R7" s="42" t="s">
        <v>117</v>
      </c>
      <c r="S7" s="44" t="s">
        <v>118</v>
      </c>
      <c r="T7" s="42" t="s">
        <v>117</v>
      </c>
      <c r="U7" s="44" t="s">
        <v>118</v>
      </c>
      <c r="V7" s="42" t="s">
        <v>117</v>
      </c>
      <c r="W7" s="44" t="s">
        <v>118</v>
      </c>
    </row>
    <row r="8" spans="1:23" s="59" customFormat="1" ht="10.5" x14ac:dyDescent="0.25">
      <c r="A8" s="67"/>
      <c r="B8" s="46" t="s">
        <v>119</v>
      </c>
      <c r="C8" s="48" t="s">
        <v>120</v>
      </c>
      <c r="D8" s="46" t="s">
        <v>119</v>
      </c>
      <c r="E8" s="48" t="s">
        <v>120</v>
      </c>
      <c r="F8" s="46" t="s">
        <v>119</v>
      </c>
      <c r="G8" s="48" t="s">
        <v>120</v>
      </c>
      <c r="H8" s="46" t="s">
        <v>119</v>
      </c>
      <c r="I8" s="48" t="s">
        <v>120</v>
      </c>
      <c r="J8" s="46" t="s">
        <v>119</v>
      </c>
      <c r="K8" s="48" t="s">
        <v>120</v>
      </c>
      <c r="L8" s="46" t="s">
        <v>119</v>
      </c>
      <c r="M8" s="48" t="s">
        <v>120</v>
      </c>
      <c r="N8" s="46" t="s">
        <v>119</v>
      </c>
      <c r="O8" s="48" t="s">
        <v>120</v>
      </c>
      <c r="P8" s="46" t="s">
        <v>119</v>
      </c>
      <c r="Q8" s="48" t="s">
        <v>120</v>
      </c>
      <c r="R8" s="46" t="s">
        <v>119</v>
      </c>
      <c r="S8" s="48" t="s">
        <v>120</v>
      </c>
      <c r="T8" s="46" t="s">
        <v>119</v>
      </c>
      <c r="U8" s="48" t="s">
        <v>120</v>
      </c>
      <c r="V8" s="46" t="s">
        <v>119</v>
      </c>
      <c r="W8" s="48" t="s">
        <v>120</v>
      </c>
    </row>
    <row r="9" spans="1:23" x14ac:dyDescent="0.3">
      <c r="A9" s="3"/>
      <c r="B9" s="89"/>
      <c r="C9" s="91"/>
      <c r="D9" s="14"/>
      <c r="E9" s="11"/>
      <c r="F9" s="14"/>
      <c r="G9" s="11"/>
      <c r="H9" s="14"/>
      <c r="I9" s="11"/>
      <c r="J9" s="14"/>
      <c r="K9" s="11"/>
      <c r="L9" s="14"/>
      <c r="M9" s="11"/>
      <c r="N9" s="14"/>
      <c r="O9" s="11"/>
      <c r="P9" s="14"/>
      <c r="Q9" s="11"/>
      <c r="R9" s="14"/>
      <c r="S9" s="11"/>
      <c r="T9" s="14"/>
      <c r="U9" s="11"/>
      <c r="V9" s="14"/>
      <c r="W9" s="11"/>
    </row>
    <row r="10" spans="1:23" x14ac:dyDescent="0.3">
      <c r="A10" s="4" t="s">
        <v>0</v>
      </c>
      <c r="B10" s="92">
        <v>32397</v>
      </c>
      <c r="C10" s="93">
        <v>0</v>
      </c>
      <c r="D10" s="16">
        <v>0</v>
      </c>
      <c r="E10" s="75">
        <v>0</v>
      </c>
      <c r="F10" s="16">
        <v>0</v>
      </c>
      <c r="G10" s="75">
        <v>0</v>
      </c>
      <c r="H10" s="16">
        <v>0</v>
      </c>
      <c r="I10" s="75">
        <v>0</v>
      </c>
      <c r="J10" s="16">
        <v>0</v>
      </c>
      <c r="K10" s="75">
        <v>0</v>
      </c>
      <c r="L10" s="16">
        <v>0</v>
      </c>
      <c r="M10" s="75">
        <v>0</v>
      </c>
      <c r="N10" s="16">
        <v>0</v>
      </c>
      <c r="O10" s="75">
        <v>0</v>
      </c>
      <c r="P10" s="16">
        <v>32397</v>
      </c>
      <c r="Q10" s="75">
        <v>0</v>
      </c>
      <c r="R10" s="16">
        <v>0</v>
      </c>
      <c r="S10" s="75">
        <v>0</v>
      </c>
      <c r="T10" s="16">
        <v>0</v>
      </c>
      <c r="U10" s="75">
        <v>0</v>
      </c>
      <c r="V10" s="16">
        <v>0</v>
      </c>
      <c r="W10" s="75">
        <v>0</v>
      </c>
    </row>
    <row r="11" spans="1:23" x14ac:dyDescent="0.3">
      <c r="A11" s="4" t="s">
        <v>1</v>
      </c>
      <c r="B11" s="92">
        <v>0</v>
      </c>
      <c r="C11" s="93">
        <v>0</v>
      </c>
      <c r="D11" s="16">
        <v>0</v>
      </c>
      <c r="E11" s="75">
        <v>0</v>
      </c>
      <c r="F11" s="16">
        <v>0</v>
      </c>
      <c r="G11" s="75">
        <v>0</v>
      </c>
      <c r="H11" s="16">
        <v>0</v>
      </c>
      <c r="I11" s="75">
        <v>0</v>
      </c>
      <c r="J11" s="16">
        <v>0</v>
      </c>
      <c r="K11" s="75">
        <v>0</v>
      </c>
      <c r="L11" s="16">
        <v>0</v>
      </c>
      <c r="M11" s="75">
        <v>0</v>
      </c>
      <c r="N11" s="16">
        <v>0</v>
      </c>
      <c r="O11" s="75">
        <v>0</v>
      </c>
      <c r="P11" s="16">
        <v>0</v>
      </c>
      <c r="Q11" s="75">
        <v>0</v>
      </c>
      <c r="R11" s="16">
        <v>0</v>
      </c>
      <c r="S11" s="75">
        <v>0</v>
      </c>
      <c r="T11" s="16">
        <v>0</v>
      </c>
      <c r="U11" s="75">
        <v>0</v>
      </c>
      <c r="V11" s="16">
        <v>0</v>
      </c>
      <c r="W11" s="75">
        <v>0</v>
      </c>
    </row>
    <row r="12" spans="1:23" x14ac:dyDescent="0.3">
      <c r="A12" s="4" t="s">
        <v>2</v>
      </c>
      <c r="B12" s="92">
        <v>0</v>
      </c>
      <c r="C12" s="93">
        <v>0</v>
      </c>
      <c r="D12" s="16">
        <v>0</v>
      </c>
      <c r="E12" s="75">
        <v>0</v>
      </c>
      <c r="F12" s="16">
        <v>0</v>
      </c>
      <c r="G12" s="75">
        <v>0</v>
      </c>
      <c r="H12" s="16">
        <v>0</v>
      </c>
      <c r="I12" s="75">
        <v>0</v>
      </c>
      <c r="J12" s="16">
        <v>0</v>
      </c>
      <c r="K12" s="75">
        <v>0</v>
      </c>
      <c r="L12" s="16">
        <v>0</v>
      </c>
      <c r="M12" s="75">
        <v>0</v>
      </c>
      <c r="N12" s="16">
        <v>0</v>
      </c>
      <c r="O12" s="75">
        <v>0</v>
      </c>
      <c r="P12" s="16">
        <v>0</v>
      </c>
      <c r="Q12" s="75">
        <v>0</v>
      </c>
      <c r="R12" s="16">
        <v>0</v>
      </c>
      <c r="S12" s="75">
        <v>0</v>
      </c>
      <c r="T12" s="16">
        <v>0</v>
      </c>
      <c r="U12" s="75">
        <v>0</v>
      </c>
      <c r="V12" s="16">
        <v>0</v>
      </c>
      <c r="W12" s="75">
        <v>0</v>
      </c>
    </row>
    <row r="13" spans="1:23" x14ac:dyDescent="0.3">
      <c r="A13" s="4" t="s">
        <v>3</v>
      </c>
      <c r="B13" s="92">
        <v>0</v>
      </c>
      <c r="C13" s="93">
        <v>0</v>
      </c>
      <c r="D13" s="16">
        <v>0</v>
      </c>
      <c r="E13" s="75">
        <v>0</v>
      </c>
      <c r="F13" s="16">
        <v>0</v>
      </c>
      <c r="G13" s="75">
        <v>0</v>
      </c>
      <c r="H13" s="16">
        <v>0</v>
      </c>
      <c r="I13" s="75">
        <v>0</v>
      </c>
      <c r="J13" s="16">
        <v>0</v>
      </c>
      <c r="K13" s="75">
        <v>0</v>
      </c>
      <c r="L13" s="16">
        <v>0</v>
      </c>
      <c r="M13" s="75">
        <v>0</v>
      </c>
      <c r="N13" s="16">
        <v>0</v>
      </c>
      <c r="O13" s="75">
        <v>0</v>
      </c>
      <c r="P13" s="16">
        <v>0</v>
      </c>
      <c r="Q13" s="75">
        <v>0</v>
      </c>
      <c r="R13" s="16">
        <v>0</v>
      </c>
      <c r="S13" s="75">
        <v>0</v>
      </c>
      <c r="T13" s="16">
        <v>0</v>
      </c>
      <c r="U13" s="75">
        <v>0</v>
      </c>
      <c r="V13" s="16">
        <v>0</v>
      </c>
      <c r="W13" s="75">
        <v>0</v>
      </c>
    </row>
    <row r="14" spans="1:23" x14ac:dyDescent="0.3">
      <c r="A14" s="4" t="s">
        <v>4</v>
      </c>
      <c r="B14" s="92">
        <v>0</v>
      </c>
      <c r="C14" s="93">
        <v>0</v>
      </c>
      <c r="D14" s="16">
        <v>0</v>
      </c>
      <c r="E14" s="75">
        <v>0</v>
      </c>
      <c r="F14" s="16">
        <v>0</v>
      </c>
      <c r="G14" s="75">
        <v>0</v>
      </c>
      <c r="H14" s="16">
        <v>0</v>
      </c>
      <c r="I14" s="75">
        <v>0</v>
      </c>
      <c r="J14" s="16">
        <v>0</v>
      </c>
      <c r="K14" s="75">
        <v>0</v>
      </c>
      <c r="L14" s="16">
        <v>0</v>
      </c>
      <c r="M14" s="75">
        <v>0</v>
      </c>
      <c r="N14" s="16">
        <v>0</v>
      </c>
      <c r="O14" s="75">
        <v>0</v>
      </c>
      <c r="P14" s="16">
        <v>0</v>
      </c>
      <c r="Q14" s="75">
        <v>0</v>
      </c>
      <c r="R14" s="16">
        <v>0</v>
      </c>
      <c r="S14" s="75">
        <v>0</v>
      </c>
      <c r="T14" s="16">
        <v>0</v>
      </c>
      <c r="U14" s="75">
        <v>0</v>
      </c>
      <c r="V14" s="16">
        <v>0</v>
      </c>
      <c r="W14" s="75">
        <v>0</v>
      </c>
    </row>
    <row r="15" spans="1:23" x14ac:dyDescent="0.3">
      <c r="A15" s="4" t="s">
        <v>5</v>
      </c>
      <c r="B15" s="92">
        <v>0</v>
      </c>
      <c r="C15" s="93">
        <v>164457</v>
      </c>
      <c r="D15" s="16">
        <v>0</v>
      </c>
      <c r="E15" s="75">
        <v>0</v>
      </c>
      <c r="F15" s="16">
        <v>0</v>
      </c>
      <c r="G15" s="75">
        <v>0</v>
      </c>
      <c r="H15" s="16">
        <v>0</v>
      </c>
      <c r="I15" s="75">
        <v>0</v>
      </c>
      <c r="J15" s="16">
        <v>0</v>
      </c>
      <c r="K15" s="75">
        <v>0</v>
      </c>
      <c r="L15" s="16">
        <v>0</v>
      </c>
      <c r="M15" s="75">
        <v>0</v>
      </c>
      <c r="N15" s="16">
        <v>0</v>
      </c>
      <c r="O15" s="75">
        <v>0</v>
      </c>
      <c r="P15" s="16">
        <v>0</v>
      </c>
      <c r="Q15" s="75">
        <v>164457</v>
      </c>
      <c r="R15" s="16">
        <v>0</v>
      </c>
      <c r="S15" s="75">
        <v>0</v>
      </c>
      <c r="T15" s="16">
        <v>0</v>
      </c>
      <c r="U15" s="75">
        <v>0</v>
      </c>
      <c r="V15" s="16">
        <v>0</v>
      </c>
      <c r="W15" s="75">
        <v>0</v>
      </c>
    </row>
    <row r="16" spans="1:23" x14ac:dyDescent="0.3">
      <c r="A16" s="4" t="s">
        <v>6</v>
      </c>
      <c r="B16" s="92">
        <v>0</v>
      </c>
      <c r="C16" s="93">
        <v>305069.03000000003</v>
      </c>
      <c r="D16" s="16">
        <v>0</v>
      </c>
      <c r="E16" s="75">
        <v>0</v>
      </c>
      <c r="F16" s="16">
        <v>0</v>
      </c>
      <c r="G16" s="75">
        <v>0</v>
      </c>
      <c r="H16" s="16">
        <v>0</v>
      </c>
      <c r="I16" s="75">
        <v>305000.03000000003</v>
      </c>
      <c r="J16" s="16">
        <v>0</v>
      </c>
      <c r="K16" s="75">
        <v>0</v>
      </c>
      <c r="L16" s="16">
        <v>0</v>
      </c>
      <c r="M16" s="75">
        <v>0</v>
      </c>
      <c r="N16" s="16">
        <v>0</v>
      </c>
      <c r="O16" s="75">
        <v>0</v>
      </c>
      <c r="P16" s="16">
        <v>0</v>
      </c>
      <c r="Q16" s="75">
        <v>69</v>
      </c>
      <c r="R16" s="16">
        <v>0</v>
      </c>
      <c r="S16" s="75">
        <v>0</v>
      </c>
      <c r="T16" s="16">
        <v>0</v>
      </c>
      <c r="U16" s="75">
        <v>0</v>
      </c>
      <c r="V16" s="16">
        <v>0</v>
      </c>
      <c r="W16" s="75">
        <v>0</v>
      </c>
    </row>
    <row r="17" spans="1:23" x14ac:dyDescent="0.3">
      <c r="A17" s="4" t="s">
        <v>7</v>
      </c>
      <c r="B17" s="92">
        <v>46955</v>
      </c>
      <c r="C17" s="93">
        <v>0</v>
      </c>
      <c r="D17" s="16">
        <v>0</v>
      </c>
      <c r="E17" s="75">
        <v>0</v>
      </c>
      <c r="F17" s="16">
        <v>0</v>
      </c>
      <c r="G17" s="75">
        <v>0</v>
      </c>
      <c r="H17" s="16">
        <v>0</v>
      </c>
      <c r="I17" s="75">
        <v>0</v>
      </c>
      <c r="J17" s="16">
        <v>0</v>
      </c>
      <c r="K17" s="75">
        <v>0</v>
      </c>
      <c r="L17" s="16">
        <v>0</v>
      </c>
      <c r="M17" s="75">
        <v>0</v>
      </c>
      <c r="N17" s="16">
        <v>0</v>
      </c>
      <c r="O17" s="75">
        <v>0</v>
      </c>
      <c r="P17" s="16">
        <v>46955</v>
      </c>
      <c r="Q17" s="75">
        <v>0</v>
      </c>
      <c r="R17" s="16">
        <v>0</v>
      </c>
      <c r="S17" s="75">
        <v>0</v>
      </c>
      <c r="T17" s="16">
        <v>0</v>
      </c>
      <c r="U17" s="75">
        <v>0</v>
      </c>
      <c r="V17" s="16">
        <v>0</v>
      </c>
      <c r="W17" s="75">
        <v>0</v>
      </c>
    </row>
    <row r="18" spans="1:23" x14ac:dyDescent="0.3">
      <c r="A18" s="4" t="s">
        <v>8</v>
      </c>
      <c r="B18" s="92">
        <v>0</v>
      </c>
      <c r="C18" s="93">
        <v>0</v>
      </c>
      <c r="D18" s="16">
        <v>0</v>
      </c>
      <c r="E18" s="75">
        <v>0</v>
      </c>
      <c r="F18" s="16">
        <v>0</v>
      </c>
      <c r="G18" s="75">
        <v>0</v>
      </c>
      <c r="H18" s="16">
        <v>0</v>
      </c>
      <c r="I18" s="75">
        <v>0</v>
      </c>
      <c r="J18" s="16">
        <v>0</v>
      </c>
      <c r="K18" s="75">
        <v>0</v>
      </c>
      <c r="L18" s="16">
        <v>0</v>
      </c>
      <c r="M18" s="75">
        <v>0</v>
      </c>
      <c r="N18" s="16">
        <v>0</v>
      </c>
      <c r="O18" s="75">
        <v>0</v>
      </c>
      <c r="P18" s="16">
        <v>0</v>
      </c>
      <c r="Q18" s="75">
        <v>0</v>
      </c>
      <c r="R18" s="16">
        <v>0</v>
      </c>
      <c r="S18" s="75">
        <v>0</v>
      </c>
      <c r="T18" s="16">
        <v>0</v>
      </c>
      <c r="U18" s="75">
        <v>0</v>
      </c>
      <c r="V18" s="16">
        <v>0</v>
      </c>
      <c r="W18" s="75">
        <v>0</v>
      </c>
    </row>
    <row r="19" spans="1:23" x14ac:dyDescent="0.3">
      <c r="A19" s="4" t="s">
        <v>9</v>
      </c>
      <c r="B19" s="92">
        <v>0</v>
      </c>
      <c r="C19" s="93">
        <v>710000</v>
      </c>
      <c r="D19" s="16">
        <v>0</v>
      </c>
      <c r="E19" s="75">
        <v>0</v>
      </c>
      <c r="F19" s="16">
        <v>0</v>
      </c>
      <c r="G19" s="75">
        <v>710000</v>
      </c>
      <c r="H19" s="16">
        <v>0</v>
      </c>
      <c r="I19" s="75">
        <v>0</v>
      </c>
      <c r="J19" s="16">
        <v>0</v>
      </c>
      <c r="K19" s="75">
        <v>0</v>
      </c>
      <c r="L19" s="16">
        <v>0</v>
      </c>
      <c r="M19" s="75">
        <v>0</v>
      </c>
      <c r="N19" s="16">
        <v>0</v>
      </c>
      <c r="O19" s="75">
        <v>0</v>
      </c>
      <c r="P19" s="16">
        <v>0</v>
      </c>
      <c r="Q19" s="75">
        <v>0</v>
      </c>
      <c r="R19" s="16">
        <v>0</v>
      </c>
      <c r="S19" s="75">
        <v>0</v>
      </c>
      <c r="T19" s="16">
        <v>0</v>
      </c>
      <c r="U19" s="75">
        <v>0</v>
      </c>
      <c r="V19" s="16">
        <v>0</v>
      </c>
      <c r="W19" s="75">
        <v>0</v>
      </c>
    </row>
    <row r="20" spans="1:23" x14ac:dyDescent="0.3">
      <c r="A20" s="4" t="s">
        <v>10</v>
      </c>
      <c r="B20" s="92">
        <v>0</v>
      </c>
      <c r="C20" s="93">
        <v>0</v>
      </c>
      <c r="D20" s="16">
        <v>0</v>
      </c>
      <c r="E20" s="75">
        <v>0</v>
      </c>
      <c r="F20" s="16">
        <v>0</v>
      </c>
      <c r="G20" s="75">
        <v>0</v>
      </c>
      <c r="H20" s="16">
        <v>0</v>
      </c>
      <c r="I20" s="75">
        <v>0</v>
      </c>
      <c r="J20" s="16">
        <v>0</v>
      </c>
      <c r="K20" s="75">
        <v>0</v>
      </c>
      <c r="L20" s="16">
        <v>0</v>
      </c>
      <c r="M20" s="75">
        <v>0</v>
      </c>
      <c r="N20" s="16">
        <v>0</v>
      </c>
      <c r="O20" s="75">
        <v>0</v>
      </c>
      <c r="P20" s="16">
        <v>0</v>
      </c>
      <c r="Q20" s="75">
        <v>0</v>
      </c>
      <c r="R20" s="16">
        <v>0</v>
      </c>
      <c r="S20" s="75">
        <v>0</v>
      </c>
      <c r="T20" s="16">
        <v>0</v>
      </c>
      <c r="U20" s="75">
        <v>0</v>
      </c>
      <c r="V20" s="16">
        <v>0</v>
      </c>
      <c r="W20" s="75">
        <v>0</v>
      </c>
    </row>
    <row r="21" spans="1:23" x14ac:dyDescent="0.3">
      <c r="A21" s="4" t="s">
        <v>11</v>
      </c>
      <c r="B21" s="92">
        <v>2087663.1099999999</v>
      </c>
      <c r="C21" s="93">
        <v>277574</v>
      </c>
      <c r="D21" s="16">
        <v>1060815.26</v>
      </c>
      <c r="E21" s="75">
        <v>0</v>
      </c>
      <c r="F21" s="16">
        <v>95438.95</v>
      </c>
      <c r="G21" s="75">
        <v>314000</v>
      </c>
      <c r="H21" s="16">
        <v>0</v>
      </c>
      <c r="I21" s="75">
        <v>0</v>
      </c>
      <c r="J21" s="16">
        <v>0</v>
      </c>
      <c r="K21" s="75">
        <v>0</v>
      </c>
      <c r="L21" s="16">
        <v>330659.74</v>
      </c>
      <c r="M21" s="75">
        <v>0</v>
      </c>
      <c r="N21" s="16">
        <v>113.37000000000262</v>
      </c>
      <c r="O21" s="75">
        <v>-36426</v>
      </c>
      <c r="P21" s="16">
        <v>581769.57999999996</v>
      </c>
      <c r="Q21" s="75">
        <v>0</v>
      </c>
      <c r="R21" s="16">
        <v>18866.21</v>
      </c>
      <c r="S21" s="75">
        <v>0</v>
      </c>
      <c r="T21" s="16">
        <v>0</v>
      </c>
      <c r="U21" s="75">
        <v>0</v>
      </c>
      <c r="V21" s="16">
        <v>0</v>
      </c>
      <c r="W21" s="75">
        <v>0</v>
      </c>
    </row>
    <row r="22" spans="1:23" x14ac:dyDescent="0.3">
      <c r="A22" s="4" t="s">
        <v>12</v>
      </c>
      <c r="B22" s="92">
        <v>0</v>
      </c>
      <c r="C22" s="93">
        <v>298510.81</v>
      </c>
      <c r="D22" s="16">
        <v>0</v>
      </c>
      <c r="E22" s="75">
        <v>48510.81</v>
      </c>
      <c r="F22" s="16">
        <v>0</v>
      </c>
      <c r="G22" s="75">
        <v>0</v>
      </c>
      <c r="H22" s="16">
        <v>0</v>
      </c>
      <c r="I22" s="75">
        <v>0</v>
      </c>
      <c r="J22" s="16">
        <v>0</v>
      </c>
      <c r="K22" s="75">
        <v>0</v>
      </c>
      <c r="L22" s="16">
        <v>0</v>
      </c>
      <c r="M22" s="75">
        <v>0</v>
      </c>
      <c r="N22" s="16">
        <v>0</v>
      </c>
      <c r="O22" s="75">
        <v>0</v>
      </c>
      <c r="P22" s="16">
        <v>0</v>
      </c>
      <c r="Q22" s="75">
        <v>0</v>
      </c>
      <c r="R22" s="16">
        <v>0</v>
      </c>
      <c r="S22" s="75">
        <v>250000</v>
      </c>
      <c r="T22" s="16">
        <v>0</v>
      </c>
      <c r="U22" s="75">
        <v>0</v>
      </c>
      <c r="V22" s="16">
        <v>0</v>
      </c>
      <c r="W22" s="75">
        <v>0</v>
      </c>
    </row>
    <row r="23" spans="1:23" x14ac:dyDescent="0.3">
      <c r="A23" s="4" t="s">
        <v>13</v>
      </c>
      <c r="B23" s="92">
        <v>5018051.07</v>
      </c>
      <c r="C23" s="93">
        <v>149509.06</v>
      </c>
      <c r="D23" s="16">
        <v>3308747.99</v>
      </c>
      <c r="E23" s="75">
        <v>87497.25</v>
      </c>
      <c r="F23" s="16">
        <v>1114786.7699999998</v>
      </c>
      <c r="G23" s="75">
        <v>10274.81</v>
      </c>
      <c r="H23" s="16">
        <v>295224.90000000002</v>
      </c>
      <c r="I23" s="75">
        <v>0</v>
      </c>
      <c r="J23" s="16">
        <v>114707.8</v>
      </c>
      <c r="K23" s="75">
        <v>0</v>
      </c>
      <c r="L23" s="16">
        <v>90828.479999999996</v>
      </c>
      <c r="M23" s="75">
        <v>2057</v>
      </c>
      <c r="N23" s="16">
        <v>0</v>
      </c>
      <c r="O23" s="75">
        <v>0</v>
      </c>
      <c r="P23" s="16">
        <v>10536.49</v>
      </c>
      <c r="Q23" s="75">
        <v>-26643</v>
      </c>
      <c r="R23" s="16">
        <v>76296.429999999993</v>
      </c>
      <c r="S23" s="75">
        <v>76323</v>
      </c>
      <c r="T23" s="16">
        <v>0</v>
      </c>
      <c r="U23" s="75">
        <v>0</v>
      </c>
      <c r="V23" s="16">
        <v>6922.21</v>
      </c>
      <c r="W23" s="75">
        <v>0</v>
      </c>
    </row>
    <row r="24" spans="1:23" x14ac:dyDescent="0.3">
      <c r="A24" s="4" t="s">
        <v>14</v>
      </c>
      <c r="B24" s="92">
        <v>0</v>
      </c>
      <c r="C24" s="93">
        <v>0</v>
      </c>
      <c r="D24" s="16">
        <v>0</v>
      </c>
      <c r="E24" s="75">
        <v>0</v>
      </c>
      <c r="F24" s="16">
        <v>0</v>
      </c>
      <c r="G24" s="75">
        <v>0</v>
      </c>
      <c r="H24" s="16">
        <v>0</v>
      </c>
      <c r="I24" s="75">
        <v>0</v>
      </c>
      <c r="J24" s="16">
        <v>0</v>
      </c>
      <c r="K24" s="75">
        <v>0</v>
      </c>
      <c r="L24" s="16">
        <v>0</v>
      </c>
      <c r="M24" s="75">
        <v>0</v>
      </c>
      <c r="N24" s="16">
        <v>0</v>
      </c>
      <c r="O24" s="75">
        <v>0</v>
      </c>
      <c r="P24" s="16">
        <v>0</v>
      </c>
      <c r="Q24" s="75">
        <v>0</v>
      </c>
      <c r="R24" s="16">
        <v>0</v>
      </c>
      <c r="S24" s="75">
        <v>0</v>
      </c>
      <c r="T24" s="16">
        <v>0</v>
      </c>
      <c r="U24" s="75">
        <v>0</v>
      </c>
      <c r="V24" s="16">
        <v>0</v>
      </c>
      <c r="W24" s="75">
        <v>0</v>
      </c>
    </row>
    <row r="25" spans="1:23" x14ac:dyDescent="0.3">
      <c r="A25" s="4" t="s">
        <v>15</v>
      </c>
      <c r="B25" s="92">
        <v>0</v>
      </c>
      <c r="C25" s="93">
        <v>0</v>
      </c>
      <c r="D25" s="16">
        <v>0</v>
      </c>
      <c r="E25" s="75">
        <v>0</v>
      </c>
      <c r="F25" s="16">
        <v>0</v>
      </c>
      <c r="G25" s="75">
        <v>0</v>
      </c>
      <c r="H25" s="16">
        <v>0</v>
      </c>
      <c r="I25" s="75">
        <v>0</v>
      </c>
      <c r="J25" s="16">
        <v>0</v>
      </c>
      <c r="K25" s="75">
        <v>0</v>
      </c>
      <c r="L25" s="16">
        <v>0</v>
      </c>
      <c r="M25" s="75">
        <v>0</v>
      </c>
      <c r="N25" s="16">
        <v>0</v>
      </c>
      <c r="O25" s="75">
        <v>0</v>
      </c>
      <c r="P25" s="16">
        <v>0</v>
      </c>
      <c r="Q25" s="75">
        <v>0</v>
      </c>
      <c r="R25" s="16">
        <v>0</v>
      </c>
      <c r="S25" s="75">
        <v>0</v>
      </c>
      <c r="T25" s="16">
        <v>0</v>
      </c>
      <c r="U25" s="75">
        <v>0</v>
      </c>
      <c r="V25" s="16">
        <v>0</v>
      </c>
      <c r="W25" s="75">
        <v>0</v>
      </c>
    </row>
    <row r="26" spans="1:23" x14ac:dyDescent="0.3">
      <c r="A26" s="4" t="s">
        <v>16</v>
      </c>
      <c r="B26" s="92">
        <v>0</v>
      </c>
      <c r="C26" s="93">
        <v>34799.17</v>
      </c>
      <c r="D26" s="16">
        <v>0</v>
      </c>
      <c r="E26" s="75">
        <v>0</v>
      </c>
      <c r="F26" s="16">
        <v>0</v>
      </c>
      <c r="G26" s="75">
        <v>0</v>
      </c>
      <c r="H26" s="16">
        <v>0</v>
      </c>
      <c r="I26" s="75">
        <v>0</v>
      </c>
      <c r="J26" s="16">
        <v>0</v>
      </c>
      <c r="K26" s="75">
        <v>0</v>
      </c>
      <c r="L26" s="16">
        <v>0</v>
      </c>
      <c r="M26" s="75">
        <v>0</v>
      </c>
      <c r="N26" s="16">
        <v>0</v>
      </c>
      <c r="O26" s="75">
        <v>0</v>
      </c>
      <c r="P26" s="16">
        <v>0</v>
      </c>
      <c r="Q26" s="75">
        <v>34799.17</v>
      </c>
      <c r="R26" s="16">
        <v>0</v>
      </c>
      <c r="S26" s="75">
        <v>0</v>
      </c>
      <c r="T26" s="16">
        <v>0</v>
      </c>
      <c r="U26" s="75">
        <v>0</v>
      </c>
      <c r="V26" s="16">
        <v>0</v>
      </c>
      <c r="W26" s="75">
        <v>0</v>
      </c>
    </row>
    <row r="27" spans="1:23" x14ac:dyDescent="0.3">
      <c r="A27" s="4" t="s">
        <v>17</v>
      </c>
      <c r="B27" s="92">
        <v>1383229</v>
      </c>
      <c r="C27" s="93">
        <v>0</v>
      </c>
      <c r="D27" s="16">
        <v>202209</v>
      </c>
      <c r="E27" s="75">
        <v>0</v>
      </c>
      <c r="F27" s="16">
        <v>622483</v>
      </c>
      <c r="G27" s="75">
        <v>0</v>
      </c>
      <c r="H27" s="16">
        <v>0</v>
      </c>
      <c r="I27" s="75">
        <v>0</v>
      </c>
      <c r="J27" s="16">
        <v>0</v>
      </c>
      <c r="K27" s="75">
        <v>0</v>
      </c>
      <c r="L27" s="16">
        <v>10022</v>
      </c>
      <c r="M27" s="75">
        <v>0</v>
      </c>
      <c r="N27" s="16">
        <v>0</v>
      </c>
      <c r="O27" s="75">
        <v>0</v>
      </c>
      <c r="P27" s="16">
        <v>441375</v>
      </c>
      <c r="Q27" s="75">
        <v>0</v>
      </c>
      <c r="R27" s="16">
        <v>107140</v>
      </c>
      <c r="S27" s="75">
        <v>0</v>
      </c>
      <c r="T27" s="16">
        <v>0</v>
      </c>
      <c r="U27" s="75">
        <v>0</v>
      </c>
      <c r="V27" s="16">
        <v>0</v>
      </c>
      <c r="W27" s="75">
        <v>0</v>
      </c>
    </row>
    <row r="28" spans="1:23" x14ac:dyDescent="0.3">
      <c r="A28" s="4" t="s">
        <v>18</v>
      </c>
      <c r="B28" s="92">
        <v>1030124</v>
      </c>
      <c r="C28" s="93">
        <v>402617</v>
      </c>
      <c r="D28" s="16">
        <v>139115</v>
      </c>
      <c r="E28" s="75">
        <v>249417</v>
      </c>
      <c r="F28" s="16">
        <v>57850</v>
      </c>
      <c r="G28" s="75">
        <v>153200</v>
      </c>
      <c r="H28" s="16">
        <v>833159</v>
      </c>
      <c r="I28" s="75">
        <v>0</v>
      </c>
      <c r="J28" s="16">
        <v>0</v>
      </c>
      <c r="K28" s="75">
        <v>0</v>
      </c>
      <c r="L28" s="16">
        <v>0</v>
      </c>
      <c r="M28" s="75">
        <v>0</v>
      </c>
      <c r="N28" s="16">
        <v>0</v>
      </c>
      <c r="O28" s="75">
        <v>0</v>
      </c>
      <c r="P28" s="16">
        <v>0</v>
      </c>
      <c r="Q28" s="75">
        <v>0</v>
      </c>
      <c r="R28" s="16">
        <v>0</v>
      </c>
      <c r="S28" s="75">
        <v>0</v>
      </c>
      <c r="T28" s="16">
        <v>0</v>
      </c>
      <c r="U28" s="75">
        <v>0</v>
      </c>
      <c r="V28" s="16">
        <v>0</v>
      </c>
      <c r="W28" s="75">
        <v>0</v>
      </c>
    </row>
    <row r="29" spans="1:23" x14ac:dyDescent="0.3">
      <c r="A29" s="4" t="s">
        <v>19</v>
      </c>
      <c r="B29" s="92">
        <v>8585.01</v>
      </c>
      <c r="C29" s="93">
        <v>109291.51</v>
      </c>
      <c r="D29" s="16">
        <v>8585.01</v>
      </c>
      <c r="E29" s="75">
        <v>109291.51</v>
      </c>
      <c r="F29" s="16">
        <v>0</v>
      </c>
      <c r="G29" s="75">
        <v>0</v>
      </c>
      <c r="H29" s="16">
        <v>0</v>
      </c>
      <c r="I29" s="75">
        <v>0</v>
      </c>
      <c r="J29" s="16">
        <v>0</v>
      </c>
      <c r="K29" s="75">
        <v>0</v>
      </c>
      <c r="L29" s="16">
        <v>0</v>
      </c>
      <c r="M29" s="75">
        <v>0</v>
      </c>
      <c r="N29" s="16">
        <v>0</v>
      </c>
      <c r="O29" s="75">
        <v>0</v>
      </c>
      <c r="P29" s="16">
        <v>0</v>
      </c>
      <c r="Q29" s="75">
        <v>0</v>
      </c>
      <c r="R29" s="16">
        <v>0</v>
      </c>
      <c r="S29" s="75">
        <v>0</v>
      </c>
      <c r="T29" s="16">
        <v>0</v>
      </c>
      <c r="U29" s="75">
        <v>0</v>
      </c>
      <c r="V29" s="16">
        <v>0</v>
      </c>
      <c r="W29" s="75">
        <v>0</v>
      </c>
    </row>
    <row r="30" spans="1:23" x14ac:dyDescent="0.3">
      <c r="A30" s="4" t="s">
        <v>20</v>
      </c>
      <c r="B30" s="92">
        <v>0</v>
      </c>
      <c r="C30" s="93">
        <v>0</v>
      </c>
      <c r="D30" s="16">
        <v>0</v>
      </c>
      <c r="E30" s="75">
        <v>0</v>
      </c>
      <c r="F30" s="16">
        <v>0</v>
      </c>
      <c r="G30" s="75">
        <v>0</v>
      </c>
      <c r="H30" s="16">
        <v>0</v>
      </c>
      <c r="I30" s="75">
        <v>0</v>
      </c>
      <c r="J30" s="16">
        <v>0</v>
      </c>
      <c r="K30" s="75">
        <v>0</v>
      </c>
      <c r="L30" s="16">
        <v>0</v>
      </c>
      <c r="M30" s="75">
        <v>0</v>
      </c>
      <c r="N30" s="16">
        <v>0</v>
      </c>
      <c r="O30" s="75">
        <v>0</v>
      </c>
      <c r="P30" s="16">
        <v>0</v>
      </c>
      <c r="Q30" s="75">
        <v>0</v>
      </c>
      <c r="R30" s="16">
        <v>0</v>
      </c>
      <c r="S30" s="75">
        <v>0</v>
      </c>
      <c r="T30" s="16">
        <v>0</v>
      </c>
      <c r="U30" s="75">
        <v>0</v>
      </c>
      <c r="V30" s="16">
        <v>0</v>
      </c>
      <c r="W30" s="75">
        <v>0</v>
      </c>
    </row>
    <row r="31" spans="1:23" x14ac:dyDescent="0.3">
      <c r="A31" s="4" t="s">
        <v>21</v>
      </c>
      <c r="B31" s="92">
        <v>400144</v>
      </c>
      <c r="C31" s="93">
        <v>513000</v>
      </c>
      <c r="D31" s="16">
        <v>0</v>
      </c>
      <c r="E31" s="75">
        <v>0</v>
      </c>
      <c r="F31" s="16">
        <v>400144</v>
      </c>
      <c r="G31" s="75">
        <v>0</v>
      </c>
      <c r="H31" s="16">
        <v>0</v>
      </c>
      <c r="I31" s="75">
        <v>0</v>
      </c>
      <c r="J31" s="16">
        <v>0</v>
      </c>
      <c r="K31" s="75">
        <v>0</v>
      </c>
      <c r="L31" s="16">
        <v>0</v>
      </c>
      <c r="M31" s="75">
        <v>513000</v>
      </c>
      <c r="N31" s="16">
        <v>0</v>
      </c>
      <c r="O31" s="75">
        <v>0</v>
      </c>
      <c r="P31" s="16">
        <v>0</v>
      </c>
      <c r="Q31" s="75">
        <v>0</v>
      </c>
      <c r="R31" s="16">
        <v>0</v>
      </c>
      <c r="S31" s="75">
        <v>0</v>
      </c>
      <c r="T31" s="16">
        <v>0</v>
      </c>
      <c r="U31" s="75">
        <v>0</v>
      </c>
      <c r="V31" s="16">
        <v>0</v>
      </c>
      <c r="W31" s="75">
        <v>0</v>
      </c>
    </row>
    <row r="32" spans="1:23" x14ac:dyDescent="0.3">
      <c r="A32" s="4" t="s">
        <v>22</v>
      </c>
      <c r="B32" s="92">
        <v>-177.77</v>
      </c>
      <c r="C32" s="93">
        <v>0</v>
      </c>
      <c r="D32" s="16">
        <v>0</v>
      </c>
      <c r="E32" s="75">
        <v>0</v>
      </c>
      <c r="F32" s="16">
        <v>0</v>
      </c>
      <c r="G32" s="75">
        <v>0</v>
      </c>
      <c r="H32" s="16">
        <v>0</v>
      </c>
      <c r="I32" s="75">
        <v>0</v>
      </c>
      <c r="J32" s="16">
        <v>0</v>
      </c>
      <c r="K32" s="75">
        <v>0</v>
      </c>
      <c r="L32" s="16">
        <v>0</v>
      </c>
      <c r="M32" s="75">
        <v>0</v>
      </c>
      <c r="N32" s="16">
        <v>0</v>
      </c>
      <c r="O32" s="75">
        <v>0</v>
      </c>
      <c r="P32" s="16">
        <v>-177.77</v>
      </c>
      <c r="Q32" s="75">
        <v>0</v>
      </c>
      <c r="R32" s="16">
        <v>0</v>
      </c>
      <c r="S32" s="75">
        <v>0</v>
      </c>
      <c r="T32" s="16">
        <v>0</v>
      </c>
      <c r="U32" s="75">
        <v>0</v>
      </c>
      <c r="V32" s="16">
        <v>0</v>
      </c>
      <c r="W32" s="75">
        <v>0</v>
      </c>
    </row>
    <row r="33" spans="1:23" x14ac:dyDescent="0.3">
      <c r="A33" s="4" t="s">
        <v>23</v>
      </c>
      <c r="B33" s="92">
        <v>0</v>
      </c>
      <c r="C33" s="93">
        <v>1533.7940580017034</v>
      </c>
      <c r="D33" s="16">
        <v>0</v>
      </c>
      <c r="E33" s="75">
        <v>700.79890203579464</v>
      </c>
      <c r="F33" s="16">
        <v>0</v>
      </c>
      <c r="G33" s="75">
        <v>669.48622102933518</v>
      </c>
      <c r="H33" s="16">
        <v>0</v>
      </c>
      <c r="I33" s="75">
        <v>0</v>
      </c>
      <c r="J33" s="16">
        <v>0</v>
      </c>
      <c r="K33" s="75">
        <v>0</v>
      </c>
      <c r="L33" s="16">
        <v>0</v>
      </c>
      <c r="M33" s="75">
        <v>0</v>
      </c>
      <c r="N33" s="16">
        <v>0</v>
      </c>
      <c r="O33" s="75">
        <v>0</v>
      </c>
      <c r="P33" s="16">
        <v>0</v>
      </c>
      <c r="Q33" s="75">
        <v>36.284906335301763</v>
      </c>
      <c r="R33" s="16">
        <v>0</v>
      </c>
      <c r="S33" s="75">
        <v>0</v>
      </c>
      <c r="T33" s="16">
        <v>0</v>
      </c>
      <c r="U33" s="75">
        <v>127.22402860127174</v>
      </c>
      <c r="V33" s="16">
        <v>0</v>
      </c>
      <c r="W33" s="75">
        <v>0</v>
      </c>
    </row>
    <row r="34" spans="1:23" x14ac:dyDescent="0.3">
      <c r="A34" s="4" t="s">
        <v>24</v>
      </c>
      <c r="B34" s="92">
        <v>0</v>
      </c>
      <c r="C34" s="93">
        <v>0</v>
      </c>
      <c r="D34" s="16">
        <v>0</v>
      </c>
      <c r="E34" s="75">
        <v>0</v>
      </c>
      <c r="F34" s="16">
        <v>0</v>
      </c>
      <c r="G34" s="75">
        <v>0</v>
      </c>
      <c r="H34" s="16">
        <v>0</v>
      </c>
      <c r="I34" s="75">
        <v>0</v>
      </c>
      <c r="J34" s="16">
        <v>0</v>
      </c>
      <c r="K34" s="75">
        <v>0</v>
      </c>
      <c r="L34" s="16">
        <v>0</v>
      </c>
      <c r="M34" s="75">
        <v>0</v>
      </c>
      <c r="N34" s="16">
        <v>0</v>
      </c>
      <c r="O34" s="75">
        <v>0</v>
      </c>
      <c r="P34" s="16">
        <v>0</v>
      </c>
      <c r="Q34" s="75">
        <v>0</v>
      </c>
      <c r="R34" s="16">
        <v>0</v>
      </c>
      <c r="S34" s="75">
        <v>0</v>
      </c>
      <c r="T34" s="16">
        <v>0</v>
      </c>
      <c r="U34" s="75">
        <v>0</v>
      </c>
      <c r="V34" s="16">
        <v>0</v>
      </c>
      <c r="W34" s="75">
        <v>0</v>
      </c>
    </row>
    <row r="35" spans="1:23" x14ac:dyDescent="0.3">
      <c r="A35" s="4" t="s">
        <v>25</v>
      </c>
      <c r="B35" s="92">
        <v>0</v>
      </c>
      <c r="C35" s="93">
        <v>0</v>
      </c>
      <c r="D35" s="16">
        <v>0</v>
      </c>
      <c r="E35" s="75">
        <v>0</v>
      </c>
      <c r="F35" s="16">
        <v>0</v>
      </c>
      <c r="G35" s="75">
        <v>0</v>
      </c>
      <c r="H35" s="16">
        <v>0</v>
      </c>
      <c r="I35" s="75">
        <v>0</v>
      </c>
      <c r="J35" s="16">
        <v>0</v>
      </c>
      <c r="K35" s="75">
        <v>0</v>
      </c>
      <c r="L35" s="16">
        <v>0</v>
      </c>
      <c r="M35" s="75">
        <v>0</v>
      </c>
      <c r="N35" s="16">
        <v>0</v>
      </c>
      <c r="O35" s="75">
        <v>0</v>
      </c>
      <c r="P35" s="16">
        <v>0</v>
      </c>
      <c r="Q35" s="75">
        <v>0</v>
      </c>
      <c r="R35" s="16">
        <v>0</v>
      </c>
      <c r="S35" s="75">
        <v>0</v>
      </c>
      <c r="T35" s="16">
        <v>0</v>
      </c>
      <c r="U35" s="75">
        <v>0</v>
      </c>
      <c r="V35" s="16">
        <v>0</v>
      </c>
      <c r="W35" s="75">
        <v>0</v>
      </c>
    </row>
    <row r="36" spans="1:23" x14ac:dyDescent="0.3">
      <c r="A36" s="4" t="s">
        <v>26</v>
      </c>
      <c r="B36" s="92">
        <v>3065547.48</v>
      </c>
      <c r="C36" s="93">
        <v>19549066.989999998</v>
      </c>
      <c r="D36" s="16">
        <v>65547.48</v>
      </c>
      <c r="E36" s="75">
        <v>0</v>
      </c>
      <c r="F36" s="16">
        <v>0</v>
      </c>
      <c r="G36" s="75">
        <v>20274999.989999998</v>
      </c>
      <c r="H36" s="16">
        <v>3000000</v>
      </c>
      <c r="I36" s="75">
        <v>0</v>
      </c>
      <c r="J36" s="16">
        <v>0</v>
      </c>
      <c r="K36" s="75">
        <v>0</v>
      </c>
      <c r="L36" s="16">
        <v>0</v>
      </c>
      <c r="M36" s="75">
        <v>0</v>
      </c>
      <c r="N36" s="16">
        <v>0</v>
      </c>
      <c r="O36" s="75">
        <v>0</v>
      </c>
      <c r="P36" s="16">
        <v>0</v>
      </c>
      <c r="Q36" s="75">
        <v>-725933</v>
      </c>
      <c r="R36" s="16">
        <v>0</v>
      </c>
      <c r="S36" s="75">
        <v>0</v>
      </c>
      <c r="T36" s="16">
        <v>0</v>
      </c>
      <c r="U36" s="75">
        <v>0</v>
      </c>
      <c r="V36" s="16">
        <v>0</v>
      </c>
      <c r="W36" s="75">
        <v>0</v>
      </c>
    </row>
    <row r="37" spans="1:23" x14ac:dyDescent="0.3">
      <c r="A37" s="4" t="s">
        <v>27</v>
      </c>
      <c r="B37" s="92">
        <v>0</v>
      </c>
      <c r="C37" s="93">
        <v>0</v>
      </c>
      <c r="D37" s="16">
        <v>0</v>
      </c>
      <c r="E37" s="75">
        <v>0</v>
      </c>
      <c r="F37" s="16">
        <v>0</v>
      </c>
      <c r="G37" s="75">
        <v>0</v>
      </c>
      <c r="H37" s="16">
        <v>0</v>
      </c>
      <c r="I37" s="75">
        <v>0</v>
      </c>
      <c r="J37" s="16">
        <v>0</v>
      </c>
      <c r="K37" s="75">
        <v>0</v>
      </c>
      <c r="L37" s="16">
        <v>0</v>
      </c>
      <c r="M37" s="75">
        <v>0</v>
      </c>
      <c r="N37" s="16">
        <v>0</v>
      </c>
      <c r="O37" s="75">
        <v>0</v>
      </c>
      <c r="P37" s="16">
        <v>0</v>
      </c>
      <c r="Q37" s="75">
        <v>0</v>
      </c>
      <c r="R37" s="16">
        <v>0</v>
      </c>
      <c r="S37" s="75">
        <v>0</v>
      </c>
      <c r="T37" s="16">
        <v>0</v>
      </c>
      <c r="U37" s="75">
        <v>0</v>
      </c>
      <c r="V37" s="16">
        <v>0</v>
      </c>
      <c r="W37" s="75">
        <v>0</v>
      </c>
    </row>
    <row r="38" spans="1:23" x14ac:dyDescent="0.3">
      <c r="A38" s="4" t="s">
        <v>28</v>
      </c>
      <c r="B38" s="92">
        <v>0</v>
      </c>
      <c r="C38" s="93">
        <v>0</v>
      </c>
      <c r="D38" s="16">
        <v>0</v>
      </c>
      <c r="E38" s="75">
        <v>0</v>
      </c>
      <c r="F38" s="16">
        <v>0</v>
      </c>
      <c r="G38" s="75">
        <v>0</v>
      </c>
      <c r="H38" s="16">
        <v>0</v>
      </c>
      <c r="I38" s="75">
        <v>0</v>
      </c>
      <c r="J38" s="16">
        <v>0</v>
      </c>
      <c r="K38" s="75">
        <v>0</v>
      </c>
      <c r="L38" s="16">
        <v>0</v>
      </c>
      <c r="M38" s="75">
        <v>0</v>
      </c>
      <c r="N38" s="16">
        <v>0</v>
      </c>
      <c r="O38" s="75">
        <v>0</v>
      </c>
      <c r="P38" s="16">
        <v>0</v>
      </c>
      <c r="Q38" s="75">
        <v>0</v>
      </c>
      <c r="R38" s="16">
        <v>0</v>
      </c>
      <c r="S38" s="75">
        <v>0</v>
      </c>
      <c r="T38" s="16">
        <v>0</v>
      </c>
      <c r="U38" s="75">
        <v>0</v>
      </c>
      <c r="V38" s="16">
        <v>0</v>
      </c>
      <c r="W38" s="75">
        <v>0</v>
      </c>
    </row>
    <row r="39" spans="1:23" x14ac:dyDescent="0.3">
      <c r="A39" s="4" t="s">
        <v>29</v>
      </c>
      <c r="B39" s="92">
        <v>0</v>
      </c>
      <c r="C39" s="93">
        <v>0</v>
      </c>
      <c r="D39" s="16">
        <v>0</v>
      </c>
      <c r="E39" s="75">
        <v>0</v>
      </c>
      <c r="F39" s="16">
        <v>0</v>
      </c>
      <c r="G39" s="75">
        <v>0</v>
      </c>
      <c r="H39" s="16">
        <v>0</v>
      </c>
      <c r="I39" s="75">
        <v>0</v>
      </c>
      <c r="J39" s="16">
        <v>0</v>
      </c>
      <c r="K39" s="75">
        <v>0</v>
      </c>
      <c r="L39" s="16">
        <v>0</v>
      </c>
      <c r="M39" s="75">
        <v>0</v>
      </c>
      <c r="N39" s="16">
        <v>0</v>
      </c>
      <c r="O39" s="75">
        <v>0</v>
      </c>
      <c r="P39" s="16">
        <v>0</v>
      </c>
      <c r="Q39" s="75">
        <v>0</v>
      </c>
      <c r="R39" s="16">
        <v>0</v>
      </c>
      <c r="S39" s="75">
        <v>0</v>
      </c>
      <c r="T39" s="16">
        <v>0</v>
      </c>
      <c r="U39" s="75">
        <v>0</v>
      </c>
      <c r="V39" s="16">
        <v>0</v>
      </c>
      <c r="W39" s="75">
        <v>0</v>
      </c>
    </row>
    <row r="40" spans="1:23" x14ac:dyDescent="0.3">
      <c r="A40" s="4" t="s">
        <v>30</v>
      </c>
      <c r="B40" s="92">
        <v>0</v>
      </c>
      <c r="C40" s="93">
        <v>0</v>
      </c>
      <c r="D40" s="16">
        <v>0</v>
      </c>
      <c r="E40" s="75">
        <v>0</v>
      </c>
      <c r="F40" s="16">
        <v>0</v>
      </c>
      <c r="G40" s="75">
        <v>0</v>
      </c>
      <c r="H40" s="16">
        <v>0</v>
      </c>
      <c r="I40" s="75">
        <v>0</v>
      </c>
      <c r="J40" s="16">
        <v>0</v>
      </c>
      <c r="K40" s="75">
        <v>0</v>
      </c>
      <c r="L40" s="16">
        <v>0</v>
      </c>
      <c r="M40" s="75">
        <v>0</v>
      </c>
      <c r="N40" s="16">
        <v>0</v>
      </c>
      <c r="O40" s="75">
        <v>0</v>
      </c>
      <c r="P40" s="16">
        <v>0</v>
      </c>
      <c r="Q40" s="75">
        <v>0</v>
      </c>
      <c r="R40" s="16">
        <v>0</v>
      </c>
      <c r="S40" s="75">
        <v>0</v>
      </c>
      <c r="T40" s="16">
        <v>0</v>
      </c>
      <c r="U40" s="75">
        <v>0</v>
      </c>
      <c r="V40" s="16">
        <v>0</v>
      </c>
      <c r="W40" s="75">
        <v>0</v>
      </c>
    </row>
    <row r="41" spans="1:23" x14ac:dyDescent="0.3">
      <c r="A41" s="4" t="s">
        <v>31</v>
      </c>
      <c r="B41" s="92">
        <v>362262</v>
      </c>
      <c r="C41" s="93">
        <v>126662</v>
      </c>
      <c r="D41" s="16">
        <v>3765</v>
      </c>
      <c r="E41" s="75">
        <v>56500</v>
      </c>
      <c r="F41" s="16">
        <v>359624</v>
      </c>
      <c r="G41" s="75">
        <v>-180</v>
      </c>
      <c r="H41" s="16">
        <v>0</v>
      </c>
      <c r="I41" s="75">
        <v>0</v>
      </c>
      <c r="J41" s="16">
        <v>-218</v>
      </c>
      <c r="K41" s="75">
        <v>45342</v>
      </c>
      <c r="L41" s="16">
        <v>0</v>
      </c>
      <c r="M41" s="75">
        <v>0</v>
      </c>
      <c r="N41" s="16">
        <v>0</v>
      </c>
      <c r="O41" s="75">
        <v>25000</v>
      </c>
      <c r="P41" s="16">
        <v>0</v>
      </c>
      <c r="Q41" s="75">
        <v>0</v>
      </c>
      <c r="R41" s="16">
        <v>-909</v>
      </c>
      <c r="S41" s="75">
        <v>0</v>
      </c>
      <c r="T41" s="16">
        <v>0</v>
      </c>
      <c r="U41" s="75">
        <v>0</v>
      </c>
      <c r="V41" s="16">
        <v>0</v>
      </c>
      <c r="W41" s="75">
        <v>0</v>
      </c>
    </row>
    <row r="42" spans="1:23" x14ac:dyDescent="0.3">
      <c r="A42" s="4" t="s">
        <v>32</v>
      </c>
      <c r="B42" s="92">
        <v>0</v>
      </c>
      <c r="C42" s="93">
        <v>0</v>
      </c>
      <c r="D42" s="16">
        <v>0</v>
      </c>
      <c r="E42" s="75">
        <v>0</v>
      </c>
      <c r="F42" s="16">
        <v>0</v>
      </c>
      <c r="G42" s="75">
        <v>0</v>
      </c>
      <c r="H42" s="16">
        <v>0</v>
      </c>
      <c r="I42" s="75">
        <v>0</v>
      </c>
      <c r="J42" s="16">
        <v>0</v>
      </c>
      <c r="K42" s="75">
        <v>0</v>
      </c>
      <c r="L42" s="16">
        <v>0</v>
      </c>
      <c r="M42" s="75">
        <v>0</v>
      </c>
      <c r="N42" s="16">
        <v>0</v>
      </c>
      <c r="O42" s="75">
        <v>0</v>
      </c>
      <c r="P42" s="16">
        <v>0</v>
      </c>
      <c r="Q42" s="75">
        <v>0</v>
      </c>
      <c r="R42" s="16">
        <v>0</v>
      </c>
      <c r="S42" s="75">
        <v>0</v>
      </c>
      <c r="T42" s="16">
        <v>0</v>
      </c>
      <c r="U42" s="75">
        <v>0</v>
      </c>
      <c r="V42" s="16">
        <v>0</v>
      </c>
      <c r="W42" s="75">
        <v>0</v>
      </c>
    </row>
    <row r="43" spans="1:23" x14ac:dyDescent="0.3">
      <c r="A43" s="4" t="s">
        <v>33</v>
      </c>
      <c r="B43" s="92">
        <v>0</v>
      </c>
      <c r="C43" s="93">
        <v>0</v>
      </c>
      <c r="D43" s="16">
        <v>0</v>
      </c>
      <c r="E43" s="75">
        <v>0</v>
      </c>
      <c r="F43" s="16">
        <v>0</v>
      </c>
      <c r="G43" s="75">
        <v>0</v>
      </c>
      <c r="H43" s="16">
        <v>0</v>
      </c>
      <c r="I43" s="75">
        <v>0</v>
      </c>
      <c r="J43" s="16">
        <v>0</v>
      </c>
      <c r="K43" s="75">
        <v>0</v>
      </c>
      <c r="L43" s="16">
        <v>0</v>
      </c>
      <c r="M43" s="75">
        <v>0</v>
      </c>
      <c r="N43" s="16">
        <v>0</v>
      </c>
      <c r="O43" s="75">
        <v>0</v>
      </c>
      <c r="P43" s="16">
        <v>0</v>
      </c>
      <c r="Q43" s="75">
        <v>0</v>
      </c>
      <c r="R43" s="16">
        <v>0</v>
      </c>
      <c r="S43" s="75">
        <v>0</v>
      </c>
      <c r="T43" s="16">
        <v>0</v>
      </c>
      <c r="U43" s="75">
        <v>0</v>
      </c>
      <c r="V43" s="16">
        <v>0</v>
      </c>
      <c r="W43" s="75">
        <v>0</v>
      </c>
    </row>
    <row r="44" spans="1:23" x14ac:dyDescent="0.3">
      <c r="A44" s="4" t="s">
        <v>34</v>
      </c>
      <c r="B44" s="92">
        <v>0</v>
      </c>
      <c r="C44" s="93">
        <v>0</v>
      </c>
      <c r="D44" s="16">
        <v>0</v>
      </c>
      <c r="E44" s="75">
        <v>0</v>
      </c>
      <c r="F44" s="16">
        <v>0</v>
      </c>
      <c r="G44" s="75">
        <v>0</v>
      </c>
      <c r="H44" s="16">
        <v>0</v>
      </c>
      <c r="I44" s="75">
        <v>0</v>
      </c>
      <c r="J44" s="16">
        <v>0</v>
      </c>
      <c r="K44" s="75">
        <v>0</v>
      </c>
      <c r="L44" s="16">
        <v>0</v>
      </c>
      <c r="M44" s="75">
        <v>0</v>
      </c>
      <c r="N44" s="16">
        <v>0</v>
      </c>
      <c r="O44" s="75">
        <v>0</v>
      </c>
      <c r="P44" s="16">
        <v>0</v>
      </c>
      <c r="Q44" s="75">
        <v>0</v>
      </c>
      <c r="R44" s="16">
        <v>0</v>
      </c>
      <c r="S44" s="75">
        <v>0</v>
      </c>
      <c r="T44" s="16">
        <v>0</v>
      </c>
      <c r="U44" s="75">
        <v>0</v>
      </c>
      <c r="V44" s="16">
        <v>0</v>
      </c>
      <c r="W44" s="75">
        <v>0</v>
      </c>
    </row>
    <row r="45" spans="1:23" x14ac:dyDescent="0.3">
      <c r="A45" s="4" t="s">
        <v>35</v>
      </c>
      <c r="B45" s="92">
        <v>184097.93999999997</v>
      </c>
      <c r="C45" s="93">
        <v>106035</v>
      </c>
      <c r="D45" s="16">
        <v>183052.61</v>
      </c>
      <c r="E45" s="75">
        <v>38575</v>
      </c>
      <c r="F45" s="16">
        <v>1045.33</v>
      </c>
      <c r="G45" s="75">
        <v>50504</v>
      </c>
      <c r="H45" s="16">
        <v>0</v>
      </c>
      <c r="I45" s="75">
        <v>0</v>
      </c>
      <c r="J45" s="16">
        <v>0</v>
      </c>
      <c r="K45" s="75">
        <v>0</v>
      </c>
      <c r="L45" s="16">
        <v>0</v>
      </c>
      <c r="M45" s="75">
        <v>0</v>
      </c>
      <c r="N45" s="16">
        <v>0</v>
      </c>
      <c r="O45" s="75">
        <v>14901</v>
      </c>
      <c r="P45" s="16">
        <v>0</v>
      </c>
      <c r="Q45" s="75">
        <v>0</v>
      </c>
      <c r="R45" s="16">
        <v>0</v>
      </c>
      <c r="S45" s="75">
        <v>54</v>
      </c>
      <c r="T45" s="16">
        <v>0</v>
      </c>
      <c r="U45" s="75">
        <v>2001</v>
      </c>
      <c r="V45" s="16">
        <v>0</v>
      </c>
      <c r="W45" s="75">
        <v>0</v>
      </c>
    </row>
    <row r="46" spans="1:23" x14ac:dyDescent="0.3">
      <c r="A46" s="4" t="s">
        <v>36</v>
      </c>
      <c r="B46" s="92">
        <v>1797792.61</v>
      </c>
      <c r="C46" s="93">
        <v>555926</v>
      </c>
      <c r="D46" s="16">
        <v>1657253.19</v>
      </c>
      <c r="E46" s="75">
        <v>0</v>
      </c>
      <c r="F46" s="16">
        <v>-239.49</v>
      </c>
      <c r="G46" s="75">
        <v>555926</v>
      </c>
      <c r="H46" s="16">
        <v>6.98</v>
      </c>
      <c r="I46" s="75">
        <v>0</v>
      </c>
      <c r="J46" s="16">
        <v>18813.54</v>
      </c>
      <c r="K46" s="75">
        <v>0</v>
      </c>
      <c r="L46" s="16">
        <v>0</v>
      </c>
      <c r="M46" s="75">
        <v>0</v>
      </c>
      <c r="N46" s="16">
        <v>10417.27</v>
      </c>
      <c r="O46" s="75">
        <v>0</v>
      </c>
      <c r="P46" s="16">
        <v>86446.85</v>
      </c>
      <c r="Q46" s="75">
        <v>0</v>
      </c>
      <c r="R46" s="16">
        <v>25094.27</v>
      </c>
      <c r="S46" s="75">
        <v>0</v>
      </c>
      <c r="T46" s="16">
        <v>0</v>
      </c>
      <c r="U46" s="75">
        <v>0</v>
      </c>
      <c r="V46" s="16">
        <v>0</v>
      </c>
      <c r="W46" s="75">
        <v>0</v>
      </c>
    </row>
    <row r="47" spans="1:23" x14ac:dyDescent="0.3">
      <c r="A47" s="4" t="s">
        <v>37</v>
      </c>
      <c r="B47" s="92">
        <v>0</v>
      </c>
      <c r="C47" s="93">
        <v>5764</v>
      </c>
      <c r="D47" s="16">
        <v>0</v>
      </c>
      <c r="E47" s="75">
        <v>0</v>
      </c>
      <c r="F47" s="16">
        <v>0</v>
      </c>
      <c r="G47" s="75">
        <v>0</v>
      </c>
      <c r="H47" s="16">
        <v>0</v>
      </c>
      <c r="I47" s="75">
        <v>0</v>
      </c>
      <c r="J47" s="16">
        <v>0</v>
      </c>
      <c r="K47" s="75">
        <v>0</v>
      </c>
      <c r="L47" s="16">
        <v>0</v>
      </c>
      <c r="M47" s="75">
        <v>0</v>
      </c>
      <c r="N47" s="16">
        <v>0</v>
      </c>
      <c r="O47" s="75">
        <v>0</v>
      </c>
      <c r="P47" s="16">
        <v>0</v>
      </c>
      <c r="Q47" s="75">
        <v>5764</v>
      </c>
      <c r="R47" s="16">
        <v>0</v>
      </c>
      <c r="S47" s="75">
        <v>0</v>
      </c>
      <c r="T47" s="16">
        <v>0</v>
      </c>
      <c r="U47" s="75">
        <v>0</v>
      </c>
      <c r="V47" s="16">
        <v>0</v>
      </c>
      <c r="W47" s="75">
        <v>0</v>
      </c>
    </row>
    <row r="48" spans="1:23" x14ac:dyDescent="0.3">
      <c r="A48" s="4" t="s">
        <v>38</v>
      </c>
      <c r="B48" s="92">
        <v>0</v>
      </c>
      <c r="C48" s="93">
        <v>0</v>
      </c>
      <c r="D48" s="16">
        <v>0</v>
      </c>
      <c r="E48" s="75">
        <v>0</v>
      </c>
      <c r="F48" s="16">
        <v>0</v>
      </c>
      <c r="G48" s="75">
        <v>0</v>
      </c>
      <c r="H48" s="16">
        <v>0</v>
      </c>
      <c r="I48" s="75">
        <v>0</v>
      </c>
      <c r="J48" s="16">
        <v>0</v>
      </c>
      <c r="K48" s="75">
        <v>0</v>
      </c>
      <c r="L48" s="16">
        <v>0</v>
      </c>
      <c r="M48" s="75">
        <v>0</v>
      </c>
      <c r="N48" s="16">
        <v>0</v>
      </c>
      <c r="O48" s="75">
        <v>0</v>
      </c>
      <c r="P48" s="16">
        <v>0</v>
      </c>
      <c r="Q48" s="75">
        <v>0</v>
      </c>
      <c r="R48" s="16">
        <v>0</v>
      </c>
      <c r="S48" s="75">
        <v>0</v>
      </c>
      <c r="T48" s="16">
        <v>0</v>
      </c>
      <c r="U48" s="75">
        <v>0</v>
      </c>
      <c r="V48" s="16">
        <v>0</v>
      </c>
      <c r="W48" s="75">
        <v>0</v>
      </c>
    </row>
    <row r="49" spans="1:23" x14ac:dyDescent="0.3">
      <c r="A49" s="4" t="s">
        <v>39</v>
      </c>
      <c r="B49" s="92">
        <v>0</v>
      </c>
      <c r="C49" s="93">
        <v>0</v>
      </c>
      <c r="D49" s="16">
        <v>0</v>
      </c>
      <c r="E49" s="75">
        <v>0</v>
      </c>
      <c r="F49" s="16">
        <v>0</v>
      </c>
      <c r="G49" s="75">
        <v>0</v>
      </c>
      <c r="H49" s="16">
        <v>0</v>
      </c>
      <c r="I49" s="75">
        <v>0</v>
      </c>
      <c r="J49" s="16">
        <v>0</v>
      </c>
      <c r="K49" s="75">
        <v>0</v>
      </c>
      <c r="L49" s="16">
        <v>0</v>
      </c>
      <c r="M49" s="75">
        <v>0</v>
      </c>
      <c r="N49" s="16">
        <v>0</v>
      </c>
      <c r="O49" s="75">
        <v>0</v>
      </c>
      <c r="P49" s="16">
        <v>0</v>
      </c>
      <c r="Q49" s="75">
        <v>0</v>
      </c>
      <c r="R49" s="16">
        <v>0</v>
      </c>
      <c r="S49" s="75">
        <v>0</v>
      </c>
      <c r="T49" s="16">
        <v>0</v>
      </c>
      <c r="U49" s="75">
        <v>0</v>
      </c>
      <c r="V49" s="16">
        <v>0</v>
      </c>
      <c r="W49" s="75">
        <v>0</v>
      </c>
    </row>
    <row r="50" spans="1:23" x14ac:dyDescent="0.3">
      <c r="A50" s="4" t="s">
        <v>40</v>
      </c>
      <c r="B50" s="92">
        <v>0</v>
      </c>
      <c r="C50" s="93">
        <v>0</v>
      </c>
      <c r="D50" s="16">
        <v>0</v>
      </c>
      <c r="E50" s="75">
        <v>0</v>
      </c>
      <c r="F50" s="16">
        <v>0</v>
      </c>
      <c r="G50" s="75">
        <v>0</v>
      </c>
      <c r="H50" s="16">
        <v>0</v>
      </c>
      <c r="I50" s="75">
        <v>0</v>
      </c>
      <c r="J50" s="16">
        <v>0</v>
      </c>
      <c r="K50" s="75">
        <v>0</v>
      </c>
      <c r="L50" s="16">
        <v>0</v>
      </c>
      <c r="M50" s="75">
        <v>0</v>
      </c>
      <c r="N50" s="16">
        <v>0</v>
      </c>
      <c r="O50" s="75">
        <v>0</v>
      </c>
      <c r="P50" s="16">
        <v>0</v>
      </c>
      <c r="Q50" s="75">
        <v>0</v>
      </c>
      <c r="R50" s="16">
        <v>0</v>
      </c>
      <c r="S50" s="75">
        <v>0</v>
      </c>
      <c r="T50" s="16">
        <v>0</v>
      </c>
      <c r="U50" s="75">
        <v>0</v>
      </c>
      <c r="V50" s="16">
        <v>0</v>
      </c>
      <c r="W50" s="75">
        <v>0</v>
      </c>
    </row>
    <row r="51" spans="1:23" x14ac:dyDescent="0.3">
      <c r="A51" s="4" t="s">
        <v>41</v>
      </c>
      <c r="B51" s="92">
        <v>0</v>
      </c>
      <c r="C51" s="93">
        <v>0</v>
      </c>
      <c r="D51" s="16">
        <v>0</v>
      </c>
      <c r="E51" s="75">
        <v>0</v>
      </c>
      <c r="F51" s="16">
        <v>0</v>
      </c>
      <c r="G51" s="75">
        <v>0</v>
      </c>
      <c r="H51" s="16">
        <v>0</v>
      </c>
      <c r="I51" s="75">
        <v>0</v>
      </c>
      <c r="J51" s="16">
        <v>0</v>
      </c>
      <c r="K51" s="75">
        <v>0</v>
      </c>
      <c r="L51" s="16">
        <v>0</v>
      </c>
      <c r="M51" s="75">
        <v>0</v>
      </c>
      <c r="N51" s="16">
        <v>0</v>
      </c>
      <c r="O51" s="75">
        <v>0</v>
      </c>
      <c r="P51" s="16">
        <v>0</v>
      </c>
      <c r="Q51" s="75">
        <v>0</v>
      </c>
      <c r="R51" s="16">
        <v>0</v>
      </c>
      <c r="S51" s="75">
        <v>0</v>
      </c>
      <c r="T51" s="16">
        <v>0</v>
      </c>
      <c r="U51" s="75">
        <v>0</v>
      </c>
      <c r="V51" s="16">
        <v>0</v>
      </c>
      <c r="W51" s="75">
        <v>0</v>
      </c>
    </row>
    <row r="52" spans="1:23" x14ac:dyDescent="0.3">
      <c r="A52" s="4" t="s">
        <v>42</v>
      </c>
      <c r="B52" s="92">
        <v>0</v>
      </c>
      <c r="C52" s="93">
        <v>130921</v>
      </c>
      <c r="D52" s="16">
        <v>0</v>
      </c>
      <c r="E52" s="75">
        <v>0</v>
      </c>
      <c r="F52" s="16">
        <v>0</v>
      </c>
      <c r="G52" s="75">
        <v>0</v>
      </c>
      <c r="H52" s="16">
        <v>0</v>
      </c>
      <c r="I52" s="75">
        <v>0</v>
      </c>
      <c r="J52" s="16">
        <v>0</v>
      </c>
      <c r="K52" s="75">
        <v>0</v>
      </c>
      <c r="L52" s="16">
        <v>0</v>
      </c>
      <c r="M52" s="75">
        <v>0</v>
      </c>
      <c r="N52" s="16">
        <v>0</v>
      </c>
      <c r="O52" s="75">
        <v>0</v>
      </c>
      <c r="P52" s="16">
        <v>0</v>
      </c>
      <c r="Q52" s="75">
        <v>130921</v>
      </c>
      <c r="R52" s="16">
        <v>0</v>
      </c>
      <c r="S52" s="75">
        <v>0</v>
      </c>
      <c r="T52" s="16">
        <v>0</v>
      </c>
      <c r="U52" s="75">
        <v>0</v>
      </c>
      <c r="V52" s="16">
        <v>0</v>
      </c>
      <c r="W52" s="75">
        <v>0</v>
      </c>
    </row>
    <row r="53" spans="1:23" x14ac:dyDescent="0.3">
      <c r="A53" s="4" t="s">
        <v>43</v>
      </c>
      <c r="B53" s="92">
        <v>0</v>
      </c>
      <c r="C53" s="93">
        <v>0</v>
      </c>
      <c r="D53" s="16">
        <v>0</v>
      </c>
      <c r="E53" s="75">
        <v>0</v>
      </c>
      <c r="F53" s="16">
        <v>0</v>
      </c>
      <c r="G53" s="75">
        <v>0</v>
      </c>
      <c r="H53" s="16">
        <v>0</v>
      </c>
      <c r="I53" s="75">
        <v>0</v>
      </c>
      <c r="J53" s="16">
        <v>0</v>
      </c>
      <c r="K53" s="75">
        <v>0</v>
      </c>
      <c r="L53" s="16">
        <v>0</v>
      </c>
      <c r="M53" s="75">
        <v>0</v>
      </c>
      <c r="N53" s="16">
        <v>0</v>
      </c>
      <c r="O53" s="75">
        <v>0</v>
      </c>
      <c r="P53" s="16">
        <v>0</v>
      </c>
      <c r="Q53" s="75">
        <v>0</v>
      </c>
      <c r="R53" s="16">
        <v>0</v>
      </c>
      <c r="S53" s="75">
        <v>0</v>
      </c>
      <c r="T53" s="16">
        <v>0</v>
      </c>
      <c r="U53" s="75">
        <v>0</v>
      </c>
      <c r="V53" s="16">
        <v>0</v>
      </c>
      <c r="W53" s="75">
        <v>0</v>
      </c>
    </row>
    <row r="54" spans="1:23" x14ac:dyDescent="0.3">
      <c r="A54" s="4" t="s">
        <v>263</v>
      </c>
      <c r="B54" s="92">
        <v>0</v>
      </c>
      <c r="C54" s="93">
        <v>0</v>
      </c>
      <c r="D54" s="16">
        <v>0</v>
      </c>
      <c r="E54" s="75">
        <v>0</v>
      </c>
      <c r="F54" s="16">
        <v>0</v>
      </c>
      <c r="G54" s="75">
        <v>0</v>
      </c>
      <c r="H54" s="16">
        <v>0</v>
      </c>
      <c r="I54" s="75">
        <v>0</v>
      </c>
      <c r="J54" s="16">
        <v>0</v>
      </c>
      <c r="K54" s="75">
        <v>0</v>
      </c>
      <c r="L54" s="16">
        <v>0</v>
      </c>
      <c r="M54" s="75">
        <v>0</v>
      </c>
      <c r="N54" s="16">
        <v>0</v>
      </c>
      <c r="O54" s="75">
        <v>0</v>
      </c>
      <c r="P54" s="16">
        <v>0</v>
      </c>
      <c r="Q54" s="75">
        <v>0</v>
      </c>
      <c r="R54" s="16">
        <v>0</v>
      </c>
      <c r="S54" s="75">
        <v>0</v>
      </c>
      <c r="T54" s="16">
        <v>0</v>
      </c>
      <c r="U54" s="75">
        <v>0</v>
      </c>
      <c r="V54" s="16">
        <v>0</v>
      </c>
      <c r="W54" s="75">
        <v>0</v>
      </c>
    </row>
    <row r="55" spans="1:23" x14ac:dyDescent="0.3">
      <c r="A55" s="4" t="s">
        <v>44</v>
      </c>
      <c r="B55" s="92">
        <v>0</v>
      </c>
      <c r="C55" s="93">
        <v>-24000</v>
      </c>
      <c r="D55" s="16">
        <v>0</v>
      </c>
      <c r="E55" s="75">
        <v>0</v>
      </c>
      <c r="F55" s="16">
        <v>0</v>
      </c>
      <c r="G55" s="75">
        <v>0</v>
      </c>
      <c r="H55" s="16">
        <v>0</v>
      </c>
      <c r="I55" s="75">
        <v>0</v>
      </c>
      <c r="J55" s="16">
        <v>0</v>
      </c>
      <c r="K55" s="75">
        <v>0</v>
      </c>
      <c r="L55" s="16">
        <v>0</v>
      </c>
      <c r="M55" s="75">
        <v>0</v>
      </c>
      <c r="N55" s="16">
        <v>0</v>
      </c>
      <c r="O55" s="75">
        <v>0</v>
      </c>
      <c r="P55" s="16">
        <v>0</v>
      </c>
      <c r="Q55" s="75">
        <v>0</v>
      </c>
      <c r="R55" s="16">
        <v>0</v>
      </c>
      <c r="S55" s="75">
        <v>0</v>
      </c>
      <c r="T55" s="16">
        <v>0</v>
      </c>
      <c r="U55" s="75">
        <v>0</v>
      </c>
      <c r="V55" s="16">
        <v>0</v>
      </c>
      <c r="W55" s="75">
        <v>-24000</v>
      </c>
    </row>
    <row r="56" spans="1:23" x14ac:dyDescent="0.3">
      <c r="A56" s="4" t="s">
        <v>45</v>
      </c>
      <c r="B56" s="92">
        <v>0</v>
      </c>
      <c r="C56" s="93">
        <v>7240</v>
      </c>
      <c r="D56" s="16">
        <v>0</v>
      </c>
      <c r="E56" s="75">
        <v>7240</v>
      </c>
      <c r="F56" s="16">
        <v>0</v>
      </c>
      <c r="G56" s="75">
        <v>0</v>
      </c>
      <c r="H56" s="16">
        <v>0</v>
      </c>
      <c r="I56" s="75">
        <v>0</v>
      </c>
      <c r="J56" s="16">
        <v>0</v>
      </c>
      <c r="K56" s="75">
        <v>0</v>
      </c>
      <c r="L56" s="16">
        <v>0</v>
      </c>
      <c r="M56" s="75">
        <v>0</v>
      </c>
      <c r="N56" s="16">
        <v>0</v>
      </c>
      <c r="O56" s="75">
        <v>0</v>
      </c>
      <c r="P56" s="16">
        <v>0</v>
      </c>
      <c r="Q56" s="75">
        <v>0</v>
      </c>
      <c r="R56" s="16">
        <v>0</v>
      </c>
      <c r="S56" s="75">
        <v>0</v>
      </c>
      <c r="T56" s="16">
        <v>0</v>
      </c>
      <c r="U56" s="75">
        <v>0</v>
      </c>
      <c r="V56" s="16">
        <v>0</v>
      </c>
      <c r="W56" s="75">
        <v>0</v>
      </c>
    </row>
    <row r="57" spans="1:23" x14ac:dyDescent="0.3">
      <c r="A57" s="4" t="s">
        <v>46</v>
      </c>
      <c r="B57" s="92">
        <v>0</v>
      </c>
      <c r="C57" s="93">
        <v>0</v>
      </c>
      <c r="D57" s="16">
        <v>0</v>
      </c>
      <c r="E57" s="75">
        <v>0</v>
      </c>
      <c r="F57" s="16">
        <v>0</v>
      </c>
      <c r="G57" s="75">
        <v>0</v>
      </c>
      <c r="H57" s="16">
        <v>0</v>
      </c>
      <c r="I57" s="75">
        <v>0</v>
      </c>
      <c r="J57" s="16">
        <v>0</v>
      </c>
      <c r="K57" s="75">
        <v>0</v>
      </c>
      <c r="L57" s="16">
        <v>0</v>
      </c>
      <c r="M57" s="75">
        <v>0</v>
      </c>
      <c r="N57" s="16">
        <v>0</v>
      </c>
      <c r="O57" s="75">
        <v>0</v>
      </c>
      <c r="P57" s="16">
        <v>0</v>
      </c>
      <c r="Q57" s="75">
        <v>0</v>
      </c>
      <c r="R57" s="16">
        <v>0</v>
      </c>
      <c r="S57" s="75">
        <v>0</v>
      </c>
      <c r="T57" s="16">
        <v>0</v>
      </c>
      <c r="U57" s="75">
        <v>0</v>
      </c>
      <c r="V57" s="16">
        <v>0</v>
      </c>
      <c r="W57" s="75">
        <v>0</v>
      </c>
    </row>
    <row r="58" spans="1:23" x14ac:dyDescent="0.3">
      <c r="A58" s="4" t="s">
        <v>47</v>
      </c>
      <c r="B58" s="92">
        <v>0</v>
      </c>
      <c r="C58" s="93">
        <v>0</v>
      </c>
      <c r="D58" s="16">
        <v>0</v>
      </c>
      <c r="E58" s="75">
        <v>0</v>
      </c>
      <c r="F58" s="16">
        <v>0</v>
      </c>
      <c r="G58" s="75">
        <v>0</v>
      </c>
      <c r="H58" s="16">
        <v>0</v>
      </c>
      <c r="I58" s="75">
        <v>0</v>
      </c>
      <c r="J58" s="16">
        <v>0</v>
      </c>
      <c r="K58" s="75">
        <v>0</v>
      </c>
      <c r="L58" s="16">
        <v>0</v>
      </c>
      <c r="M58" s="75">
        <v>0</v>
      </c>
      <c r="N58" s="16">
        <v>0</v>
      </c>
      <c r="O58" s="75">
        <v>0</v>
      </c>
      <c r="P58" s="16">
        <v>0</v>
      </c>
      <c r="Q58" s="75">
        <v>0</v>
      </c>
      <c r="R58" s="16">
        <v>0</v>
      </c>
      <c r="S58" s="75">
        <v>0</v>
      </c>
      <c r="T58" s="16">
        <v>0</v>
      </c>
      <c r="U58" s="75">
        <v>0</v>
      </c>
      <c r="V58" s="16">
        <v>0</v>
      </c>
      <c r="W58" s="75">
        <v>0</v>
      </c>
    </row>
    <row r="59" spans="1:23" x14ac:dyDescent="0.3">
      <c r="A59" s="4" t="s">
        <v>48</v>
      </c>
      <c r="B59" s="92">
        <v>-20486340.833357643</v>
      </c>
      <c r="C59" s="93">
        <v>0</v>
      </c>
      <c r="D59" s="16">
        <v>151992065.21633166</v>
      </c>
      <c r="E59" s="75">
        <v>0</v>
      </c>
      <c r="F59" s="16">
        <v>-174824178.66894254</v>
      </c>
      <c r="G59" s="75">
        <v>0</v>
      </c>
      <c r="H59" s="16">
        <v>0</v>
      </c>
      <c r="I59" s="75">
        <v>0</v>
      </c>
      <c r="J59" s="16">
        <v>0</v>
      </c>
      <c r="K59" s="75">
        <v>0</v>
      </c>
      <c r="L59" s="16">
        <v>5289023.3027380956</v>
      </c>
      <c r="M59" s="75">
        <v>0</v>
      </c>
      <c r="N59" s="16">
        <v>1059949.1498333327</v>
      </c>
      <c r="O59" s="75">
        <v>0</v>
      </c>
      <c r="P59" s="16">
        <v>-3335819.0933876801</v>
      </c>
      <c r="Q59" s="75">
        <v>0</v>
      </c>
      <c r="R59" s="16">
        <v>-667380.73993051425</v>
      </c>
      <c r="S59" s="75">
        <v>0</v>
      </c>
      <c r="T59" s="16">
        <v>0</v>
      </c>
      <c r="U59" s="75">
        <v>0</v>
      </c>
      <c r="V59" s="16">
        <v>0</v>
      </c>
      <c r="W59" s="75">
        <v>0</v>
      </c>
    </row>
    <row r="60" spans="1:23" x14ac:dyDescent="0.3">
      <c r="A60" s="4" t="s">
        <v>49</v>
      </c>
      <c r="B60" s="92">
        <v>68574</v>
      </c>
      <c r="C60" s="93">
        <v>0</v>
      </c>
      <c r="D60" s="16">
        <v>0</v>
      </c>
      <c r="E60" s="75">
        <v>0</v>
      </c>
      <c r="F60" s="16">
        <v>52767</v>
      </c>
      <c r="G60" s="75">
        <v>0</v>
      </c>
      <c r="H60" s="16">
        <v>0</v>
      </c>
      <c r="I60" s="75">
        <v>0</v>
      </c>
      <c r="J60" s="16">
        <v>0</v>
      </c>
      <c r="K60" s="75">
        <v>0</v>
      </c>
      <c r="L60" s="16">
        <v>0</v>
      </c>
      <c r="M60" s="75">
        <v>0</v>
      </c>
      <c r="N60" s="16">
        <v>0</v>
      </c>
      <c r="O60" s="75">
        <v>0</v>
      </c>
      <c r="P60" s="16">
        <v>15807</v>
      </c>
      <c r="Q60" s="75">
        <v>0</v>
      </c>
      <c r="R60" s="16">
        <v>0</v>
      </c>
      <c r="S60" s="75">
        <v>0</v>
      </c>
      <c r="T60" s="16">
        <v>0</v>
      </c>
      <c r="U60" s="75">
        <v>0</v>
      </c>
      <c r="V60" s="16">
        <v>0</v>
      </c>
      <c r="W60" s="75">
        <v>0</v>
      </c>
    </row>
    <row r="61" spans="1:23" x14ac:dyDescent="0.3">
      <c r="A61" s="4" t="s">
        <v>50</v>
      </c>
      <c r="B61" s="92">
        <v>0</v>
      </c>
      <c r="C61" s="93">
        <v>0</v>
      </c>
      <c r="D61" s="16">
        <v>0</v>
      </c>
      <c r="E61" s="75">
        <v>0</v>
      </c>
      <c r="F61" s="16">
        <v>0</v>
      </c>
      <c r="G61" s="75">
        <v>0</v>
      </c>
      <c r="H61" s="16">
        <v>0</v>
      </c>
      <c r="I61" s="75">
        <v>0</v>
      </c>
      <c r="J61" s="16">
        <v>0</v>
      </c>
      <c r="K61" s="75">
        <v>0</v>
      </c>
      <c r="L61" s="16">
        <v>0</v>
      </c>
      <c r="M61" s="75">
        <v>0</v>
      </c>
      <c r="N61" s="16">
        <v>0</v>
      </c>
      <c r="O61" s="75">
        <v>0</v>
      </c>
      <c r="P61" s="16">
        <v>0</v>
      </c>
      <c r="Q61" s="75">
        <v>0</v>
      </c>
      <c r="R61" s="16">
        <v>0</v>
      </c>
      <c r="S61" s="75">
        <v>0</v>
      </c>
      <c r="T61" s="16">
        <v>0</v>
      </c>
      <c r="U61" s="75">
        <v>0</v>
      </c>
      <c r="V61" s="16">
        <v>0</v>
      </c>
      <c r="W61" s="75">
        <v>0</v>
      </c>
    </row>
    <row r="62" spans="1:23" x14ac:dyDescent="0.3">
      <c r="A62" s="4" t="s">
        <v>51</v>
      </c>
      <c r="B62" s="92">
        <v>0</v>
      </c>
      <c r="C62" s="93">
        <v>0</v>
      </c>
      <c r="D62" s="16">
        <v>0</v>
      </c>
      <c r="E62" s="75">
        <v>0</v>
      </c>
      <c r="F62" s="16">
        <v>0</v>
      </c>
      <c r="G62" s="75">
        <v>0</v>
      </c>
      <c r="H62" s="16">
        <v>0</v>
      </c>
      <c r="I62" s="75">
        <v>0</v>
      </c>
      <c r="J62" s="16">
        <v>0</v>
      </c>
      <c r="K62" s="75">
        <v>0</v>
      </c>
      <c r="L62" s="16">
        <v>0</v>
      </c>
      <c r="M62" s="75">
        <v>0</v>
      </c>
      <c r="N62" s="16">
        <v>0</v>
      </c>
      <c r="O62" s="75">
        <v>0</v>
      </c>
      <c r="P62" s="16">
        <v>0</v>
      </c>
      <c r="Q62" s="75">
        <v>0</v>
      </c>
      <c r="R62" s="16">
        <v>0</v>
      </c>
      <c r="S62" s="75">
        <v>0</v>
      </c>
      <c r="T62" s="16">
        <v>0</v>
      </c>
      <c r="U62" s="75">
        <v>0</v>
      </c>
      <c r="V62" s="16">
        <v>0</v>
      </c>
      <c r="W62" s="75">
        <v>0</v>
      </c>
    </row>
    <row r="63" spans="1:23" x14ac:dyDescent="0.3">
      <c r="A63" s="4" t="s">
        <v>52</v>
      </c>
      <c r="B63" s="92">
        <v>0</v>
      </c>
      <c r="C63" s="93">
        <v>0</v>
      </c>
      <c r="D63" s="16">
        <v>0</v>
      </c>
      <c r="E63" s="75">
        <v>0</v>
      </c>
      <c r="F63" s="16">
        <v>0</v>
      </c>
      <c r="G63" s="75">
        <v>0</v>
      </c>
      <c r="H63" s="16">
        <v>0</v>
      </c>
      <c r="I63" s="75">
        <v>0</v>
      </c>
      <c r="J63" s="16">
        <v>0</v>
      </c>
      <c r="K63" s="75">
        <v>0</v>
      </c>
      <c r="L63" s="16">
        <v>0</v>
      </c>
      <c r="M63" s="75">
        <v>0</v>
      </c>
      <c r="N63" s="16">
        <v>0</v>
      </c>
      <c r="O63" s="75">
        <v>0</v>
      </c>
      <c r="P63" s="16">
        <v>0</v>
      </c>
      <c r="Q63" s="75">
        <v>0</v>
      </c>
      <c r="R63" s="16">
        <v>0</v>
      </c>
      <c r="S63" s="75">
        <v>0</v>
      </c>
      <c r="T63" s="16">
        <v>0</v>
      </c>
      <c r="U63" s="75">
        <v>0</v>
      </c>
      <c r="V63" s="16">
        <v>0</v>
      </c>
      <c r="W63" s="75">
        <v>0</v>
      </c>
    </row>
    <row r="64" spans="1:23" x14ac:dyDescent="0.3">
      <c r="A64" s="4" t="s">
        <v>53</v>
      </c>
      <c r="B64" s="92">
        <v>24866</v>
      </c>
      <c r="C64" s="93">
        <v>79990</v>
      </c>
      <c r="D64" s="16">
        <v>0</v>
      </c>
      <c r="E64" s="75">
        <v>0</v>
      </c>
      <c r="F64" s="16">
        <v>0</v>
      </c>
      <c r="G64" s="75">
        <v>79990</v>
      </c>
      <c r="H64" s="16">
        <v>0</v>
      </c>
      <c r="I64" s="75">
        <v>0</v>
      </c>
      <c r="J64" s="16">
        <v>0</v>
      </c>
      <c r="K64" s="75">
        <v>0</v>
      </c>
      <c r="L64" s="16">
        <v>0</v>
      </c>
      <c r="M64" s="75">
        <v>0</v>
      </c>
      <c r="N64" s="16">
        <v>0</v>
      </c>
      <c r="O64" s="75">
        <v>0</v>
      </c>
      <c r="P64" s="16">
        <v>0</v>
      </c>
      <c r="Q64" s="75">
        <v>0</v>
      </c>
      <c r="R64" s="16">
        <v>0</v>
      </c>
      <c r="S64" s="75">
        <v>0</v>
      </c>
      <c r="T64" s="16">
        <v>0</v>
      </c>
      <c r="U64" s="75">
        <v>0</v>
      </c>
      <c r="V64" s="16">
        <v>24866</v>
      </c>
      <c r="W64" s="75">
        <v>0</v>
      </c>
    </row>
    <row r="65" spans="1:23" x14ac:dyDescent="0.3">
      <c r="A65" s="4" t="s">
        <v>54</v>
      </c>
      <c r="B65" s="92">
        <v>0</v>
      </c>
      <c r="C65" s="93">
        <v>38900</v>
      </c>
      <c r="D65" s="16">
        <v>0</v>
      </c>
      <c r="E65" s="75">
        <v>0</v>
      </c>
      <c r="F65" s="16">
        <v>0</v>
      </c>
      <c r="G65" s="75">
        <v>38900</v>
      </c>
      <c r="H65" s="16">
        <v>0</v>
      </c>
      <c r="I65" s="75">
        <v>0</v>
      </c>
      <c r="J65" s="16">
        <v>0</v>
      </c>
      <c r="K65" s="75">
        <v>0</v>
      </c>
      <c r="L65" s="16">
        <v>0</v>
      </c>
      <c r="M65" s="75">
        <v>0</v>
      </c>
      <c r="N65" s="16">
        <v>0</v>
      </c>
      <c r="O65" s="75">
        <v>0</v>
      </c>
      <c r="P65" s="16">
        <v>0</v>
      </c>
      <c r="Q65" s="75">
        <v>0</v>
      </c>
      <c r="R65" s="16">
        <v>0</v>
      </c>
      <c r="S65" s="75">
        <v>0</v>
      </c>
      <c r="T65" s="16">
        <v>0</v>
      </c>
      <c r="U65" s="75">
        <v>0</v>
      </c>
      <c r="V65" s="16">
        <v>0</v>
      </c>
      <c r="W65" s="75">
        <v>0</v>
      </c>
    </row>
    <row r="66" spans="1:23" x14ac:dyDescent="0.3">
      <c r="A66" s="4" t="s">
        <v>55</v>
      </c>
      <c r="B66" s="92">
        <v>0</v>
      </c>
      <c r="C66" s="93">
        <v>0</v>
      </c>
      <c r="D66" s="16">
        <v>0</v>
      </c>
      <c r="E66" s="75">
        <v>0</v>
      </c>
      <c r="F66" s="16">
        <v>0</v>
      </c>
      <c r="G66" s="75">
        <v>0</v>
      </c>
      <c r="H66" s="16">
        <v>0</v>
      </c>
      <c r="I66" s="75">
        <v>0</v>
      </c>
      <c r="J66" s="16">
        <v>0</v>
      </c>
      <c r="K66" s="75">
        <v>0</v>
      </c>
      <c r="L66" s="16">
        <v>0</v>
      </c>
      <c r="M66" s="75">
        <v>0</v>
      </c>
      <c r="N66" s="16">
        <v>0</v>
      </c>
      <c r="O66" s="75">
        <v>0</v>
      </c>
      <c r="P66" s="16">
        <v>0</v>
      </c>
      <c r="Q66" s="75">
        <v>0</v>
      </c>
      <c r="R66" s="16">
        <v>0</v>
      </c>
      <c r="S66" s="75">
        <v>0</v>
      </c>
      <c r="T66" s="16">
        <v>0</v>
      </c>
      <c r="U66" s="75">
        <v>0</v>
      </c>
      <c r="V66" s="16">
        <v>0</v>
      </c>
      <c r="W66" s="75">
        <v>0</v>
      </c>
    </row>
    <row r="67" spans="1:23" x14ac:dyDescent="0.3">
      <c r="A67" s="4" t="s">
        <v>56</v>
      </c>
      <c r="B67" s="92">
        <v>62987</v>
      </c>
      <c r="C67" s="93">
        <v>0</v>
      </c>
      <c r="D67" s="16">
        <v>0</v>
      </c>
      <c r="E67" s="75">
        <v>0</v>
      </c>
      <c r="F67" s="16">
        <v>0</v>
      </c>
      <c r="G67" s="75">
        <v>0</v>
      </c>
      <c r="H67" s="16">
        <v>0</v>
      </c>
      <c r="I67" s="75">
        <v>0</v>
      </c>
      <c r="J67" s="16">
        <v>0</v>
      </c>
      <c r="K67" s="75">
        <v>0</v>
      </c>
      <c r="L67" s="16">
        <v>0</v>
      </c>
      <c r="M67" s="75">
        <v>0</v>
      </c>
      <c r="N67" s="16">
        <v>0</v>
      </c>
      <c r="O67" s="75">
        <v>0</v>
      </c>
      <c r="P67" s="16">
        <v>62987</v>
      </c>
      <c r="Q67" s="75">
        <v>0</v>
      </c>
      <c r="R67" s="16">
        <v>0</v>
      </c>
      <c r="S67" s="75">
        <v>0</v>
      </c>
      <c r="T67" s="16">
        <v>0</v>
      </c>
      <c r="U67" s="75">
        <v>0</v>
      </c>
      <c r="V67" s="16">
        <v>0</v>
      </c>
      <c r="W67" s="75">
        <v>0</v>
      </c>
    </row>
    <row r="68" spans="1:23" x14ac:dyDescent="0.3">
      <c r="A68" s="4" t="s">
        <v>57</v>
      </c>
      <c r="B68" s="92">
        <v>0</v>
      </c>
      <c r="C68" s="93">
        <v>0</v>
      </c>
      <c r="D68" s="16">
        <v>0</v>
      </c>
      <c r="E68" s="75">
        <v>0</v>
      </c>
      <c r="F68" s="16">
        <v>0</v>
      </c>
      <c r="G68" s="75">
        <v>0</v>
      </c>
      <c r="H68" s="16">
        <v>0</v>
      </c>
      <c r="I68" s="75">
        <v>0</v>
      </c>
      <c r="J68" s="16">
        <v>0</v>
      </c>
      <c r="K68" s="75">
        <v>0</v>
      </c>
      <c r="L68" s="16">
        <v>0</v>
      </c>
      <c r="M68" s="75">
        <v>0</v>
      </c>
      <c r="N68" s="16">
        <v>0</v>
      </c>
      <c r="O68" s="75">
        <v>0</v>
      </c>
      <c r="P68" s="16">
        <v>0</v>
      </c>
      <c r="Q68" s="75">
        <v>0</v>
      </c>
      <c r="R68" s="16">
        <v>0</v>
      </c>
      <c r="S68" s="75">
        <v>0</v>
      </c>
      <c r="T68" s="16">
        <v>0</v>
      </c>
      <c r="U68" s="75">
        <v>0</v>
      </c>
      <c r="V68" s="16">
        <v>0</v>
      </c>
      <c r="W68" s="75">
        <v>0</v>
      </c>
    </row>
    <row r="69" spans="1:23" x14ac:dyDescent="0.3">
      <c r="A69" s="4" t="s">
        <v>58</v>
      </c>
      <c r="B69" s="92">
        <v>0</v>
      </c>
      <c r="C69" s="93">
        <v>0</v>
      </c>
      <c r="D69" s="16">
        <v>0</v>
      </c>
      <c r="E69" s="75">
        <v>0</v>
      </c>
      <c r="F69" s="16">
        <v>0</v>
      </c>
      <c r="G69" s="75">
        <v>0</v>
      </c>
      <c r="H69" s="16">
        <v>0</v>
      </c>
      <c r="I69" s="75">
        <v>0</v>
      </c>
      <c r="J69" s="16">
        <v>0</v>
      </c>
      <c r="K69" s="75">
        <v>0</v>
      </c>
      <c r="L69" s="16">
        <v>0</v>
      </c>
      <c r="M69" s="75">
        <v>0</v>
      </c>
      <c r="N69" s="16">
        <v>0</v>
      </c>
      <c r="O69" s="75">
        <v>0</v>
      </c>
      <c r="P69" s="16">
        <v>0</v>
      </c>
      <c r="Q69" s="75">
        <v>0</v>
      </c>
      <c r="R69" s="16">
        <v>0</v>
      </c>
      <c r="S69" s="75">
        <v>0</v>
      </c>
      <c r="T69" s="16">
        <v>0</v>
      </c>
      <c r="U69" s="75">
        <v>0</v>
      </c>
      <c r="V69" s="16">
        <v>0</v>
      </c>
      <c r="W69" s="75">
        <v>0</v>
      </c>
    </row>
    <row r="70" spans="1:23" x14ac:dyDescent="0.3">
      <c r="A70" s="4" t="s">
        <v>59</v>
      </c>
      <c r="B70" s="92">
        <v>0</v>
      </c>
      <c r="C70" s="93">
        <v>0</v>
      </c>
      <c r="D70" s="16">
        <v>0</v>
      </c>
      <c r="E70" s="75">
        <v>0</v>
      </c>
      <c r="F70" s="16">
        <v>0</v>
      </c>
      <c r="G70" s="75">
        <v>0</v>
      </c>
      <c r="H70" s="16">
        <v>0</v>
      </c>
      <c r="I70" s="75">
        <v>0</v>
      </c>
      <c r="J70" s="16">
        <v>0</v>
      </c>
      <c r="K70" s="75">
        <v>0</v>
      </c>
      <c r="L70" s="16">
        <v>0</v>
      </c>
      <c r="M70" s="75">
        <v>0</v>
      </c>
      <c r="N70" s="16">
        <v>0</v>
      </c>
      <c r="O70" s="75">
        <v>0</v>
      </c>
      <c r="P70" s="16">
        <v>0</v>
      </c>
      <c r="Q70" s="75">
        <v>0</v>
      </c>
      <c r="R70" s="16">
        <v>0</v>
      </c>
      <c r="S70" s="75">
        <v>0</v>
      </c>
      <c r="T70" s="16">
        <v>0</v>
      </c>
      <c r="U70" s="75">
        <v>0</v>
      </c>
      <c r="V70" s="16">
        <v>0</v>
      </c>
      <c r="W70" s="75">
        <v>0</v>
      </c>
    </row>
    <row r="71" spans="1:23" x14ac:dyDescent="0.3">
      <c r="A71" s="4" t="s">
        <v>60</v>
      </c>
      <c r="B71" s="92">
        <v>175113</v>
      </c>
      <c r="C71" s="93">
        <v>258561</v>
      </c>
      <c r="D71" s="16">
        <v>0</v>
      </c>
      <c r="E71" s="75">
        <v>0</v>
      </c>
      <c r="F71" s="16">
        <v>175113</v>
      </c>
      <c r="G71" s="75">
        <v>0</v>
      </c>
      <c r="H71" s="16">
        <v>0</v>
      </c>
      <c r="I71" s="75">
        <v>145173</v>
      </c>
      <c r="J71" s="16">
        <v>0</v>
      </c>
      <c r="K71" s="75">
        <v>0</v>
      </c>
      <c r="L71" s="16">
        <v>0</v>
      </c>
      <c r="M71" s="75">
        <v>0</v>
      </c>
      <c r="N71" s="16">
        <v>0</v>
      </c>
      <c r="O71" s="75">
        <v>0</v>
      </c>
      <c r="P71" s="16">
        <v>0</v>
      </c>
      <c r="Q71" s="75">
        <v>113388</v>
      </c>
      <c r="R71" s="16">
        <v>0</v>
      </c>
      <c r="S71" s="75">
        <v>0</v>
      </c>
      <c r="T71" s="16">
        <v>0</v>
      </c>
      <c r="U71" s="75">
        <v>0</v>
      </c>
      <c r="V71" s="16">
        <v>0</v>
      </c>
      <c r="W71" s="75">
        <v>0</v>
      </c>
    </row>
    <row r="72" spans="1:23" x14ac:dyDescent="0.3">
      <c r="A72" s="4" t="s">
        <v>61</v>
      </c>
      <c r="B72" s="92">
        <v>0</v>
      </c>
      <c r="C72" s="93">
        <v>0</v>
      </c>
      <c r="D72" s="16">
        <v>0</v>
      </c>
      <c r="E72" s="75">
        <v>0</v>
      </c>
      <c r="F72" s="16">
        <v>0</v>
      </c>
      <c r="G72" s="75">
        <v>0</v>
      </c>
      <c r="H72" s="16">
        <v>0</v>
      </c>
      <c r="I72" s="75">
        <v>0</v>
      </c>
      <c r="J72" s="16">
        <v>0</v>
      </c>
      <c r="K72" s="75">
        <v>0</v>
      </c>
      <c r="L72" s="16">
        <v>0</v>
      </c>
      <c r="M72" s="75">
        <v>0</v>
      </c>
      <c r="N72" s="16">
        <v>0</v>
      </c>
      <c r="O72" s="75">
        <v>0</v>
      </c>
      <c r="P72" s="16">
        <v>0</v>
      </c>
      <c r="Q72" s="75">
        <v>0</v>
      </c>
      <c r="R72" s="16">
        <v>0</v>
      </c>
      <c r="S72" s="75">
        <v>0</v>
      </c>
      <c r="T72" s="16">
        <v>0</v>
      </c>
      <c r="U72" s="75">
        <v>0</v>
      </c>
      <c r="V72" s="16">
        <v>0</v>
      </c>
      <c r="W72" s="75">
        <v>0</v>
      </c>
    </row>
    <row r="73" spans="1:23" x14ac:dyDescent="0.3">
      <c r="A73" s="4" t="s">
        <v>62</v>
      </c>
      <c r="B73" s="92">
        <v>0</v>
      </c>
      <c r="C73" s="93">
        <v>359.96</v>
      </c>
      <c r="D73" s="16">
        <v>0</v>
      </c>
      <c r="E73" s="75">
        <v>0</v>
      </c>
      <c r="F73" s="16">
        <v>0</v>
      </c>
      <c r="G73" s="75">
        <v>0</v>
      </c>
      <c r="H73" s="16">
        <v>0</v>
      </c>
      <c r="I73" s="75">
        <v>0</v>
      </c>
      <c r="J73" s="16">
        <v>0</v>
      </c>
      <c r="K73" s="75">
        <v>0</v>
      </c>
      <c r="L73" s="16">
        <v>0</v>
      </c>
      <c r="M73" s="75">
        <v>0</v>
      </c>
      <c r="N73" s="16">
        <v>0</v>
      </c>
      <c r="O73" s="75">
        <v>0</v>
      </c>
      <c r="P73" s="16">
        <v>0</v>
      </c>
      <c r="Q73" s="75">
        <v>359.96</v>
      </c>
      <c r="R73" s="16">
        <v>0</v>
      </c>
      <c r="S73" s="75">
        <v>0</v>
      </c>
      <c r="T73" s="16">
        <v>0</v>
      </c>
      <c r="U73" s="75">
        <v>0</v>
      </c>
      <c r="V73" s="16">
        <v>0</v>
      </c>
      <c r="W73" s="75">
        <v>0</v>
      </c>
    </row>
    <row r="74" spans="1:23" x14ac:dyDescent="0.3">
      <c r="A74" s="4" t="s">
        <v>63</v>
      </c>
      <c r="B74" s="92">
        <v>0</v>
      </c>
      <c r="C74" s="93">
        <v>0</v>
      </c>
      <c r="D74" s="16">
        <v>0</v>
      </c>
      <c r="E74" s="75">
        <v>0</v>
      </c>
      <c r="F74" s="16">
        <v>0</v>
      </c>
      <c r="G74" s="75">
        <v>0</v>
      </c>
      <c r="H74" s="16">
        <v>0</v>
      </c>
      <c r="I74" s="75">
        <v>0</v>
      </c>
      <c r="J74" s="16">
        <v>0</v>
      </c>
      <c r="K74" s="75">
        <v>0</v>
      </c>
      <c r="L74" s="16">
        <v>0</v>
      </c>
      <c r="M74" s="75">
        <v>0</v>
      </c>
      <c r="N74" s="16">
        <v>0</v>
      </c>
      <c r="O74" s="75">
        <v>0</v>
      </c>
      <c r="P74" s="16">
        <v>0</v>
      </c>
      <c r="Q74" s="75">
        <v>0</v>
      </c>
      <c r="R74" s="16">
        <v>0</v>
      </c>
      <c r="S74" s="75">
        <v>0</v>
      </c>
      <c r="T74" s="16">
        <v>0</v>
      </c>
      <c r="U74" s="75">
        <v>0</v>
      </c>
      <c r="V74" s="16">
        <v>0</v>
      </c>
      <c r="W74" s="75">
        <v>0</v>
      </c>
    </row>
    <row r="75" spans="1:23" x14ac:dyDescent="0.3">
      <c r="A75" s="4" t="s">
        <v>64</v>
      </c>
      <c r="B75" s="92">
        <v>0</v>
      </c>
      <c r="C75" s="93">
        <v>0</v>
      </c>
      <c r="D75" s="16">
        <v>0</v>
      </c>
      <c r="E75" s="75">
        <v>0</v>
      </c>
      <c r="F75" s="16">
        <v>0</v>
      </c>
      <c r="G75" s="75">
        <v>0</v>
      </c>
      <c r="H75" s="16">
        <v>0</v>
      </c>
      <c r="I75" s="75">
        <v>0</v>
      </c>
      <c r="J75" s="16">
        <v>0</v>
      </c>
      <c r="K75" s="75">
        <v>0</v>
      </c>
      <c r="L75" s="16">
        <v>0</v>
      </c>
      <c r="M75" s="75">
        <v>0</v>
      </c>
      <c r="N75" s="16">
        <v>0</v>
      </c>
      <c r="O75" s="75">
        <v>0</v>
      </c>
      <c r="P75" s="16">
        <v>0</v>
      </c>
      <c r="Q75" s="75">
        <v>0</v>
      </c>
      <c r="R75" s="16">
        <v>0</v>
      </c>
      <c r="S75" s="75">
        <v>0</v>
      </c>
      <c r="T75" s="16">
        <v>0</v>
      </c>
      <c r="U75" s="75">
        <v>0</v>
      </c>
      <c r="V75" s="16">
        <v>0</v>
      </c>
      <c r="W75" s="75">
        <v>0</v>
      </c>
    </row>
    <row r="76" spans="1:23" x14ac:dyDescent="0.3">
      <c r="A76" s="4" t="s">
        <v>65</v>
      </c>
      <c r="B76" s="92">
        <v>0</v>
      </c>
      <c r="C76" s="93">
        <v>130429</v>
      </c>
      <c r="D76" s="16">
        <v>0</v>
      </c>
      <c r="E76" s="75">
        <v>14159</v>
      </c>
      <c r="F76" s="16">
        <v>0</v>
      </c>
      <c r="G76" s="75">
        <v>111816</v>
      </c>
      <c r="H76" s="16">
        <v>0</v>
      </c>
      <c r="I76" s="75">
        <v>0</v>
      </c>
      <c r="J76" s="16">
        <v>0</v>
      </c>
      <c r="K76" s="75">
        <v>0</v>
      </c>
      <c r="L76" s="16">
        <v>0</v>
      </c>
      <c r="M76" s="75">
        <v>0</v>
      </c>
      <c r="N76" s="16">
        <v>0</v>
      </c>
      <c r="O76" s="75">
        <v>0</v>
      </c>
      <c r="P76" s="16">
        <v>0</v>
      </c>
      <c r="Q76" s="75">
        <v>903</v>
      </c>
      <c r="R76" s="16">
        <v>0</v>
      </c>
      <c r="S76" s="75">
        <v>2585</v>
      </c>
      <c r="T76" s="16">
        <v>0</v>
      </c>
      <c r="U76" s="75">
        <v>0</v>
      </c>
      <c r="V76" s="16">
        <v>0</v>
      </c>
      <c r="W76" s="75">
        <v>966</v>
      </c>
    </row>
    <row r="77" spans="1:23" x14ac:dyDescent="0.3">
      <c r="A77" s="4" t="s">
        <v>66</v>
      </c>
      <c r="B77" s="92">
        <v>0</v>
      </c>
      <c r="C77" s="93">
        <v>0</v>
      </c>
      <c r="D77" s="16">
        <v>0</v>
      </c>
      <c r="E77" s="75">
        <v>0</v>
      </c>
      <c r="F77" s="16">
        <v>0</v>
      </c>
      <c r="G77" s="75">
        <v>0</v>
      </c>
      <c r="H77" s="16">
        <v>0</v>
      </c>
      <c r="I77" s="75">
        <v>0</v>
      </c>
      <c r="J77" s="16">
        <v>0</v>
      </c>
      <c r="K77" s="75">
        <v>0</v>
      </c>
      <c r="L77" s="16">
        <v>0</v>
      </c>
      <c r="M77" s="75">
        <v>0</v>
      </c>
      <c r="N77" s="16">
        <v>0</v>
      </c>
      <c r="O77" s="75">
        <v>0</v>
      </c>
      <c r="P77" s="16">
        <v>0</v>
      </c>
      <c r="Q77" s="75">
        <v>0</v>
      </c>
      <c r="R77" s="16">
        <v>0</v>
      </c>
      <c r="S77" s="75">
        <v>0</v>
      </c>
      <c r="T77" s="16">
        <v>0</v>
      </c>
      <c r="U77" s="75">
        <v>0</v>
      </c>
      <c r="V77" s="16">
        <v>0</v>
      </c>
      <c r="W77" s="75">
        <v>0</v>
      </c>
    </row>
    <row r="78" spans="1:23" x14ac:dyDescent="0.3">
      <c r="A78" s="4" t="s">
        <v>67</v>
      </c>
      <c r="B78" s="92">
        <v>0</v>
      </c>
      <c r="C78" s="93">
        <v>1045526.9299999999</v>
      </c>
      <c r="D78" s="16">
        <v>0</v>
      </c>
      <c r="E78" s="75">
        <v>1200</v>
      </c>
      <c r="F78" s="16">
        <v>0</v>
      </c>
      <c r="G78" s="75">
        <v>0</v>
      </c>
      <c r="H78" s="16">
        <v>0</v>
      </c>
      <c r="I78" s="75">
        <v>0</v>
      </c>
      <c r="J78" s="16">
        <v>0</v>
      </c>
      <c r="K78" s="75">
        <v>884800</v>
      </c>
      <c r="L78" s="16">
        <v>0</v>
      </c>
      <c r="M78" s="75">
        <v>0</v>
      </c>
      <c r="N78" s="16">
        <v>0</v>
      </c>
      <c r="O78" s="75">
        <v>0</v>
      </c>
      <c r="P78" s="16">
        <v>0</v>
      </c>
      <c r="Q78" s="75">
        <v>-27509.25</v>
      </c>
      <c r="R78" s="16">
        <v>0</v>
      </c>
      <c r="S78" s="75">
        <v>0</v>
      </c>
      <c r="T78" s="16">
        <v>0</v>
      </c>
      <c r="U78" s="75">
        <v>0</v>
      </c>
      <c r="V78" s="16">
        <v>0</v>
      </c>
      <c r="W78" s="75">
        <v>187036.18</v>
      </c>
    </row>
    <row r="79" spans="1:23" x14ac:dyDescent="0.3">
      <c r="A79" s="4" t="s">
        <v>68</v>
      </c>
      <c r="B79" s="92">
        <v>0</v>
      </c>
      <c r="C79" s="93">
        <v>0</v>
      </c>
      <c r="D79" s="16">
        <v>0</v>
      </c>
      <c r="E79" s="75">
        <v>0</v>
      </c>
      <c r="F79" s="16">
        <v>0</v>
      </c>
      <c r="G79" s="75">
        <v>0</v>
      </c>
      <c r="H79" s="16">
        <v>0</v>
      </c>
      <c r="I79" s="75">
        <v>0</v>
      </c>
      <c r="J79" s="16">
        <v>0</v>
      </c>
      <c r="K79" s="75">
        <v>0</v>
      </c>
      <c r="L79" s="16">
        <v>0</v>
      </c>
      <c r="M79" s="75">
        <v>0</v>
      </c>
      <c r="N79" s="16">
        <v>0</v>
      </c>
      <c r="O79" s="75">
        <v>0</v>
      </c>
      <c r="P79" s="16">
        <v>0</v>
      </c>
      <c r="Q79" s="75">
        <v>0</v>
      </c>
      <c r="R79" s="16">
        <v>0</v>
      </c>
      <c r="S79" s="75">
        <v>0</v>
      </c>
      <c r="T79" s="16">
        <v>0</v>
      </c>
      <c r="U79" s="75">
        <v>0</v>
      </c>
      <c r="V79" s="16">
        <v>0</v>
      </c>
      <c r="W79" s="75">
        <v>0</v>
      </c>
    </row>
    <row r="80" spans="1:23" x14ac:dyDescent="0.3">
      <c r="A80" s="4" t="s">
        <v>69</v>
      </c>
      <c r="B80" s="92">
        <v>69243.31</v>
      </c>
      <c r="C80" s="93">
        <v>275000</v>
      </c>
      <c r="D80" s="16">
        <v>37581.78</v>
      </c>
      <c r="E80" s="75">
        <v>0</v>
      </c>
      <c r="F80" s="16">
        <v>31661.53</v>
      </c>
      <c r="G80" s="75">
        <v>0</v>
      </c>
      <c r="H80" s="16">
        <v>0</v>
      </c>
      <c r="I80" s="75">
        <v>0</v>
      </c>
      <c r="J80" s="16">
        <v>0</v>
      </c>
      <c r="K80" s="75">
        <v>275000</v>
      </c>
      <c r="L80" s="16">
        <v>0</v>
      </c>
      <c r="M80" s="75">
        <v>0</v>
      </c>
      <c r="N80" s="16">
        <v>0</v>
      </c>
      <c r="O80" s="75">
        <v>0</v>
      </c>
      <c r="P80" s="16">
        <v>0</v>
      </c>
      <c r="Q80" s="75">
        <v>0</v>
      </c>
      <c r="R80" s="16">
        <v>0</v>
      </c>
      <c r="S80" s="75">
        <v>0</v>
      </c>
      <c r="T80" s="16">
        <v>0</v>
      </c>
      <c r="U80" s="75">
        <v>0</v>
      </c>
      <c r="V80" s="16">
        <v>0</v>
      </c>
      <c r="W80" s="75">
        <v>0</v>
      </c>
    </row>
    <row r="81" spans="1:23" x14ac:dyDescent="0.3">
      <c r="A81" s="4" t="s">
        <v>70</v>
      </c>
      <c r="B81" s="92">
        <v>0</v>
      </c>
      <c r="C81" s="93">
        <v>0</v>
      </c>
      <c r="D81" s="16">
        <v>0</v>
      </c>
      <c r="E81" s="75">
        <v>0</v>
      </c>
      <c r="F81" s="16">
        <v>0</v>
      </c>
      <c r="G81" s="75">
        <v>0</v>
      </c>
      <c r="H81" s="16">
        <v>0</v>
      </c>
      <c r="I81" s="75">
        <v>0</v>
      </c>
      <c r="J81" s="16">
        <v>0</v>
      </c>
      <c r="K81" s="75">
        <v>0</v>
      </c>
      <c r="L81" s="16">
        <v>0</v>
      </c>
      <c r="M81" s="75">
        <v>0</v>
      </c>
      <c r="N81" s="16">
        <v>0</v>
      </c>
      <c r="O81" s="75">
        <v>0</v>
      </c>
      <c r="P81" s="16">
        <v>0</v>
      </c>
      <c r="Q81" s="75">
        <v>0</v>
      </c>
      <c r="R81" s="16">
        <v>0</v>
      </c>
      <c r="S81" s="75">
        <v>0</v>
      </c>
      <c r="T81" s="16">
        <v>0</v>
      </c>
      <c r="U81" s="75">
        <v>0</v>
      </c>
      <c r="V81" s="16">
        <v>0</v>
      </c>
      <c r="W81" s="75">
        <v>0</v>
      </c>
    </row>
    <row r="82" spans="1:23" x14ac:dyDescent="0.3">
      <c r="A82" s="4" t="s">
        <v>71</v>
      </c>
      <c r="B82" s="92">
        <v>0</v>
      </c>
      <c r="C82" s="93">
        <v>0</v>
      </c>
      <c r="D82" s="16">
        <v>0</v>
      </c>
      <c r="E82" s="75">
        <v>0</v>
      </c>
      <c r="F82" s="16">
        <v>0</v>
      </c>
      <c r="G82" s="75">
        <v>0</v>
      </c>
      <c r="H82" s="16">
        <v>0</v>
      </c>
      <c r="I82" s="75">
        <v>0</v>
      </c>
      <c r="J82" s="16">
        <v>0</v>
      </c>
      <c r="K82" s="75">
        <v>0</v>
      </c>
      <c r="L82" s="16">
        <v>0</v>
      </c>
      <c r="M82" s="75">
        <v>0</v>
      </c>
      <c r="N82" s="16">
        <v>0</v>
      </c>
      <c r="O82" s="75">
        <v>0</v>
      </c>
      <c r="P82" s="16">
        <v>0</v>
      </c>
      <c r="Q82" s="75">
        <v>0</v>
      </c>
      <c r="R82" s="16">
        <v>0</v>
      </c>
      <c r="S82" s="75">
        <v>0</v>
      </c>
      <c r="T82" s="16">
        <v>0</v>
      </c>
      <c r="U82" s="75">
        <v>0</v>
      </c>
      <c r="V82" s="16">
        <v>0</v>
      </c>
      <c r="W82" s="75">
        <v>0</v>
      </c>
    </row>
    <row r="83" spans="1:23" x14ac:dyDescent="0.3">
      <c r="A83" s="4" t="s">
        <v>72</v>
      </c>
      <c r="B83" s="92">
        <v>0</v>
      </c>
      <c r="C83" s="93">
        <v>21021615.684520319</v>
      </c>
      <c r="D83" s="16">
        <v>0</v>
      </c>
      <c r="E83" s="75">
        <v>500</v>
      </c>
      <c r="F83" s="16">
        <v>0</v>
      </c>
      <c r="G83" s="75">
        <v>3702143.67</v>
      </c>
      <c r="H83" s="16">
        <v>0</v>
      </c>
      <c r="I83" s="75">
        <v>0</v>
      </c>
      <c r="J83" s="16">
        <v>0</v>
      </c>
      <c r="K83" s="75">
        <v>0</v>
      </c>
      <c r="L83" s="16">
        <v>0</v>
      </c>
      <c r="M83" s="75">
        <v>0</v>
      </c>
      <c r="N83" s="16">
        <v>0</v>
      </c>
      <c r="O83" s="75">
        <v>0</v>
      </c>
      <c r="P83" s="16">
        <v>0</v>
      </c>
      <c r="Q83" s="75">
        <v>0</v>
      </c>
      <c r="R83" s="16">
        <v>0</v>
      </c>
      <c r="S83" s="75">
        <v>0</v>
      </c>
      <c r="T83" s="16">
        <v>0</v>
      </c>
      <c r="U83" s="75">
        <v>0</v>
      </c>
      <c r="V83" s="16">
        <v>0</v>
      </c>
      <c r="W83" s="75">
        <v>17318972.014520317</v>
      </c>
    </row>
    <row r="84" spans="1:23" x14ac:dyDescent="0.3">
      <c r="A84" s="4" t="s">
        <v>73</v>
      </c>
      <c r="B84" s="92">
        <v>0</v>
      </c>
      <c r="C84" s="93">
        <v>0</v>
      </c>
      <c r="D84" s="16">
        <v>0</v>
      </c>
      <c r="E84" s="75">
        <v>0</v>
      </c>
      <c r="F84" s="16">
        <v>0</v>
      </c>
      <c r="G84" s="75">
        <v>0</v>
      </c>
      <c r="H84" s="16">
        <v>0</v>
      </c>
      <c r="I84" s="75">
        <v>0</v>
      </c>
      <c r="J84" s="16">
        <v>0</v>
      </c>
      <c r="K84" s="75">
        <v>0</v>
      </c>
      <c r="L84" s="16">
        <v>0</v>
      </c>
      <c r="M84" s="75">
        <v>0</v>
      </c>
      <c r="N84" s="16">
        <v>0</v>
      </c>
      <c r="O84" s="75">
        <v>0</v>
      </c>
      <c r="P84" s="16">
        <v>0</v>
      </c>
      <c r="Q84" s="75">
        <v>0</v>
      </c>
      <c r="R84" s="16">
        <v>0</v>
      </c>
      <c r="S84" s="75">
        <v>0</v>
      </c>
      <c r="T84" s="16">
        <v>0</v>
      </c>
      <c r="U84" s="75">
        <v>0</v>
      </c>
      <c r="V84" s="16">
        <v>0</v>
      </c>
      <c r="W84" s="75">
        <v>0</v>
      </c>
    </row>
    <row r="85" spans="1:23" x14ac:dyDescent="0.3">
      <c r="A85" s="4" t="s">
        <v>74</v>
      </c>
      <c r="B85" s="92">
        <v>0</v>
      </c>
      <c r="C85" s="93">
        <v>0</v>
      </c>
      <c r="D85" s="16">
        <v>0</v>
      </c>
      <c r="E85" s="75">
        <v>0</v>
      </c>
      <c r="F85" s="16">
        <v>0</v>
      </c>
      <c r="G85" s="75">
        <v>0</v>
      </c>
      <c r="H85" s="16">
        <v>0</v>
      </c>
      <c r="I85" s="75">
        <v>0</v>
      </c>
      <c r="J85" s="16">
        <v>0</v>
      </c>
      <c r="K85" s="75">
        <v>0</v>
      </c>
      <c r="L85" s="16">
        <v>0</v>
      </c>
      <c r="M85" s="75">
        <v>0</v>
      </c>
      <c r="N85" s="16">
        <v>0</v>
      </c>
      <c r="O85" s="75">
        <v>0</v>
      </c>
      <c r="P85" s="16">
        <v>0</v>
      </c>
      <c r="Q85" s="75">
        <v>0</v>
      </c>
      <c r="R85" s="16">
        <v>0</v>
      </c>
      <c r="S85" s="75">
        <v>0</v>
      </c>
      <c r="T85" s="16">
        <v>0</v>
      </c>
      <c r="U85" s="75">
        <v>0</v>
      </c>
      <c r="V85" s="16">
        <v>0</v>
      </c>
      <c r="W85" s="75">
        <v>0</v>
      </c>
    </row>
    <row r="86" spans="1:23" x14ac:dyDescent="0.3">
      <c r="A86" s="4" t="s">
        <v>75</v>
      </c>
      <c r="B86" s="92">
        <v>0</v>
      </c>
      <c r="C86" s="93">
        <v>0</v>
      </c>
      <c r="D86" s="16">
        <v>0</v>
      </c>
      <c r="E86" s="75">
        <v>0</v>
      </c>
      <c r="F86" s="16">
        <v>0</v>
      </c>
      <c r="G86" s="75">
        <v>0</v>
      </c>
      <c r="H86" s="16">
        <v>0</v>
      </c>
      <c r="I86" s="75">
        <v>0</v>
      </c>
      <c r="J86" s="16">
        <v>0</v>
      </c>
      <c r="K86" s="75">
        <v>0</v>
      </c>
      <c r="L86" s="16">
        <v>0</v>
      </c>
      <c r="M86" s="75">
        <v>0</v>
      </c>
      <c r="N86" s="16">
        <v>0</v>
      </c>
      <c r="O86" s="75">
        <v>0</v>
      </c>
      <c r="P86" s="16">
        <v>0</v>
      </c>
      <c r="Q86" s="75">
        <v>0</v>
      </c>
      <c r="R86" s="16">
        <v>0</v>
      </c>
      <c r="S86" s="75">
        <v>0</v>
      </c>
      <c r="T86" s="16">
        <v>0</v>
      </c>
      <c r="U86" s="75">
        <v>0</v>
      </c>
      <c r="V86" s="16">
        <v>0</v>
      </c>
      <c r="W86" s="75">
        <v>0</v>
      </c>
    </row>
    <row r="87" spans="1:23" x14ac:dyDescent="0.3">
      <c r="A87" s="4" t="s">
        <v>76</v>
      </c>
      <c r="B87" s="92">
        <v>0</v>
      </c>
      <c r="C87" s="93">
        <v>1537458.14</v>
      </c>
      <c r="D87" s="16">
        <v>0</v>
      </c>
      <c r="E87" s="75">
        <v>0</v>
      </c>
      <c r="F87" s="16">
        <v>0</v>
      </c>
      <c r="G87" s="75">
        <v>1537458.14</v>
      </c>
      <c r="H87" s="16">
        <v>0</v>
      </c>
      <c r="I87" s="75">
        <v>0</v>
      </c>
      <c r="J87" s="16">
        <v>0</v>
      </c>
      <c r="K87" s="75">
        <v>0</v>
      </c>
      <c r="L87" s="16">
        <v>0</v>
      </c>
      <c r="M87" s="75">
        <v>0</v>
      </c>
      <c r="N87" s="16">
        <v>0</v>
      </c>
      <c r="O87" s="75">
        <v>0</v>
      </c>
      <c r="P87" s="16">
        <v>0</v>
      </c>
      <c r="Q87" s="75">
        <v>0</v>
      </c>
      <c r="R87" s="16">
        <v>0</v>
      </c>
      <c r="S87" s="75">
        <v>0</v>
      </c>
      <c r="T87" s="16">
        <v>0</v>
      </c>
      <c r="U87" s="75">
        <v>0</v>
      </c>
      <c r="V87" s="16">
        <v>0</v>
      </c>
      <c r="W87" s="75">
        <v>0</v>
      </c>
    </row>
    <row r="88" spans="1:23" x14ac:dyDescent="0.3">
      <c r="A88" s="4" t="s">
        <v>77</v>
      </c>
      <c r="B88" s="92">
        <v>0</v>
      </c>
      <c r="C88" s="93">
        <v>0</v>
      </c>
      <c r="D88" s="16">
        <v>0</v>
      </c>
      <c r="E88" s="75">
        <v>0</v>
      </c>
      <c r="F88" s="16">
        <v>0</v>
      </c>
      <c r="G88" s="75">
        <v>0</v>
      </c>
      <c r="H88" s="16">
        <v>0</v>
      </c>
      <c r="I88" s="75">
        <v>0</v>
      </c>
      <c r="J88" s="16">
        <v>0</v>
      </c>
      <c r="K88" s="75">
        <v>0</v>
      </c>
      <c r="L88" s="16">
        <v>0</v>
      </c>
      <c r="M88" s="75">
        <v>0</v>
      </c>
      <c r="N88" s="16">
        <v>0</v>
      </c>
      <c r="O88" s="75">
        <v>0</v>
      </c>
      <c r="P88" s="16">
        <v>0</v>
      </c>
      <c r="Q88" s="75">
        <v>0</v>
      </c>
      <c r="R88" s="16">
        <v>0</v>
      </c>
      <c r="S88" s="75">
        <v>0</v>
      </c>
      <c r="T88" s="16">
        <v>0</v>
      </c>
      <c r="U88" s="75">
        <v>0</v>
      </c>
      <c r="V88" s="16">
        <v>0</v>
      </c>
      <c r="W88" s="75">
        <v>0</v>
      </c>
    </row>
    <row r="89" spans="1:23" x14ac:dyDescent="0.3">
      <c r="A89" s="5"/>
      <c r="B89" s="94"/>
      <c r="C89" s="95"/>
      <c r="D89" s="18"/>
      <c r="E89" s="13"/>
      <c r="F89" s="18"/>
      <c r="G89" s="13"/>
      <c r="H89" s="18"/>
      <c r="I89" s="13"/>
      <c r="J89" s="18"/>
      <c r="K89" s="13"/>
      <c r="L89" s="18"/>
      <c r="M89" s="13"/>
      <c r="N89" s="18"/>
      <c r="O89" s="13"/>
      <c r="P89" s="18"/>
      <c r="Q89" s="13"/>
      <c r="R89" s="18"/>
      <c r="S89" s="13"/>
      <c r="T89" s="18"/>
      <c r="U89" s="13"/>
      <c r="V89" s="18"/>
      <c r="W89" s="13"/>
    </row>
    <row r="90" spans="1:23" x14ac:dyDescent="0.3">
      <c r="A90" s="30"/>
      <c r="B90" s="31">
        <f>SUM(B9:B89)</f>
        <v>-4668887.0733576445</v>
      </c>
      <c r="C90" s="33">
        <f t="shared" ref="C90:W90" si="0">SUM(C9:C89)</f>
        <v>47811817.078578323</v>
      </c>
      <c r="D90" s="31">
        <f t="shared" si="0"/>
        <v>158658737.53633165</v>
      </c>
      <c r="E90" s="33">
        <f t="shared" si="0"/>
        <v>613591.36890203576</v>
      </c>
      <c r="F90" s="31">
        <f t="shared" si="0"/>
        <v>-171913504.57894254</v>
      </c>
      <c r="G90" s="33">
        <f t="shared" si="0"/>
        <v>27539702.09622103</v>
      </c>
      <c r="H90" s="31">
        <f t="shared" si="0"/>
        <v>4128390.88</v>
      </c>
      <c r="I90" s="33">
        <f t="shared" si="0"/>
        <v>450173.03</v>
      </c>
      <c r="J90" s="31">
        <f t="shared" si="0"/>
        <v>133303.34</v>
      </c>
      <c r="K90" s="33">
        <f t="shared" si="0"/>
        <v>1205142</v>
      </c>
      <c r="L90" s="31">
        <f t="shared" si="0"/>
        <v>5720533.5227380954</v>
      </c>
      <c r="M90" s="33">
        <f t="shared" si="0"/>
        <v>515057</v>
      </c>
      <c r="N90" s="31">
        <f t="shared" si="0"/>
        <v>1070479.7898333326</v>
      </c>
      <c r="O90" s="33">
        <f t="shared" si="0"/>
        <v>3475</v>
      </c>
      <c r="P90" s="31">
        <f t="shared" si="0"/>
        <v>-2057722.9433876802</v>
      </c>
      <c r="Q90" s="33">
        <f t="shared" si="0"/>
        <v>-329387.83509366465</v>
      </c>
      <c r="R90" s="31">
        <f t="shared" si="0"/>
        <v>-440892.82993051427</v>
      </c>
      <c r="S90" s="33">
        <f t="shared" si="0"/>
        <v>328962</v>
      </c>
      <c r="T90" s="31">
        <f t="shared" si="0"/>
        <v>0</v>
      </c>
      <c r="U90" s="33">
        <f t="shared" si="0"/>
        <v>2128.2240286012716</v>
      </c>
      <c r="V90" s="31">
        <f t="shared" si="0"/>
        <v>31788.21</v>
      </c>
      <c r="W90" s="33">
        <f t="shared" si="0"/>
        <v>17482974.194520317</v>
      </c>
    </row>
    <row r="91" spans="1:23"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row>
  </sheetData>
  <printOptions horizontalCentered="1" verticalCentered="1"/>
  <pageMargins left="0.39370078740157483" right="0.39370078740157483" top="0.39370078740157483" bottom="0.39370078740157483" header="0.31496062992125984" footer="0.31496062992125984"/>
  <pageSetup paperSize="8" scale="55" fitToWidth="2"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2" tint="-0.249977111117893"/>
  </sheetPr>
  <dimension ref="A1: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1" width="12.7265625" style="9"/>
    <col min="12" max="16384" width="12.7265625" style="6"/>
  </cols>
  <sheetData>
    <row r="1" spans="1:11" x14ac:dyDescent="0.3">
      <c r="A1" s="1" t="s">
        <v>324</v>
      </c>
      <c r="B1" s="7"/>
      <c r="C1" s="7"/>
      <c r="D1" s="7"/>
      <c r="E1" s="7"/>
      <c r="F1" s="7"/>
      <c r="G1" s="7"/>
      <c r="H1" s="7"/>
      <c r="I1" s="7"/>
      <c r="J1" s="7"/>
      <c r="K1" s="7"/>
    </row>
    <row r="2" spans="1:11" ht="15.5" x14ac:dyDescent="0.35">
      <c r="A2" s="2" t="s">
        <v>270</v>
      </c>
      <c r="B2" s="8"/>
      <c r="C2" s="8"/>
      <c r="D2" s="8"/>
      <c r="E2" s="8"/>
      <c r="F2" s="8"/>
      <c r="G2" s="8"/>
      <c r="H2" s="8"/>
      <c r="I2" s="8"/>
      <c r="J2" s="8"/>
      <c r="K2" s="8"/>
    </row>
    <row r="3" spans="1:11" x14ac:dyDescent="0.3">
      <c r="A3" s="28" t="str">
        <f>'Total Exp'!A3</f>
        <v>2019-20</v>
      </c>
    </row>
    <row r="4" spans="1:11" ht="15.5" x14ac:dyDescent="0.35">
      <c r="A4" s="82" t="s">
        <v>124</v>
      </c>
      <c r="B4" s="83"/>
      <c r="C4" s="84"/>
      <c r="D4" s="85"/>
      <c r="E4" s="83"/>
      <c r="F4" s="85"/>
      <c r="G4" s="83"/>
      <c r="H4" s="85"/>
      <c r="I4" s="83"/>
      <c r="J4" s="85"/>
      <c r="K4" s="84" t="s">
        <v>285</v>
      </c>
    </row>
    <row r="5" spans="1:11" s="60" customFormat="1" ht="13" x14ac:dyDescent="0.3">
      <c r="A5" s="49"/>
      <c r="B5" s="65" t="s">
        <v>179</v>
      </c>
      <c r="C5" s="63"/>
      <c r="D5" s="64" t="s">
        <v>172</v>
      </c>
      <c r="E5" s="66"/>
      <c r="F5" s="65" t="s">
        <v>173</v>
      </c>
      <c r="G5" s="66"/>
      <c r="H5" s="65" t="s">
        <v>174</v>
      </c>
      <c r="I5" s="66"/>
      <c r="J5" s="64" t="s">
        <v>178</v>
      </c>
      <c r="K5" s="66"/>
    </row>
    <row r="6" spans="1:11" s="60" customFormat="1" ht="13" x14ac:dyDescent="0.3">
      <c r="A6" s="49"/>
      <c r="B6" s="50" t="str">
        <f>$A$4&amp;" Total"</f>
        <v>Waste Management Total</v>
      </c>
      <c r="C6" s="52"/>
      <c r="D6" s="50" t="s">
        <v>175</v>
      </c>
      <c r="E6" s="52"/>
      <c r="F6" s="51" t="s">
        <v>176</v>
      </c>
      <c r="G6" s="52"/>
      <c r="H6" s="51" t="s">
        <v>177</v>
      </c>
      <c r="I6" s="52"/>
      <c r="J6" s="53" t="s">
        <v>141</v>
      </c>
      <c r="K6" s="52"/>
    </row>
    <row r="7" spans="1:11" s="59" customFormat="1" ht="20" x14ac:dyDescent="0.25">
      <c r="A7" s="57"/>
      <c r="B7" s="42" t="s">
        <v>117</v>
      </c>
      <c r="C7" s="44" t="s">
        <v>118</v>
      </c>
      <c r="D7" s="42" t="s">
        <v>117</v>
      </c>
      <c r="E7" s="44" t="s">
        <v>118</v>
      </c>
      <c r="F7" s="42" t="s">
        <v>117</v>
      </c>
      <c r="G7" s="44" t="s">
        <v>118</v>
      </c>
      <c r="H7" s="42" t="s">
        <v>117</v>
      </c>
      <c r="I7" s="44" t="s">
        <v>118</v>
      </c>
      <c r="J7" s="42" t="s">
        <v>117</v>
      </c>
      <c r="K7" s="44" t="s">
        <v>118</v>
      </c>
    </row>
    <row r="8" spans="1:11" s="59" customFormat="1" ht="10.5" x14ac:dyDescent="0.25">
      <c r="A8" s="67"/>
      <c r="B8" s="46" t="s">
        <v>119</v>
      </c>
      <c r="C8" s="48" t="s">
        <v>120</v>
      </c>
      <c r="D8" s="46" t="s">
        <v>119</v>
      </c>
      <c r="E8" s="48" t="s">
        <v>120</v>
      </c>
      <c r="F8" s="46" t="s">
        <v>119</v>
      </c>
      <c r="G8" s="48" t="s">
        <v>120</v>
      </c>
      <c r="H8" s="46" t="s">
        <v>119</v>
      </c>
      <c r="I8" s="48" t="s">
        <v>120</v>
      </c>
      <c r="J8" s="46" t="s">
        <v>119</v>
      </c>
      <c r="K8" s="48" t="s">
        <v>120</v>
      </c>
    </row>
    <row r="9" spans="1:11" x14ac:dyDescent="0.3">
      <c r="A9" s="3"/>
      <c r="B9" s="89"/>
      <c r="C9" s="91"/>
      <c r="D9" s="14"/>
      <c r="E9" s="11"/>
      <c r="F9" s="14"/>
      <c r="G9" s="11"/>
      <c r="H9" s="14"/>
      <c r="I9" s="11"/>
      <c r="J9" s="14"/>
      <c r="K9" s="11"/>
    </row>
    <row r="10" spans="1:11" x14ac:dyDescent="0.3">
      <c r="A10" s="4" t="s">
        <v>0</v>
      </c>
      <c r="B10" s="92">
        <v>0</v>
      </c>
      <c r="C10" s="93">
        <v>0</v>
      </c>
      <c r="D10" s="16">
        <v>0</v>
      </c>
      <c r="E10" s="75">
        <v>0</v>
      </c>
      <c r="F10" s="16">
        <v>0</v>
      </c>
      <c r="G10" s="75">
        <v>0</v>
      </c>
      <c r="H10" s="16">
        <v>0</v>
      </c>
      <c r="I10" s="75">
        <v>0</v>
      </c>
      <c r="J10" s="16">
        <v>0</v>
      </c>
      <c r="K10" s="75">
        <v>0</v>
      </c>
    </row>
    <row r="11" spans="1:11" x14ac:dyDescent="0.3">
      <c r="A11" s="4" t="s">
        <v>1</v>
      </c>
      <c r="B11" s="92">
        <v>0</v>
      </c>
      <c r="C11" s="93">
        <v>0</v>
      </c>
      <c r="D11" s="16">
        <v>0</v>
      </c>
      <c r="E11" s="75">
        <v>0</v>
      </c>
      <c r="F11" s="16">
        <v>0</v>
      </c>
      <c r="G11" s="75">
        <v>0</v>
      </c>
      <c r="H11" s="16">
        <v>0</v>
      </c>
      <c r="I11" s="75">
        <v>0</v>
      </c>
      <c r="J11" s="16">
        <v>0</v>
      </c>
      <c r="K11" s="75">
        <v>0</v>
      </c>
    </row>
    <row r="12" spans="1:11" x14ac:dyDescent="0.3">
      <c r="A12" s="4" t="s">
        <v>2</v>
      </c>
      <c r="B12" s="92">
        <v>0</v>
      </c>
      <c r="C12" s="93">
        <v>0</v>
      </c>
      <c r="D12" s="16">
        <v>0</v>
      </c>
      <c r="E12" s="75">
        <v>0</v>
      </c>
      <c r="F12" s="16">
        <v>0</v>
      </c>
      <c r="G12" s="75">
        <v>0</v>
      </c>
      <c r="H12" s="16">
        <v>0</v>
      </c>
      <c r="I12" s="75">
        <v>0</v>
      </c>
      <c r="J12" s="16">
        <v>0</v>
      </c>
      <c r="K12" s="75">
        <v>0</v>
      </c>
    </row>
    <row r="13" spans="1:11" x14ac:dyDescent="0.3">
      <c r="A13" s="4" t="s">
        <v>3</v>
      </c>
      <c r="B13" s="92">
        <v>0</v>
      </c>
      <c r="C13" s="93">
        <v>0</v>
      </c>
      <c r="D13" s="16">
        <v>0</v>
      </c>
      <c r="E13" s="75">
        <v>0</v>
      </c>
      <c r="F13" s="16">
        <v>0</v>
      </c>
      <c r="G13" s="75">
        <v>0</v>
      </c>
      <c r="H13" s="16">
        <v>0</v>
      </c>
      <c r="I13" s="75">
        <v>0</v>
      </c>
      <c r="J13" s="16">
        <v>0</v>
      </c>
      <c r="K13" s="75">
        <v>0</v>
      </c>
    </row>
    <row r="14" spans="1:11" x14ac:dyDescent="0.3">
      <c r="A14" s="4" t="s">
        <v>4</v>
      </c>
      <c r="B14" s="92">
        <v>0</v>
      </c>
      <c r="C14" s="93">
        <v>0</v>
      </c>
      <c r="D14" s="16">
        <v>0</v>
      </c>
      <c r="E14" s="75">
        <v>0</v>
      </c>
      <c r="F14" s="16">
        <v>0</v>
      </c>
      <c r="G14" s="75">
        <v>0</v>
      </c>
      <c r="H14" s="16">
        <v>0</v>
      </c>
      <c r="I14" s="75">
        <v>0</v>
      </c>
      <c r="J14" s="16">
        <v>0</v>
      </c>
      <c r="K14" s="75">
        <v>0</v>
      </c>
    </row>
    <row r="15" spans="1:11" x14ac:dyDescent="0.3">
      <c r="A15" s="4" t="s">
        <v>5</v>
      </c>
      <c r="B15" s="92">
        <v>0</v>
      </c>
      <c r="C15" s="93">
        <v>0</v>
      </c>
      <c r="D15" s="16">
        <v>0</v>
      </c>
      <c r="E15" s="75">
        <v>0</v>
      </c>
      <c r="F15" s="16">
        <v>0</v>
      </c>
      <c r="G15" s="75">
        <v>0</v>
      </c>
      <c r="H15" s="16">
        <v>0</v>
      </c>
      <c r="I15" s="75">
        <v>0</v>
      </c>
      <c r="J15" s="16">
        <v>0</v>
      </c>
      <c r="K15" s="75">
        <v>0</v>
      </c>
    </row>
    <row r="16" spans="1:11" x14ac:dyDescent="0.3">
      <c r="A16" s="4" t="s">
        <v>6</v>
      </c>
      <c r="B16" s="92">
        <v>0</v>
      </c>
      <c r="C16" s="93">
        <v>0</v>
      </c>
      <c r="D16" s="16">
        <v>0</v>
      </c>
      <c r="E16" s="75">
        <v>0</v>
      </c>
      <c r="F16" s="16">
        <v>0</v>
      </c>
      <c r="G16" s="75">
        <v>0</v>
      </c>
      <c r="H16" s="16">
        <v>0</v>
      </c>
      <c r="I16" s="75">
        <v>0</v>
      </c>
      <c r="J16" s="16">
        <v>0</v>
      </c>
      <c r="K16" s="75">
        <v>0</v>
      </c>
    </row>
    <row r="17" spans="1:11" x14ac:dyDescent="0.3">
      <c r="A17" s="4" t="s">
        <v>7</v>
      </c>
      <c r="B17" s="92">
        <v>0</v>
      </c>
      <c r="C17" s="93">
        <v>0</v>
      </c>
      <c r="D17" s="16">
        <v>0</v>
      </c>
      <c r="E17" s="75">
        <v>0</v>
      </c>
      <c r="F17" s="16">
        <v>0</v>
      </c>
      <c r="G17" s="75">
        <v>0</v>
      </c>
      <c r="H17" s="16">
        <v>0</v>
      </c>
      <c r="I17" s="75">
        <v>0</v>
      </c>
      <c r="J17" s="16">
        <v>0</v>
      </c>
      <c r="K17" s="75">
        <v>0</v>
      </c>
    </row>
    <row r="18" spans="1:11" x14ac:dyDescent="0.3">
      <c r="A18" s="4" t="s">
        <v>8</v>
      </c>
      <c r="B18" s="92">
        <v>0</v>
      </c>
      <c r="C18" s="93">
        <v>0</v>
      </c>
      <c r="D18" s="16">
        <v>0</v>
      </c>
      <c r="E18" s="75">
        <v>0</v>
      </c>
      <c r="F18" s="16">
        <v>0</v>
      </c>
      <c r="G18" s="75">
        <v>0</v>
      </c>
      <c r="H18" s="16">
        <v>0</v>
      </c>
      <c r="I18" s="75">
        <v>0</v>
      </c>
      <c r="J18" s="16">
        <v>0</v>
      </c>
      <c r="K18" s="75">
        <v>0</v>
      </c>
    </row>
    <row r="19" spans="1:11" x14ac:dyDescent="0.3">
      <c r="A19" s="4" t="s">
        <v>9</v>
      </c>
      <c r="B19" s="92">
        <v>0</v>
      </c>
      <c r="C19" s="93">
        <v>0</v>
      </c>
      <c r="D19" s="16">
        <v>0</v>
      </c>
      <c r="E19" s="75">
        <v>0</v>
      </c>
      <c r="F19" s="16">
        <v>0</v>
      </c>
      <c r="G19" s="75">
        <v>0</v>
      </c>
      <c r="H19" s="16">
        <v>0</v>
      </c>
      <c r="I19" s="75">
        <v>0</v>
      </c>
      <c r="J19" s="16">
        <v>0</v>
      </c>
      <c r="K19" s="75">
        <v>0</v>
      </c>
    </row>
    <row r="20" spans="1:11" x14ac:dyDescent="0.3">
      <c r="A20" s="4" t="s">
        <v>10</v>
      </c>
      <c r="B20" s="92">
        <v>0</v>
      </c>
      <c r="C20" s="93">
        <v>0</v>
      </c>
      <c r="D20" s="16">
        <v>0</v>
      </c>
      <c r="E20" s="75">
        <v>0</v>
      </c>
      <c r="F20" s="16">
        <v>0</v>
      </c>
      <c r="G20" s="75">
        <v>0</v>
      </c>
      <c r="H20" s="16">
        <v>0</v>
      </c>
      <c r="I20" s="75">
        <v>0</v>
      </c>
      <c r="J20" s="16">
        <v>0</v>
      </c>
      <c r="K20" s="75">
        <v>0</v>
      </c>
    </row>
    <row r="21" spans="1:11" x14ac:dyDescent="0.3">
      <c r="A21" s="4" t="s">
        <v>11</v>
      </c>
      <c r="B21" s="92">
        <v>259.08</v>
      </c>
      <c r="C21" s="93">
        <v>0</v>
      </c>
      <c r="D21" s="16">
        <v>259.08</v>
      </c>
      <c r="E21" s="75">
        <v>0</v>
      </c>
      <c r="F21" s="16">
        <v>0</v>
      </c>
      <c r="G21" s="75">
        <v>0</v>
      </c>
      <c r="H21" s="16">
        <v>0</v>
      </c>
      <c r="I21" s="75">
        <v>0</v>
      </c>
      <c r="J21" s="16">
        <v>0</v>
      </c>
      <c r="K21" s="75">
        <v>0</v>
      </c>
    </row>
    <row r="22" spans="1:11" x14ac:dyDescent="0.3">
      <c r="A22" s="4" t="s">
        <v>12</v>
      </c>
      <c r="B22" s="92">
        <v>0</v>
      </c>
      <c r="C22" s="93">
        <v>0</v>
      </c>
      <c r="D22" s="16">
        <v>0</v>
      </c>
      <c r="E22" s="75">
        <v>0</v>
      </c>
      <c r="F22" s="16">
        <v>0</v>
      </c>
      <c r="G22" s="75">
        <v>0</v>
      </c>
      <c r="H22" s="16">
        <v>0</v>
      </c>
      <c r="I22" s="75">
        <v>0</v>
      </c>
      <c r="J22" s="16">
        <v>0</v>
      </c>
      <c r="K22" s="75">
        <v>0</v>
      </c>
    </row>
    <row r="23" spans="1:11" x14ac:dyDescent="0.3">
      <c r="A23" s="4" t="s">
        <v>13</v>
      </c>
      <c r="B23" s="92">
        <v>-1879835.48</v>
      </c>
      <c r="C23" s="93">
        <v>116452</v>
      </c>
      <c r="D23" s="16">
        <v>0</v>
      </c>
      <c r="E23" s="75">
        <v>116452</v>
      </c>
      <c r="F23" s="16">
        <v>0</v>
      </c>
      <c r="G23" s="75">
        <v>0</v>
      </c>
      <c r="H23" s="16">
        <v>0</v>
      </c>
      <c r="I23" s="75">
        <v>0</v>
      </c>
      <c r="J23" s="16">
        <v>-1879835.48</v>
      </c>
      <c r="K23" s="75">
        <v>0</v>
      </c>
    </row>
    <row r="24" spans="1:11" x14ac:dyDescent="0.3">
      <c r="A24" s="4" t="s">
        <v>14</v>
      </c>
      <c r="B24" s="92">
        <v>0</v>
      </c>
      <c r="C24" s="93">
        <v>0</v>
      </c>
      <c r="D24" s="16">
        <v>0</v>
      </c>
      <c r="E24" s="75">
        <v>0</v>
      </c>
      <c r="F24" s="16">
        <v>0</v>
      </c>
      <c r="G24" s="75">
        <v>0</v>
      </c>
      <c r="H24" s="16">
        <v>0</v>
      </c>
      <c r="I24" s="75">
        <v>0</v>
      </c>
      <c r="J24" s="16">
        <v>0</v>
      </c>
      <c r="K24" s="75">
        <v>0</v>
      </c>
    </row>
    <row r="25" spans="1:11" x14ac:dyDescent="0.3">
      <c r="A25" s="4" t="s">
        <v>15</v>
      </c>
      <c r="B25" s="92">
        <v>0</v>
      </c>
      <c r="C25" s="93">
        <v>0</v>
      </c>
      <c r="D25" s="16">
        <v>0</v>
      </c>
      <c r="E25" s="75">
        <v>0</v>
      </c>
      <c r="F25" s="16">
        <v>0</v>
      </c>
      <c r="G25" s="75">
        <v>0</v>
      </c>
      <c r="H25" s="16">
        <v>0</v>
      </c>
      <c r="I25" s="75">
        <v>0</v>
      </c>
      <c r="J25" s="16">
        <v>0</v>
      </c>
      <c r="K25" s="75">
        <v>0</v>
      </c>
    </row>
    <row r="26" spans="1:11" x14ac:dyDescent="0.3">
      <c r="A26" s="4" t="s">
        <v>16</v>
      </c>
      <c r="B26" s="92">
        <v>200642.78999999998</v>
      </c>
      <c r="C26" s="93">
        <v>0</v>
      </c>
      <c r="D26" s="16">
        <v>200642.78999999998</v>
      </c>
      <c r="E26" s="75">
        <v>0</v>
      </c>
      <c r="F26" s="16">
        <v>0</v>
      </c>
      <c r="G26" s="75">
        <v>0</v>
      </c>
      <c r="H26" s="16">
        <v>0</v>
      </c>
      <c r="I26" s="75">
        <v>0</v>
      </c>
      <c r="J26" s="16">
        <v>0</v>
      </c>
      <c r="K26" s="75">
        <v>0</v>
      </c>
    </row>
    <row r="27" spans="1:11" x14ac:dyDescent="0.3">
      <c r="A27" s="4" t="s">
        <v>17</v>
      </c>
      <c r="B27" s="92">
        <v>52342</v>
      </c>
      <c r="C27" s="93">
        <v>0</v>
      </c>
      <c r="D27" s="16">
        <v>52342</v>
      </c>
      <c r="E27" s="75">
        <v>0</v>
      </c>
      <c r="F27" s="16">
        <v>0</v>
      </c>
      <c r="G27" s="75">
        <v>0</v>
      </c>
      <c r="H27" s="16">
        <v>0</v>
      </c>
      <c r="I27" s="75">
        <v>0</v>
      </c>
      <c r="J27" s="16">
        <v>0</v>
      </c>
      <c r="K27" s="75">
        <v>0</v>
      </c>
    </row>
    <row r="28" spans="1:11" x14ac:dyDescent="0.3">
      <c r="A28" s="4" t="s">
        <v>18</v>
      </c>
      <c r="B28" s="92">
        <v>1272908</v>
      </c>
      <c r="C28" s="93">
        <v>10070571</v>
      </c>
      <c r="D28" s="16">
        <v>1272908</v>
      </c>
      <c r="E28" s="75">
        <v>10070571</v>
      </c>
      <c r="F28" s="16">
        <v>0</v>
      </c>
      <c r="G28" s="75">
        <v>0</v>
      </c>
      <c r="H28" s="16">
        <v>0</v>
      </c>
      <c r="I28" s="75">
        <v>0</v>
      </c>
      <c r="J28" s="16">
        <v>0</v>
      </c>
      <c r="K28" s="75">
        <v>0</v>
      </c>
    </row>
    <row r="29" spans="1:11" x14ac:dyDescent="0.3">
      <c r="A29" s="4" t="s">
        <v>19</v>
      </c>
      <c r="B29" s="92">
        <v>0</v>
      </c>
      <c r="C29" s="93">
        <v>0</v>
      </c>
      <c r="D29" s="16">
        <v>0</v>
      </c>
      <c r="E29" s="75">
        <v>0</v>
      </c>
      <c r="F29" s="16">
        <v>0</v>
      </c>
      <c r="G29" s="75">
        <v>0</v>
      </c>
      <c r="H29" s="16">
        <v>0</v>
      </c>
      <c r="I29" s="75">
        <v>0</v>
      </c>
      <c r="J29" s="16">
        <v>0</v>
      </c>
      <c r="K29" s="75">
        <v>0</v>
      </c>
    </row>
    <row r="30" spans="1:11" x14ac:dyDescent="0.3">
      <c r="A30" s="4" t="s">
        <v>20</v>
      </c>
      <c r="B30" s="92">
        <v>0</v>
      </c>
      <c r="C30" s="93">
        <v>0</v>
      </c>
      <c r="D30" s="16">
        <v>0</v>
      </c>
      <c r="E30" s="75">
        <v>0</v>
      </c>
      <c r="F30" s="16">
        <v>0</v>
      </c>
      <c r="G30" s="75">
        <v>0</v>
      </c>
      <c r="H30" s="16">
        <v>0</v>
      </c>
      <c r="I30" s="75">
        <v>0</v>
      </c>
      <c r="J30" s="16">
        <v>0</v>
      </c>
      <c r="K30" s="75">
        <v>0</v>
      </c>
    </row>
    <row r="31" spans="1:11" x14ac:dyDescent="0.3">
      <c r="A31" s="4" t="s">
        <v>21</v>
      </c>
      <c r="B31" s="92">
        <v>0</v>
      </c>
      <c r="C31" s="93">
        <v>0</v>
      </c>
      <c r="D31" s="16">
        <v>0</v>
      </c>
      <c r="E31" s="75">
        <v>0</v>
      </c>
      <c r="F31" s="16">
        <v>0</v>
      </c>
      <c r="G31" s="75">
        <v>0</v>
      </c>
      <c r="H31" s="16">
        <v>0</v>
      </c>
      <c r="I31" s="75">
        <v>0</v>
      </c>
      <c r="J31" s="16">
        <v>0</v>
      </c>
      <c r="K31" s="75">
        <v>0</v>
      </c>
    </row>
    <row r="32" spans="1:11" x14ac:dyDescent="0.3">
      <c r="A32" s="4" t="s">
        <v>22</v>
      </c>
      <c r="B32" s="92">
        <v>4282832.33</v>
      </c>
      <c r="C32" s="93">
        <v>0</v>
      </c>
      <c r="D32" s="16">
        <v>0</v>
      </c>
      <c r="E32" s="75">
        <v>0</v>
      </c>
      <c r="F32" s="16">
        <v>0</v>
      </c>
      <c r="G32" s="75">
        <v>0</v>
      </c>
      <c r="H32" s="16">
        <v>0</v>
      </c>
      <c r="I32" s="75">
        <v>0</v>
      </c>
      <c r="J32" s="16">
        <v>4282832.33</v>
      </c>
      <c r="K32" s="75">
        <v>0</v>
      </c>
    </row>
    <row r="33" spans="1:11" x14ac:dyDescent="0.3">
      <c r="A33" s="4" t="s">
        <v>23</v>
      </c>
      <c r="B33" s="92">
        <v>0</v>
      </c>
      <c r="C33" s="93">
        <v>120.3759084226362</v>
      </c>
      <c r="D33" s="16">
        <v>0</v>
      </c>
      <c r="E33" s="75">
        <v>120.3759084226362</v>
      </c>
      <c r="F33" s="16">
        <v>0</v>
      </c>
      <c r="G33" s="75">
        <v>0</v>
      </c>
      <c r="H33" s="16">
        <v>0</v>
      </c>
      <c r="I33" s="75">
        <v>0</v>
      </c>
      <c r="J33" s="16">
        <v>0</v>
      </c>
      <c r="K33" s="75">
        <v>0</v>
      </c>
    </row>
    <row r="34" spans="1:11" x14ac:dyDescent="0.3">
      <c r="A34" s="4" t="s">
        <v>24</v>
      </c>
      <c r="B34" s="92">
        <v>0</v>
      </c>
      <c r="C34" s="93">
        <v>0</v>
      </c>
      <c r="D34" s="16">
        <v>0</v>
      </c>
      <c r="E34" s="75">
        <v>0</v>
      </c>
      <c r="F34" s="16">
        <v>0</v>
      </c>
      <c r="G34" s="75">
        <v>0</v>
      </c>
      <c r="H34" s="16">
        <v>0</v>
      </c>
      <c r="I34" s="75">
        <v>0</v>
      </c>
      <c r="J34" s="16">
        <v>0</v>
      </c>
      <c r="K34" s="75">
        <v>0</v>
      </c>
    </row>
    <row r="35" spans="1:11" x14ac:dyDescent="0.3">
      <c r="A35" s="4" t="s">
        <v>25</v>
      </c>
      <c r="B35" s="92">
        <v>0</v>
      </c>
      <c r="C35" s="93">
        <v>0</v>
      </c>
      <c r="D35" s="16">
        <v>0</v>
      </c>
      <c r="E35" s="75">
        <v>0</v>
      </c>
      <c r="F35" s="16">
        <v>0</v>
      </c>
      <c r="G35" s="75">
        <v>0</v>
      </c>
      <c r="H35" s="16">
        <v>0</v>
      </c>
      <c r="I35" s="75">
        <v>0</v>
      </c>
      <c r="J35" s="16">
        <v>0</v>
      </c>
      <c r="K35" s="75">
        <v>0</v>
      </c>
    </row>
    <row r="36" spans="1:11" x14ac:dyDescent="0.3">
      <c r="A36" s="4" t="s">
        <v>26</v>
      </c>
      <c r="B36" s="92">
        <v>854025.97</v>
      </c>
      <c r="C36" s="93">
        <v>0</v>
      </c>
      <c r="D36" s="16">
        <v>854025.97</v>
      </c>
      <c r="E36" s="75">
        <v>0</v>
      </c>
      <c r="F36" s="16">
        <v>0</v>
      </c>
      <c r="G36" s="75">
        <v>0</v>
      </c>
      <c r="H36" s="16">
        <v>0</v>
      </c>
      <c r="I36" s="75">
        <v>0</v>
      </c>
      <c r="J36" s="16">
        <v>0</v>
      </c>
      <c r="K36" s="75">
        <v>0</v>
      </c>
    </row>
    <row r="37" spans="1:11" x14ac:dyDescent="0.3">
      <c r="A37" s="4" t="s">
        <v>27</v>
      </c>
      <c r="B37" s="92">
        <v>0</v>
      </c>
      <c r="C37" s="93">
        <v>0</v>
      </c>
      <c r="D37" s="16">
        <v>0</v>
      </c>
      <c r="E37" s="75">
        <v>0</v>
      </c>
      <c r="F37" s="16">
        <v>0</v>
      </c>
      <c r="G37" s="75">
        <v>0</v>
      </c>
      <c r="H37" s="16">
        <v>0</v>
      </c>
      <c r="I37" s="75">
        <v>0</v>
      </c>
      <c r="J37" s="16">
        <v>0</v>
      </c>
      <c r="K37" s="75">
        <v>0</v>
      </c>
    </row>
    <row r="38" spans="1:11" x14ac:dyDescent="0.3">
      <c r="A38" s="4" t="s">
        <v>28</v>
      </c>
      <c r="B38" s="92">
        <v>0</v>
      </c>
      <c r="C38" s="93">
        <v>0</v>
      </c>
      <c r="D38" s="16">
        <v>0</v>
      </c>
      <c r="E38" s="75">
        <v>0</v>
      </c>
      <c r="F38" s="16">
        <v>0</v>
      </c>
      <c r="G38" s="75">
        <v>0</v>
      </c>
      <c r="H38" s="16">
        <v>0</v>
      </c>
      <c r="I38" s="75">
        <v>0</v>
      </c>
      <c r="J38" s="16">
        <v>0</v>
      </c>
      <c r="K38" s="75">
        <v>0</v>
      </c>
    </row>
    <row r="39" spans="1:11" x14ac:dyDescent="0.3">
      <c r="A39" s="4" t="s">
        <v>29</v>
      </c>
      <c r="B39" s="92">
        <v>0</v>
      </c>
      <c r="C39" s="93">
        <v>0</v>
      </c>
      <c r="D39" s="16">
        <v>0</v>
      </c>
      <c r="E39" s="75">
        <v>0</v>
      </c>
      <c r="F39" s="16">
        <v>0</v>
      </c>
      <c r="G39" s="75">
        <v>0</v>
      </c>
      <c r="H39" s="16">
        <v>0</v>
      </c>
      <c r="I39" s="75">
        <v>0</v>
      </c>
      <c r="J39" s="16">
        <v>0</v>
      </c>
      <c r="K39" s="75">
        <v>0</v>
      </c>
    </row>
    <row r="40" spans="1:11" x14ac:dyDescent="0.3">
      <c r="A40" s="4" t="s">
        <v>30</v>
      </c>
      <c r="B40" s="92">
        <v>0</v>
      </c>
      <c r="C40" s="93">
        <v>0</v>
      </c>
      <c r="D40" s="16">
        <v>0</v>
      </c>
      <c r="E40" s="75">
        <v>0</v>
      </c>
      <c r="F40" s="16">
        <v>0</v>
      </c>
      <c r="G40" s="75">
        <v>0</v>
      </c>
      <c r="H40" s="16">
        <v>0</v>
      </c>
      <c r="I40" s="75">
        <v>0</v>
      </c>
      <c r="J40" s="16">
        <v>0</v>
      </c>
      <c r="K40" s="75">
        <v>0</v>
      </c>
    </row>
    <row r="41" spans="1:11" x14ac:dyDescent="0.3">
      <c r="A41" s="4" t="s">
        <v>31</v>
      </c>
      <c r="B41" s="92">
        <v>582</v>
      </c>
      <c r="C41" s="93">
        <v>10000</v>
      </c>
      <c r="D41" s="16">
        <v>582</v>
      </c>
      <c r="E41" s="75">
        <v>10000</v>
      </c>
      <c r="F41" s="16">
        <v>0</v>
      </c>
      <c r="G41" s="75">
        <v>0</v>
      </c>
      <c r="H41" s="16">
        <v>0</v>
      </c>
      <c r="I41" s="75">
        <v>0</v>
      </c>
      <c r="J41" s="16">
        <v>0</v>
      </c>
      <c r="K41" s="75">
        <v>0</v>
      </c>
    </row>
    <row r="42" spans="1:11" x14ac:dyDescent="0.3">
      <c r="A42" s="4" t="s">
        <v>32</v>
      </c>
      <c r="B42" s="92">
        <v>0</v>
      </c>
      <c r="C42" s="93">
        <v>0</v>
      </c>
      <c r="D42" s="16">
        <v>0</v>
      </c>
      <c r="E42" s="75">
        <v>0</v>
      </c>
      <c r="F42" s="16">
        <v>0</v>
      </c>
      <c r="G42" s="75">
        <v>0</v>
      </c>
      <c r="H42" s="16">
        <v>0</v>
      </c>
      <c r="I42" s="75">
        <v>0</v>
      </c>
      <c r="J42" s="16">
        <v>0</v>
      </c>
      <c r="K42" s="75">
        <v>0</v>
      </c>
    </row>
    <row r="43" spans="1:11" x14ac:dyDescent="0.3">
      <c r="A43" s="4" t="s">
        <v>33</v>
      </c>
      <c r="B43" s="92">
        <v>0</v>
      </c>
      <c r="C43" s="93">
        <v>0</v>
      </c>
      <c r="D43" s="16">
        <v>0</v>
      </c>
      <c r="E43" s="75">
        <v>0</v>
      </c>
      <c r="F43" s="16">
        <v>0</v>
      </c>
      <c r="G43" s="75">
        <v>0</v>
      </c>
      <c r="H43" s="16">
        <v>0</v>
      </c>
      <c r="I43" s="75">
        <v>0</v>
      </c>
      <c r="J43" s="16">
        <v>0</v>
      </c>
      <c r="K43" s="75">
        <v>0</v>
      </c>
    </row>
    <row r="44" spans="1:11" x14ac:dyDescent="0.3">
      <c r="A44" s="4" t="s">
        <v>34</v>
      </c>
      <c r="B44" s="92">
        <v>0</v>
      </c>
      <c r="C44" s="93">
        <v>0</v>
      </c>
      <c r="D44" s="16">
        <v>0</v>
      </c>
      <c r="E44" s="75">
        <v>0</v>
      </c>
      <c r="F44" s="16">
        <v>0</v>
      </c>
      <c r="G44" s="75">
        <v>0</v>
      </c>
      <c r="H44" s="16">
        <v>0</v>
      </c>
      <c r="I44" s="75">
        <v>0</v>
      </c>
      <c r="J44" s="16">
        <v>0</v>
      </c>
      <c r="K44" s="75">
        <v>0</v>
      </c>
    </row>
    <row r="45" spans="1:11" x14ac:dyDescent="0.3">
      <c r="A45" s="4" t="s">
        <v>35</v>
      </c>
      <c r="B45" s="92">
        <v>0</v>
      </c>
      <c r="C45" s="93">
        <v>0</v>
      </c>
      <c r="D45" s="16">
        <v>0</v>
      </c>
      <c r="E45" s="75">
        <v>0</v>
      </c>
      <c r="F45" s="16">
        <v>0</v>
      </c>
      <c r="G45" s="75">
        <v>0</v>
      </c>
      <c r="H45" s="16">
        <v>0</v>
      </c>
      <c r="I45" s="75">
        <v>0</v>
      </c>
      <c r="J45" s="16">
        <v>0</v>
      </c>
      <c r="K45" s="75">
        <v>0</v>
      </c>
    </row>
    <row r="46" spans="1:11" x14ac:dyDescent="0.3">
      <c r="A46" s="4" t="s">
        <v>36</v>
      </c>
      <c r="B46" s="92">
        <v>-18779.739999999998</v>
      </c>
      <c r="C46" s="93">
        <v>2694883.73</v>
      </c>
      <c r="D46" s="16">
        <v>-18797.55</v>
      </c>
      <c r="E46" s="75">
        <v>2694883.73</v>
      </c>
      <c r="F46" s="16">
        <v>0</v>
      </c>
      <c r="G46" s="75">
        <v>0</v>
      </c>
      <c r="H46" s="16">
        <v>0</v>
      </c>
      <c r="I46" s="75">
        <v>0</v>
      </c>
      <c r="J46" s="16">
        <v>17.809999999999999</v>
      </c>
      <c r="K46" s="75">
        <v>0</v>
      </c>
    </row>
    <row r="47" spans="1:11" x14ac:dyDescent="0.3">
      <c r="A47" s="4" t="s">
        <v>37</v>
      </c>
      <c r="B47" s="92">
        <v>0</v>
      </c>
      <c r="C47" s="93">
        <v>0</v>
      </c>
      <c r="D47" s="16">
        <v>0</v>
      </c>
      <c r="E47" s="75">
        <v>0</v>
      </c>
      <c r="F47" s="16">
        <v>0</v>
      </c>
      <c r="G47" s="75">
        <v>0</v>
      </c>
      <c r="H47" s="16">
        <v>0</v>
      </c>
      <c r="I47" s="75">
        <v>0</v>
      </c>
      <c r="J47" s="16">
        <v>0</v>
      </c>
      <c r="K47" s="75">
        <v>0</v>
      </c>
    </row>
    <row r="48" spans="1:11" x14ac:dyDescent="0.3">
      <c r="A48" s="4" t="s">
        <v>38</v>
      </c>
      <c r="B48" s="92">
        <v>0</v>
      </c>
      <c r="C48" s="93">
        <v>0</v>
      </c>
      <c r="D48" s="16">
        <v>0</v>
      </c>
      <c r="E48" s="75">
        <v>0</v>
      </c>
      <c r="F48" s="16">
        <v>0</v>
      </c>
      <c r="G48" s="75">
        <v>0</v>
      </c>
      <c r="H48" s="16">
        <v>0</v>
      </c>
      <c r="I48" s="75">
        <v>0</v>
      </c>
      <c r="J48" s="16">
        <v>0</v>
      </c>
      <c r="K48" s="75">
        <v>0</v>
      </c>
    </row>
    <row r="49" spans="1:11" x14ac:dyDescent="0.3">
      <c r="A49" s="4" t="s">
        <v>39</v>
      </c>
      <c r="B49" s="92">
        <v>0</v>
      </c>
      <c r="C49" s="93">
        <v>0</v>
      </c>
      <c r="D49" s="16">
        <v>0</v>
      </c>
      <c r="E49" s="75">
        <v>0</v>
      </c>
      <c r="F49" s="16">
        <v>0</v>
      </c>
      <c r="G49" s="75">
        <v>0</v>
      </c>
      <c r="H49" s="16">
        <v>0</v>
      </c>
      <c r="I49" s="75">
        <v>0</v>
      </c>
      <c r="J49" s="16">
        <v>0</v>
      </c>
      <c r="K49" s="75">
        <v>0</v>
      </c>
    </row>
    <row r="50" spans="1:11" x14ac:dyDescent="0.3">
      <c r="A50" s="4" t="s">
        <v>40</v>
      </c>
      <c r="B50" s="92">
        <v>0</v>
      </c>
      <c r="C50" s="93">
        <v>0</v>
      </c>
      <c r="D50" s="16">
        <v>0</v>
      </c>
      <c r="E50" s="75">
        <v>0</v>
      </c>
      <c r="F50" s="16">
        <v>0</v>
      </c>
      <c r="G50" s="75">
        <v>0</v>
      </c>
      <c r="H50" s="16">
        <v>0</v>
      </c>
      <c r="I50" s="75">
        <v>0</v>
      </c>
      <c r="J50" s="16">
        <v>0</v>
      </c>
      <c r="K50" s="75">
        <v>0</v>
      </c>
    </row>
    <row r="51" spans="1:11" x14ac:dyDescent="0.3">
      <c r="A51" s="4" t="s">
        <v>41</v>
      </c>
      <c r="B51" s="92">
        <v>0</v>
      </c>
      <c r="C51" s="93">
        <v>0</v>
      </c>
      <c r="D51" s="16">
        <v>0</v>
      </c>
      <c r="E51" s="75">
        <v>0</v>
      </c>
      <c r="F51" s="16">
        <v>0</v>
      </c>
      <c r="G51" s="75">
        <v>0</v>
      </c>
      <c r="H51" s="16">
        <v>0</v>
      </c>
      <c r="I51" s="75">
        <v>0</v>
      </c>
      <c r="J51" s="16">
        <v>0</v>
      </c>
      <c r="K51" s="75">
        <v>0</v>
      </c>
    </row>
    <row r="52" spans="1:11" x14ac:dyDescent="0.3">
      <c r="A52" s="4" t="s">
        <v>42</v>
      </c>
      <c r="B52" s="92">
        <v>0</v>
      </c>
      <c r="C52" s="93">
        <v>0</v>
      </c>
      <c r="D52" s="16">
        <v>0</v>
      </c>
      <c r="E52" s="75">
        <v>0</v>
      </c>
      <c r="F52" s="16">
        <v>0</v>
      </c>
      <c r="G52" s="75">
        <v>0</v>
      </c>
      <c r="H52" s="16">
        <v>0</v>
      </c>
      <c r="I52" s="75">
        <v>0</v>
      </c>
      <c r="J52" s="16">
        <v>0</v>
      </c>
      <c r="K52" s="75">
        <v>0</v>
      </c>
    </row>
    <row r="53" spans="1:11" x14ac:dyDescent="0.3">
      <c r="A53" s="4" t="s">
        <v>43</v>
      </c>
      <c r="B53" s="92">
        <v>0</v>
      </c>
      <c r="C53" s="93">
        <v>0</v>
      </c>
      <c r="D53" s="16">
        <v>0</v>
      </c>
      <c r="E53" s="75">
        <v>0</v>
      </c>
      <c r="F53" s="16">
        <v>0</v>
      </c>
      <c r="G53" s="75">
        <v>0</v>
      </c>
      <c r="H53" s="16">
        <v>0</v>
      </c>
      <c r="I53" s="75">
        <v>0</v>
      </c>
      <c r="J53" s="16">
        <v>0</v>
      </c>
      <c r="K53" s="75">
        <v>0</v>
      </c>
    </row>
    <row r="54" spans="1:11" x14ac:dyDescent="0.3">
      <c r="A54" s="4" t="s">
        <v>263</v>
      </c>
      <c r="B54" s="92">
        <v>0</v>
      </c>
      <c r="C54" s="93">
        <v>0</v>
      </c>
      <c r="D54" s="16">
        <v>0</v>
      </c>
      <c r="E54" s="75">
        <v>0</v>
      </c>
      <c r="F54" s="16">
        <v>0</v>
      </c>
      <c r="G54" s="75">
        <v>0</v>
      </c>
      <c r="H54" s="16">
        <v>0</v>
      </c>
      <c r="I54" s="75">
        <v>0</v>
      </c>
      <c r="J54" s="16">
        <v>0</v>
      </c>
      <c r="K54" s="75">
        <v>0</v>
      </c>
    </row>
    <row r="55" spans="1:11" x14ac:dyDescent="0.3">
      <c r="A55" s="4" t="s">
        <v>44</v>
      </c>
      <c r="B55" s="92">
        <v>0</v>
      </c>
      <c r="C55" s="93">
        <v>0</v>
      </c>
      <c r="D55" s="16">
        <v>0</v>
      </c>
      <c r="E55" s="75">
        <v>0</v>
      </c>
      <c r="F55" s="16">
        <v>0</v>
      </c>
      <c r="G55" s="75">
        <v>0</v>
      </c>
      <c r="H55" s="16">
        <v>0</v>
      </c>
      <c r="I55" s="75">
        <v>0</v>
      </c>
      <c r="J55" s="16">
        <v>0</v>
      </c>
      <c r="K55" s="75">
        <v>0</v>
      </c>
    </row>
    <row r="56" spans="1:11" x14ac:dyDescent="0.3">
      <c r="A56" s="4" t="s">
        <v>45</v>
      </c>
      <c r="B56" s="92">
        <v>0</v>
      </c>
      <c r="C56" s="93">
        <v>0</v>
      </c>
      <c r="D56" s="16">
        <v>0</v>
      </c>
      <c r="E56" s="75">
        <v>0</v>
      </c>
      <c r="F56" s="16">
        <v>0</v>
      </c>
      <c r="G56" s="75">
        <v>0</v>
      </c>
      <c r="H56" s="16">
        <v>0</v>
      </c>
      <c r="I56" s="75">
        <v>0</v>
      </c>
      <c r="J56" s="16">
        <v>0</v>
      </c>
      <c r="K56" s="75">
        <v>0</v>
      </c>
    </row>
    <row r="57" spans="1:11" x14ac:dyDescent="0.3">
      <c r="A57" s="4" t="s">
        <v>46</v>
      </c>
      <c r="B57" s="92">
        <v>0</v>
      </c>
      <c r="C57" s="93">
        <v>0</v>
      </c>
      <c r="D57" s="16">
        <v>0</v>
      </c>
      <c r="E57" s="75">
        <v>0</v>
      </c>
      <c r="F57" s="16">
        <v>0</v>
      </c>
      <c r="G57" s="75">
        <v>0</v>
      </c>
      <c r="H57" s="16">
        <v>0</v>
      </c>
      <c r="I57" s="75">
        <v>0</v>
      </c>
      <c r="J57" s="16">
        <v>0</v>
      </c>
      <c r="K57" s="75">
        <v>0</v>
      </c>
    </row>
    <row r="58" spans="1:11" x14ac:dyDescent="0.3">
      <c r="A58" s="4" t="s">
        <v>47</v>
      </c>
      <c r="B58" s="92">
        <v>0</v>
      </c>
      <c r="C58" s="93">
        <v>0</v>
      </c>
      <c r="D58" s="16">
        <v>0</v>
      </c>
      <c r="E58" s="75">
        <v>0</v>
      </c>
      <c r="F58" s="16">
        <v>0</v>
      </c>
      <c r="G58" s="75">
        <v>0</v>
      </c>
      <c r="H58" s="16">
        <v>0</v>
      </c>
      <c r="I58" s="75">
        <v>0</v>
      </c>
      <c r="J58" s="16">
        <v>0</v>
      </c>
      <c r="K58" s="75">
        <v>0</v>
      </c>
    </row>
    <row r="59" spans="1:11" x14ac:dyDescent="0.3">
      <c r="A59" s="4" t="s">
        <v>48</v>
      </c>
      <c r="B59" s="92">
        <v>-893990.10770138947</v>
      </c>
      <c r="C59" s="93">
        <v>0</v>
      </c>
      <c r="D59" s="16">
        <v>0</v>
      </c>
      <c r="E59" s="75">
        <v>0</v>
      </c>
      <c r="F59" s="16">
        <v>0</v>
      </c>
      <c r="G59" s="75">
        <v>0</v>
      </c>
      <c r="H59" s="16">
        <v>0</v>
      </c>
      <c r="I59" s="75">
        <v>0</v>
      </c>
      <c r="J59" s="16">
        <v>-893990.10770138947</v>
      </c>
      <c r="K59" s="75">
        <v>0</v>
      </c>
    </row>
    <row r="60" spans="1:11" x14ac:dyDescent="0.3">
      <c r="A60" s="4" t="s">
        <v>49</v>
      </c>
      <c r="B60" s="92">
        <v>0</v>
      </c>
      <c r="C60" s="93">
        <v>0</v>
      </c>
      <c r="D60" s="16">
        <v>0</v>
      </c>
      <c r="E60" s="75">
        <v>0</v>
      </c>
      <c r="F60" s="16">
        <v>0</v>
      </c>
      <c r="G60" s="75">
        <v>0</v>
      </c>
      <c r="H60" s="16">
        <v>0</v>
      </c>
      <c r="I60" s="75">
        <v>0</v>
      </c>
      <c r="J60" s="16">
        <v>0</v>
      </c>
      <c r="K60" s="75">
        <v>0</v>
      </c>
    </row>
    <row r="61" spans="1:11" x14ac:dyDescent="0.3">
      <c r="A61" s="4" t="s">
        <v>50</v>
      </c>
      <c r="B61" s="92">
        <v>0</v>
      </c>
      <c r="C61" s="93">
        <v>0</v>
      </c>
      <c r="D61" s="16">
        <v>0</v>
      </c>
      <c r="E61" s="75">
        <v>0</v>
      </c>
      <c r="F61" s="16">
        <v>0</v>
      </c>
      <c r="G61" s="75">
        <v>0</v>
      </c>
      <c r="H61" s="16">
        <v>0</v>
      </c>
      <c r="I61" s="75">
        <v>0</v>
      </c>
      <c r="J61" s="16">
        <v>0</v>
      </c>
      <c r="K61" s="75">
        <v>0</v>
      </c>
    </row>
    <row r="62" spans="1:11" x14ac:dyDescent="0.3">
      <c r="A62" s="4" t="s">
        <v>51</v>
      </c>
      <c r="B62" s="92">
        <v>0</v>
      </c>
      <c r="C62" s="93">
        <v>0</v>
      </c>
      <c r="D62" s="16">
        <v>0</v>
      </c>
      <c r="E62" s="75">
        <v>0</v>
      </c>
      <c r="F62" s="16">
        <v>0</v>
      </c>
      <c r="G62" s="75">
        <v>0</v>
      </c>
      <c r="H62" s="16">
        <v>0</v>
      </c>
      <c r="I62" s="75">
        <v>0</v>
      </c>
      <c r="J62" s="16">
        <v>0</v>
      </c>
      <c r="K62" s="75">
        <v>0</v>
      </c>
    </row>
    <row r="63" spans="1:11" x14ac:dyDescent="0.3">
      <c r="A63" s="4" t="s">
        <v>52</v>
      </c>
      <c r="B63" s="92">
        <v>0</v>
      </c>
      <c r="C63" s="93">
        <v>0</v>
      </c>
      <c r="D63" s="16">
        <v>0</v>
      </c>
      <c r="E63" s="75">
        <v>0</v>
      </c>
      <c r="F63" s="16">
        <v>0</v>
      </c>
      <c r="G63" s="75">
        <v>0</v>
      </c>
      <c r="H63" s="16">
        <v>0</v>
      </c>
      <c r="I63" s="75">
        <v>0</v>
      </c>
      <c r="J63" s="16">
        <v>0</v>
      </c>
      <c r="K63" s="75">
        <v>0</v>
      </c>
    </row>
    <row r="64" spans="1:11" x14ac:dyDescent="0.3">
      <c r="A64" s="4" t="s">
        <v>53</v>
      </c>
      <c r="B64" s="92">
        <v>0</v>
      </c>
      <c r="C64" s="93">
        <v>0</v>
      </c>
      <c r="D64" s="16">
        <v>0</v>
      </c>
      <c r="E64" s="75">
        <v>0</v>
      </c>
      <c r="F64" s="16">
        <v>0</v>
      </c>
      <c r="G64" s="75">
        <v>0</v>
      </c>
      <c r="H64" s="16">
        <v>0</v>
      </c>
      <c r="I64" s="75">
        <v>0</v>
      </c>
      <c r="J64" s="16">
        <v>0</v>
      </c>
      <c r="K64" s="75">
        <v>0</v>
      </c>
    </row>
    <row r="65" spans="1:11" x14ac:dyDescent="0.3">
      <c r="A65" s="4" t="s">
        <v>54</v>
      </c>
      <c r="B65" s="92">
        <v>481672</v>
      </c>
      <c r="C65" s="93">
        <v>6347</v>
      </c>
      <c r="D65" s="16">
        <v>481672</v>
      </c>
      <c r="E65" s="75">
        <v>6347</v>
      </c>
      <c r="F65" s="16">
        <v>0</v>
      </c>
      <c r="G65" s="75">
        <v>0</v>
      </c>
      <c r="H65" s="16">
        <v>0</v>
      </c>
      <c r="I65" s="75">
        <v>0</v>
      </c>
      <c r="J65" s="16">
        <v>0</v>
      </c>
      <c r="K65" s="75">
        <v>0</v>
      </c>
    </row>
    <row r="66" spans="1:11" x14ac:dyDescent="0.3">
      <c r="A66" s="4" t="s">
        <v>55</v>
      </c>
      <c r="B66" s="92">
        <v>0</v>
      </c>
      <c r="C66" s="93">
        <v>0</v>
      </c>
      <c r="D66" s="16">
        <v>0</v>
      </c>
      <c r="E66" s="75">
        <v>0</v>
      </c>
      <c r="F66" s="16">
        <v>0</v>
      </c>
      <c r="G66" s="75">
        <v>0</v>
      </c>
      <c r="H66" s="16">
        <v>0</v>
      </c>
      <c r="I66" s="75">
        <v>0</v>
      </c>
      <c r="J66" s="16">
        <v>0</v>
      </c>
      <c r="K66" s="75">
        <v>0</v>
      </c>
    </row>
    <row r="67" spans="1:11" x14ac:dyDescent="0.3">
      <c r="A67" s="4" t="s">
        <v>56</v>
      </c>
      <c r="B67" s="92">
        <v>0</v>
      </c>
      <c r="C67" s="93">
        <v>0</v>
      </c>
      <c r="D67" s="16">
        <v>0</v>
      </c>
      <c r="E67" s="75">
        <v>0</v>
      </c>
      <c r="F67" s="16">
        <v>0</v>
      </c>
      <c r="G67" s="75">
        <v>0</v>
      </c>
      <c r="H67" s="16">
        <v>0</v>
      </c>
      <c r="I67" s="75">
        <v>0</v>
      </c>
      <c r="J67" s="16">
        <v>0</v>
      </c>
      <c r="K67" s="75">
        <v>0</v>
      </c>
    </row>
    <row r="68" spans="1:11" x14ac:dyDescent="0.3">
      <c r="A68" s="4" t="s">
        <v>57</v>
      </c>
      <c r="B68" s="92">
        <v>0</v>
      </c>
      <c r="C68" s="93">
        <v>0</v>
      </c>
      <c r="D68" s="16">
        <v>0</v>
      </c>
      <c r="E68" s="75">
        <v>0</v>
      </c>
      <c r="F68" s="16">
        <v>0</v>
      </c>
      <c r="G68" s="75">
        <v>0</v>
      </c>
      <c r="H68" s="16">
        <v>0</v>
      </c>
      <c r="I68" s="75">
        <v>0</v>
      </c>
      <c r="J68" s="16">
        <v>0</v>
      </c>
      <c r="K68" s="75">
        <v>0</v>
      </c>
    </row>
    <row r="69" spans="1:11" x14ac:dyDescent="0.3">
      <c r="A69" s="4" t="s">
        <v>58</v>
      </c>
      <c r="B69" s="92">
        <v>0</v>
      </c>
      <c r="C69" s="93">
        <v>0</v>
      </c>
      <c r="D69" s="16">
        <v>0</v>
      </c>
      <c r="E69" s="75">
        <v>0</v>
      </c>
      <c r="F69" s="16">
        <v>0</v>
      </c>
      <c r="G69" s="75">
        <v>0</v>
      </c>
      <c r="H69" s="16">
        <v>0</v>
      </c>
      <c r="I69" s="75">
        <v>0</v>
      </c>
      <c r="J69" s="16">
        <v>0</v>
      </c>
      <c r="K69" s="75">
        <v>0</v>
      </c>
    </row>
    <row r="70" spans="1:11" x14ac:dyDescent="0.3">
      <c r="A70" s="4" t="s">
        <v>59</v>
      </c>
      <c r="B70" s="92">
        <v>0</v>
      </c>
      <c r="C70" s="93">
        <v>0</v>
      </c>
      <c r="D70" s="16">
        <v>0</v>
      </c>
      <c r="E70" s="75">
        <v>0</v>
      </c>
      <c r="F70" s="16">
        <v>0</v>
      </c>
      <c r="G70" s="75">
        <v>0</v>
      </c>
      <c r="H70" s="16">
        <v>0</v>
      </c>
      <c r="I70" s="75">
        <v>0</v>
      </c>
      <c r="J70" s="16">
        <v>0</v>
      </c>
      <c r="K70" s="75">
        <v>0</v>
      </c>
    </row>
    <row r="71" spans="1:11" x14ac:dyDescent="0.3">
      <c r="A71" s="4" t="s">
        <v>60</v>
      </c>
      <c r="B71" s="92">
        <v>0</v>
      </c>
      <c r="C71" s="93">
        <v>0</v>
      </c>
      <c r="D71" s="16">
        <v>0</v>
      </c>
      <c r="E71" s="75">
        <v>0</v>
      </c>
      <c r="F71" s="16">
        <v>0</v>
      </c>
      <c r="G71" s="75">
        <v>0</v>
      </c>
      <c r="H71" s="16">
        <v>0</v>
      </c>
      <c r="I71" s="75">
        <v>0</v>
      </c>
      <c r="J71" s="16">
        <v>0</v>
      </c>
      <c r="K71" s="75">
        <v>0</v>
      </c>
    </row>
    <row r="72" spans="1:11" x14ac:dyDescent="0.3">
      <c r="A72" s="4" t="s">
        <v>61</v>
      </c>
      <c r="B72" s="92">
        <v>0</v>
      </c>
      <c r="C72" s="93">
        <v>0</v>
      </c>
      <c r="D72" s="16">
        <v>0</v>
      </c>
      <c r="E72" s="75">
        <v>0</v>
      </c>
      <c r="F72" s="16">
        <v>0</v>
      </c>
      <c r="G72" s="75">
        <v>0</v>
      </c>
      <c r="H72" s="16">
        <v>0</v>
      </c>
      <c r="I72" s="75">
        <v>0</v>
      </c>
      <c r="J72" s="16">
        <v>0</v>
      </c>
      <c r="K72" s="75">
        <v>0</v>
      </c>
    </row>
    <row r="73" spans="1:11" x14ac:dyDescent="0.3">
      <c r="A73" s="4" t="s">
        <v>62</v>
      </c>
      <c r="B73" s="92">
        <v>0</v>
      </c>
      <c r="C73" s="93">
        <v>96653.56</v>
      </c>
      <c r="D73" s="16">
        <v>0</v>
      </c>
      <c r="E73" s="75">
        <v>0</v>
      </c>
      <c r="F73" s="16">
        <v>0</v>
      </c>
      <c r="G73" s="75">
        <v>0</v>
      </c>
      <c r="H73" s="16">
        <v>0</v>
      </c>
      <c r="I73" s="75">
        <v>0</v>
      </c>
      <c r="J73" s="16">
        <v>0</v>
      </c>
      <c r="K73" s="75">
        <v>96653.56</v>
      </c>
    </row>
    <row r="74" spans="1:11" x14ac:dyDescent="0.3">
      <c r="A74" s="4" t="s">
        <v>63</v>
      </c>
      <c r="B74" s="92">
        <v>0</v>
      </c>
      <c r="C74" s="93">
        <v>0</v>
      </c>
      <c r="D74" s="16">
        <v>0</v>
      </c>
      <c r="E74" s="75">
        <v>0</v>
      </c>
      <c r="F74" s="16">
        <v>0</v>
      </c>
      <c r="G74" s="75">
        <v>0</v>
      </c>
      <c r="H74" s="16">
        <v>0</v>
      </c>
      <c r="I74" s="75">
        <v>0</v>
      </c>
      <c r="J74" s="16">
        <v>0</v>
      </c>
      <c r="K74" s="75">
        <v>0</v>
      </c>
    </row>
    <row r="75" spans="1:11" x14ac:dyDescent="0.3">
      <c r="A75" s="4" t="s">
        <v>64</v>
      </c>
      <c r="B75" s="92">
        <v>0</v>
      </c>
      <c r="C75" s="93">
        <v>0</v>
      </c>
      <c r="D75" s="16">
        <v>0</v>
      </c>
      <c r="E75" s="75">
        <v>0</v>
      </c>
      <c r="F75" s="16">
        <v>0</v>
      </c>
      <c r="G75" s="75">
        <v>0</v>
      </c>
      <c r="H75" s="16">
        <v>0</v>
      </c>
      <c r="I75" s="75">
        <v>0</v>
      </c>
      <c r="J75" s="16">
        <v>0</v>
      </c>
      <c r="K75" s="75">
        <v>0</v>
      </c>
    </row>
    <row r="76" spans="1:11" x14ac:dyDescent="0.3">
      <c r="A76" s="4" t="s">
        <v>65</v>
      </c>
      <c r="B76" s="92">
        <v>15000</v>
      </c>
      <c r="C76" s="93">
        <v>25000</v>
      </c>
      <c r="D76" s="16">
        <v>15000</v>
      </c>
      <c r="E76" s="75">
        <v>25000</v>
      </c>
      <c r="F76" s="16">
        <v>0</v>
      </c>
      <c r="G76" s="75">
        <v>0</v>
      </c>
      <c r="H76" s="16">
        <v>0</v>
      </c>
      <c r="I76" s="75">
        <v>0</v>
      </c>
      <c r="J76" s="16">
        <v>0</v>
      </c>
      <c r="K76" s="75">
        <v>0</v>
      </c>
    </row>
    <row r="77" spans="1:11" x14ac:dyDescent="0.3">
      <c r="A77" s="4" t="s">
        <v>66</v>
      </c>
      <c r="B77" s="92">
        <v>0</v>
      </c>
      <c r="C77" s="93">
        <v>0</v>
      </c>
      <c r="D77" s="16">
        <v>0</v>
      </c>
      <c r="E77" s="75">
        <v>0</v>
      </c>
      <c r="F77" s="16">
        <v>0</v>
      </c>
      <c r="G77" s="75">
        <v>0</v>
      </c>
      <c r="H77" s="16">
        <v>0</v>
      </c>
      <c r="I77" s="75">
        <v>0</v>
      </c>
      <c r="J77" s="16">
        <v>0</v>
      </c>
      <c r="K77" s="75">
        <v>0</v>
      </c>
    </row>
    <row r="78" spans="1:11" x14ac:dyDescent="0.3">
      <c r="A78" s="4" t="s">
        <v>67</v>
      </c>
      <c r="B78" s="92">
        <v>5432152</v>
      </c>
      <c r="C78" s="93">
        <v>0</v>
      </c>
      <c r="D78" s="16">
        <v>5432152</v>
      </c>
      <c r="E78" s="75">
        <v>0</v>
      </c>
      <c r="F78" s="16">
        <v>0</v>
      </c>
      <c r="G78" s="75">
        <v>0</v>
      </c>
      <c r="H78" s="16">
        <v>0</v>
      </c>
      <c r="I78" s="75">
        <v>0</v>
      </c>
      <c r="J78" s="16">
        <v>0</v>
      </c>
      <c r="K78" s="75">
        <v>0</v>
      </c>
    </row>
    <row r="79" spans="1:11" x14ac:dyDescent="0.3">
      <c r="A79" s="4" t="s">
        <v>68</v>
      </c>
      <c r="B79" s="92">
        <v>0</v>
      </c>
      <c r="C79" s="93">
        <v>0</v>
      </c>
      <c r="D79" s="16">
        <v>0</v>
      </c>
      <c r="E79" s="75">
        <v>0</v>
      </c>
      <c r="F79" s="16">
        <v>0</v>
      </c>
      <c r="G79" s="75">
        <v>0</v>
      </c>
      <c r="H79" s="16">
        <v>0</v>
      </c>
      <c r="I79" s="75">
        <v>0</v>
      </c>
      <c r="J79" s="16">
        <v>0</v>
      </c>
      <c r="K79" s="75">
        <v>0</v>
      </c>
    </row>
    <row r="80" spans="1:11" x14ac:dyDescent="0.3">
      <c r="A80" s="4" t="s">
        <v>69</v>
      </c>
      <c r="B80" s="92">
        <v>189686.34</v>
      </c>
      <c r="C80" s="93">
        <v>0</v>
      </c>
      <c r="D80" s="16">
        <v>189686.34</v>
      </c>
      <c r="E80" s="75">
        <v>0</v>
      </c>
      <c r="F80" s="16">
        <v>0</v>
      </c>
      <c r="G80" s="75">
        <v>0</v>
      </c>
      <c r="H80" s="16">
        <v>0</v>
      </c>
      <c r="I80" s="75">
        <v>0</v>
      </c>
      <c r="J80" s="16">
        <v>0</v>
      </c>
      <c r="K80" s="75">
        <v>0</v>
      </c>
    </row>
    <row r="81" spans="1:11" x14ac:dyDescent="0.3">
      <c r="A81" s="4" t="s">
        <v>70</v>
      </c>
      <c r="B81" s="92">
        <v>0</v>
      </c>
      <c r="C81" s="93">
        <v>0</v>
      </c>
      <c r="D81" s="16">
        <v>0</v>
      </c>
      <c r="E81" s="75">
        <v>0</v>
      </c>
      <c r="F81" s="16">
        <v>0</v>
      </c>
      <c r="G81" s="75">
        <v>0</v>
      </c>
      <c r="H81" s="16">
        <v>0</v>
      </c>
      <c r="I81" s="75">
        <v>0</v>
      </c>
      <c r="J81" s="16">
        <v>0</v>
      </c>
      <c r="K81" s="75">
        <v>0</v>
      </c>
    </row>
    <row r="82" spans="1:11" x14ac:dyDescent="0.3">
      <c r="A82" s="4" t="s">
        <v>71</v>
      </c>
      <c r="B82" s="92">
        <v>0</v>
      </c>
      <c r="C82" s="93">
        <v>0</v>
      </c>
      <c r="D82" s="16">
        <v>0</v>
      </c>
      <c r="E82" s="75">
        <v>0</v>
      </c>
      <c r="F82" s="16">
        <v>0</v>
      </c>
      <c r="G82" s="75">
        <v>0</v>
      </c>
      <c r="H82" s="16">
        <v>0</v>
      </c>
      <c r="I82" s="75">
        <v>0</v>
      </c>
      <c r="J82" s="16">
        <v>0</v>
      </c>
      <c r="K82" s="75">
        <v>0</v>
      </c>
    </row>
    <row r="83" spans="1:11" x14ac:dyDescent="0.3">
      <c r="A83" s="4" t="s">
        <v>72</v>
      </c>
      <c r="B83" s="92">
        <v>0</v>
      </c>
      <c r="C83" s="93">
        <v>0</v>
      </c>
      <c r="D83" s="16">
        <v>0</v>
      </c>
      <c r="E83" s="75">
        <v>0</v>
      </c>
      <c r="F83" s="16">
        <v>0</v>
      </c>
      <c r="G83" s="75">
        <v>0</v>
      </c>
      <c r="H83" s="16">
        <v>0</v>
      </c>
      <c r="I83" s="75">
        <v>0</v>
      </c>
      <c r="J83" s="16">
        <v>0</v>
      </c>
      <c r="K83" s="75">
        <v>0</v>
      </c>
    </row>
    <row r="84" spans="1:11" x14ac:dyDescent="0.3">
      <c r="A84" s="4" t="s">
        <v>73</v>
      </c>
      <c r="B84" s="92">
        <v>0</v>
      </c>
      <c r="C84" s="93">
        <v>0</v>
      </c>
      <c r="D84" s="16">
        <v>0</v>
      </c>
      <c r="E84" s="75">
        <v>0</v>
      </c>
      <c r="F84" s="16">
        <v>0</v>
      </c>
      <c r="G84" s="75">
        <v>0</v>
      </c>
      <c r="H84" s="16">
        <v>0</v>
      </c>
      <c r="I84" s="75">
        <v>0</v>
      </c>
      <c r="J84" s="16">
        <v>0</v>
      </c>
      <c r="K84" s="75">
        <v>0</v>
      </c>
    </row>
    <row r="85" spans="1:11" x14ac:dyDescent="0.3">
      <c r="A85" s="4" t="s">
        <v>74</v>
      </c>
      <c r="B85" s="92">
        <v>0</v>
      </c>
      <c r="C85" s="93">
        <v>0</v>
      </c>
      <c r="D85" s="16">
        <v>0</v>
      </c>
      <c r="E85" s="75">
        <v>0</v>
      </c>
      <c r="F85" s="16">
        <v>0</v>
      </c>
      <c r="G85" s="75">
        <v>0</v>
      </c>
      <c r="H85" s="16">
        <v>0</v>
      </c>
      <c r="I85" s="75">
        <v>0</v>
      </c>
      <c r="J85" s="16">
        <v>0</v>
      </c>
      <c r="K85" s="75">
        <v>0</v>
      </c>
    </row>
    <row r="86" spans="1:11" x14ac:dyDescent="0.3">
      <c r="A86" s="4" t="s">
        <v>75</v>
      </c>
      <c r="B86" s="92">
        <v>0</v>
      </c>
      <c r="C86" s="93">
        <v>0</v>
      </c>
      <c r="D86" s="16">
        <v>0</v>
      </c>
      <c r="E86" s="75">
        <v>0</v>
      </c>
      <c r="F86" s="16">
        <v>0</v>
      </c>
      <c r="G86" s="75">
        <v>0</v>
      </c>
      <c r="H86" s="16">
        <v>0</v>
      </c>
      <c r="I86" s="75">
        <v>0</v>
      </c>
      <c r="J86" s="16">
        <v>0</v>
      </c>
      <c r="K86" s="75">
        <v>0</v>
      </c>
    </row>
    <row r="87" spans="1:11" x14ac:dyDescent="0.3">
      <c r="A87" s="4" t="s">
        <v>76</v>
      </c>
      <c r="B87" s="92">
        <v>0</v>
      </c>
      <c r="C87" s="93">
        <v>0</v>
      </c>
      <c r="D87" s="16">
        <v>0</v>
      </c>
      <c r="E87" s="75">
        <v>0</v>
      </c>
      <c r="F87" s="16">
        <v>0</v>
      </c>
      <c r="G87" s="75">
        <v>0</v>
      </c>
      <c r="H87" s="16">
        <v>0</v>
      </c>
      <c r="I87" s="75">
        <v>0</v>
      </c>
      <c r="J87" s="16">
        <v>0</v>
      </c>
      <c r="K87" s="75">
        <v>0</v>
      </c>
    </row>
    <row r="88" spans="1:11" x14ac:dyDescent="0.3">
      <c r="A88" s="4" t="s">
        <v>77</v>
      </c>
      <c r="B88" s="92">
        <v>0</v>
      </c>
      <c r="C88" s="93">
        <v>0</v>
      </c>
      <c r="D88" s="16">
        <v>0</v>
      </c>
      <c r="E88" s="75">
        <v>0</v>
      </c>
      <c r="F88" s="16">
        <v>0</v>
      </c>
      <c r="G88" s="75">
        <v>0</v>
      </c>
      <c r="H88" s="16">
        <v>0</v>
      </c>
      <c r="I88" s="75">
        <v>0</v>
      </c>
      <c r="J88" s="16">
        <v>0</v>
      </c>
      <c r="K88" s="75">
        <v>0</v>
      </c>
    </row>
    <row r="89" spans="1:11" x14ac:dyDescent="0.3">
      <c r="A89" s="5"/>
      <c r="B89" s="94"/>
      <c r="C89" s="95"/>
      <c r="D89" s="18"/>
      <c r="E89" s="13"/>
      <c r="F89" s="18"/>
      <c r="G89" s="13"/>
      <c r="H89" s="18"/>
      <c r="I89" s="13"/>
      <c r="J89" s="18"/>
      <c r="K89" s="13"/>
    </row>
    <row r="90" spans="1:11" x14ac:dyDescent="0.3">
      <c r="A90" s="30"/>
      <c r="B90" s="31">
        <f>SUM(B9:B89)</f>
        <v>9989497.18229861</v>
      </c>
      <c r="C90" s="33">
        <f t="shared" ref="C90:K90" si="0">SUM(C9:C89)</f>
        <v>13020027.665908424</v>
      </c>
      <c r="D90" s="31">
        <f t="shared" si="0"/>
        <v>8480472.6300000008</v>
      </c>
      <c r="E90" s="33">
        <f t="shared" si="0"/>
        <v>12923374.105908424</v>
      </c>
      <c r="F90" s="31">
        <f t="shared" si="0"/>
        <v>0</v>
      </c>
      <c r="G90" s="33">
        <f t="shared" si="0"/>
        <v>0</v>
      </c>
      <c r="H90" s="31">
        <f t="shared" si="0"/>
        <v>0</v>
      </c>
      <c r="I90" s="33">
        <f t="shared" si="0"/>
        <v>0</v>
      </c>
      <c r="J90" s="31">
        <f t="shared" si="0"/>
        <v>1509024.5522986106</v>
      </c>
      <c r="K90" s="33">
        <f t="shared" si="0"/>
        <v>96653.56</v>
      </c>
    </row>
    <row r="91" spans="1:11"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2" tint="-0.249977111117893"/>
  </sheetPr>
  <dimension ref="A1:U106"/>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21" width="12.7265625" style="9"/>
    <col min="22" max="16384" width="12.7265625" style="6"/>
  </cols>
  <sheetData>
    <row r="1" spans="1:21" x14ac:dyDescent="0.3">
      <c r="A1" s="1" t="s">
        <v>324</v>
      </c>
      <c r="B1" s="7"/>
      <c r="C1" s="7"/>
      <c r="D1" s="7"/>
      <c r="E1" s="7"/>
      <c r="F1" s="7"/>
      <c r="G1" s="7"/>
      <c r="H1" s="7"/>
      <c r="I1" s="7"/>
      <c r="J1" s="7"/>
      <c r="K1" s="7"/>
      <c r="L1" s="7"/>
      <c r="M1" s="7"/>
      <c r="N1" s="7"/>
      <c r="O1" s="7"/>
      <c r="P1" s="7"/>
      <c r="Q1" s="7"/>
      <c r="R1" s="7"/>
      <c r="S1" s="7"/>
      <c r="T1" s="7"/>
      <c r="U1" s="7"/>
    </row>
    <row r="2" spans="1:21" ht="15.5" x14ac:dyDescent="0.35">
      <c r="A2" s="2" t="s">
        <v>270</v>
      </c>
      <c r="B2" s="8"/>
      <c r="C2" s="8"/>
      <c r="D2" s="8"/>
      <c r="E2" s="8"/>
      <c r="F2" s="8"/>
      <c r="G2" s="8"/>
      <c r="H2" s="8"/>
      <c r="I2" s="8"/>
      <c r="J2" s="8"/>
      <c r="K2" s="8"/>
      <c r="L2" s="8"/>
      <c r="M2" s="8"/>
      <c r="N2" s="8"/>
      <c r="O2" s="8"/>
      <c r="P2" s="8"/>
      <c r="Q2" s="8"/>
      <c r="R2" s="8"/>
      <c r="S2" s="8"/>
      <c r="T2" s="8"/>
      <c r="U2" s="8"/>
    </row>
    <row r="3" spans="1:21" x14ac:dyDescent="0.3">
      <c r="A3" s="28" t="str">
        <f>'Total Exp'!A3</f>
        <v>2019-20</v>
      </c>
    </row>
    <row r="4" spans="1:21" ht="15.5" x14ac:dyDescent="0.35">
      <c r="A4" s="82" t="s">
        <v>129</v>
      </c>
      <c r="B4" s="83"/>
      <c r="C4" s="84"/>
      <c r="D4" s="85"/>
      <c r="E4" s="83"/>
      <c r="F4" s="85"/>
      <c r="G4" s="83"/>
      <c r="H4" s="85"/>
      <c r="I4" s="83"/>
      <c r="J4" s="85"/>
      <c r="K4" s="83"/>
      <c r="L4" s="85"/>
      <c r="M4" s="83"/>
      <c r="N4" s="85"/>
      <c r="O4" s="83"/>
      <c r="P4" s="85"/>
      <c r="Q4" s="83"/>
      <c r="R4" s="85"/>
      <c r="S4" s="83"/>
      <c r="T4" s="85"/>
      <c r="U4" s="84" t="s">
        <v>285</v>
      </c>
    </row>
    <row r="5" spans="1:21" s="60" customFormat="1" ht="13" x14ac:dyDescent="0.3">
      <c r="A5" s="49"/>
      <c r="B5" s="65" t="s">
        <v>197</v>
      </c>
      <c r="C5" s="63"/>
      <c r="D5" s="64" t="s">
        <v>180</v>
      </c>
      <c r="E5" s="66"/>
      <c r="F5" s="65" t="s">
        <v>181</v>
      </c>
      <c r="G5" s="66"/>
      <c r="H5" s="65" t="s">
        <v>182</v>
      </c>
      <c r="I5" s="66"/>
      <c r="J5" s="64" t="s">
        <v>186</v>
      </c>
      <c r="K5" s="66"/>
      <c r="L5" s="65" t="s">
        <v>187</v>
      </c>
      <c r="M5" s="66"/>
      <c r="N5" s="65" t="s">
        <v>188</v>
      </c>
      <c r="O5" s="66"/>
      <c r="P5" s="64" t="s">
        <v>192</v>
      </c>
      <c r="Q5" s="66"/>
      <c r="R5" s="65" t="s">
        <v>193</v>
      </c>
      <c r="S5" s="66"/>
      <c r="T5" s="64" t="s">
        <v>196</v>
      </c>
      <c r="U5" s="66"/>
    </row>
    <row r="6" spans="1:21" s="60" customFormat="1" ht="13" x14ac:dyDescent="0.3">
      <c r="A6" s="49"/>
      <c r="B6" s="50" t="str">
        <f>$A$4&amp;" Total"</f>
        <v>Traffic &amp; Street Management Total</v>
      </c>
      <c r="C6" s="52"/>
      <c r="D6" s="50" t="s">
        <v>183</v>
      </c>
      <c r="E6" s="52"/>
      <c r="F6" s="51" t="s">
        <v>184</v>
      </c>
      <c r="G6" s="52"/>
      <c r="H6" s="51" t="s">
        <v>185</v>
      </c>
      <c r="I6" s="52"/>
      <c r="J6" s="50" t="s">
        <v>189</v>
      </c>
      <c r="K6" s="52"/>
      <c r="L6" s="51" t="s">
        <v>190</v>
      </c>
      <c r="M6" s="52"/>
      <c r="N6" s="51" t="s">
        <v>191</v>
      </c>
      <c r="O6" s="52"/>
      <c r="P6" s="50" t="s">
        <v>194</v>
      </c>
      <c r="Q6" s="52"/>
      <c r="R6" s="51" t="s">
        <v>195</v>
      </c>
      <c r="S6" s="52"/>
      <c r="T6" s="53" t="s">
        <v>141</v>
      </c>
      <c r="U6" s="52"/>
    </row>
    <row r="7" spans="1:21" s="59" customFormat="1" ht="20" x14ac:dyDescent="0.25">
      <c r="A7" s="57"/>
      <c r="B7" s="42" t="s">
        <v>117</v>
      </c>
      <c r="C7" s="44" t="s">
        <v>118</v>
      </c>
      <c r="D7" s="42" t="s">
        <v>117</v>
      </c>
      <c r="E7" s="44" t="s">
        <v>118</v>
      </c>
      <c r="F7" s="42" t="s">
        <v>117</v>
      </c>
      <c r="G7" s="44" t="s">
        <v>118</v>
      </c>
      <c r="H7" s="42" t="s">
        <v>117</v>
      </c>
      <c r="I7" s="44" t="s">
        <v>118</v>
      </c>
      <c r="J7" s="42" t="s">
        <v>117</v>
      </c>
      <c r="K7" s="44" t="s">
        <v>118</v>
      </c>
      <c r="L7" s="42" t="s">
        <v>117</v>
      </c>
      <c r="M7" s="44" t="s">
        <v>118</v>
      </c>
      <c r="N7" s="42" t="s">
        <v>117</v>
      </c>
      <c r="O7" s="44" t="s">
        <v>118</v>
      </c>
      <c r="P7" s="42" t="s">
        <v>117</v>
      </c>
      <c r="Q7" s="44" t="s">
        <v>118</v>
      </c>
      <c r="R7" s="42" t="s">
        <v>117</v>
      </c>
      <c r="S7" s="44" t="s">
        <v>118</v>
      </c>
      <c r="T7" s="42" t="s">
        <v>117</v>
      </c>
      <c r="U7" s="44" t="s">
        <v>118</v>
      </c>
    </row>
    <row r="8" spans="1:21" s="59" customFormat="1" ht="10.5" x14ac:dyDescent="0.25">
      <c r="A8" s="67"/>
      <c r="B8" s="46" t="s">
        <v>119</v>
      </c>
      <c r="C8" s="48" t="s">
        <v>120</v>
      </c>
      <c r="D8" s="46" t="s">
        <v>119</v>
      </c>
      <c r="E8" s="48" t="s">
        <v>120</v>
      </c>
      <c r="F8" s="46" t="s">
        <v>119</v>
      </c>
      <c r="G8" s="48" t="s">
        <v>120</v>
      </c>
      <c r="H8" s="46" t="s">
        <v>119</v>
      </c>
      <c r="I8" s="48" t="s">
        <v>120</v>
      </c>
      <c r="J8" s="46" t="s">
        <v>119</v>
      </c>
      <c r="K8" s="48" t="s">
        <v>120</v>
      </c>
      <c r="L8" s="46" t="s">
        <v>119</v>
      </c>
      <c r="M8" s="48" t="s">
        <v>120</v>
      </c>
      <c r="N8" s="46" t="s">
        <v>119</v>
      </c>
      <c r="O8" s="48" t="s">
        <v>120</v>
      </c>
      <c r="P8" s="46" t="s">
        <v>119</v>
      </c>
      <c r="Q8" s="48" t="s">
        <v>120</v>
      </c>
      <c r="R8" s="46" t="s">
        <v>119</v>
      </c>
      <c r="S8" s="48" t="s">
        <v>120</v>
      </c>
      <c r="T8" s="46" t="s">
        <v>119</v>
      </c>
      <c r="U8" s="48" t="s">
        <v>120</v>
      </c>
    </row>
    <row r="9" spans="1:21" x14ac:dyDescent="0.3">
      <c r="A9" s="3"/>
      <c r="B9" s="89"/>
      <c r="C9" s="91"/>
      <c r="D9" s="14"/>
      <c r="E9" s="11"/>
      <c r="F9" s="14"/>
      <c r="G9" s="11"/>
      <c r="H9" s="14"/>
      <c r="I9" s="11"/>
      <c r="J9" s="14"/>
      <c r="K9" s="11"/>
      <c r="L9" s="14"/>
      <c r="M9" s="11"/>
      <c r="N9" s="14"/>
      <c r="O9" s="11"/>
      <c r="P9" s="14"/>
      <c r="Q9" s="11"/>
      <c r="R9" s="14"/>
      <c r="S9" s="11"/>
      <c r="T9" s="14"/>
      <c r="U9" s="11"/>
    </row>
    <row r="10" spans="1:21" x14ac:dyDescent="0.3">
      <c r="A10" s="4" t="s">
        <v>0</v>
      </c>
      <c r="B10" s="92">
        <v>0</v>
      </c>
      <c r="C10" s="93">
        <v>0</v>
      </c>
      <c r="D10" s="16">
        <v>0</v>
      </c>
      <c r="E10" s="75">
        <v>0</v>
      </c>
      <c r="F10" s="16">
        <v>0</v>
      </c>
      <c r="G10" s="75">
        <v>0</v>
      </c>
      <c r="H10" s="16">
        <v>0</v>
      </c>
      <c r="I10" s="75">
        <v>0</v>
      </c>
      <c r="J10" s="16">
        <v>0</v>
      </c>
      <c r="K10" s="75">
        <v>0</v>
      </c>
      <c r="L10" s="16">
        <v>0</v>
      </c>
      <c r="M10" s="75">
        <v>0</v>
      </c>
      <c r="N10" s="16">
        <v>0</v>
      </c>
      <c r="O10" s="75">
        <v>0</v>
      </c>
      <c r="P10" s="16">
        <v>0</v>
      </c>
      <c r="Q10" s="75">
        <v>0</v>
      </c>
      <c r="R10" s="16">
        <v>0</v>
      </c>
      <c r="S10" s="75">
        <v>0</v>
      </c>
      <c r="T10" s="16">
        <v>0</v>
      </c>
      <c r="U10" s="75">
        <v>0</v>
      </c>
    </row>
    <row r="11" spans="1:21" x14ac:dyDescent="0.3">
      <c r="A11" s="4" t="s">
        <v>1</v>
      </c>
      <c r="B11" s="92">
        <v>0</v>
      </c>
      <c r="C11" s="93">
        <v>0</v>
      </c>
      <c r="D11" s="16">
        <v>0</v>
      </c>
      <c r="E11" s="75">
        <v>0</v>
      </c>
      <c r="F11" s="16">
        <v>0</v>
      </c>
      <c r="G11" s="75">
        <v>0</v>
      </c>
      <c r="H11" s="16">
        <v>0</v>
      </c>
      <c r="I11" s="75">
        <v>0</v>
      </c>
      <c r="J11" s="16">
        <v>0</v>
      </c>
      <c r="K11" s="75">
        <v>0</v>
      </c>
      <c r="L11" s="16">
        <v>0</v>
      </c>
      <c r="M11" s="75">
        <v>0</v>
      </c>
      <c r="N11" s="16">
        <v>0</v>
      </c>
      <c r="O11" s="75">
        <v>0</v>
      </c>
      <c r="P11" s="16">
        <v>0</v>
      </c>
      <c r="Q11" s="75">
        <v>0</v>
      </c>
      <c r="R11" s="16">
        <v>0</v>
      </c>
      <c r="S11" s="75">
        <v>0</v>
      </c>
      <c r="T11" s="16">
        <v>0</v>
      </c>
      <c r="U11" s="75">
        <v>0</v>
      </c>
    </row>
    <row r="12" spans="1:21" x14ac:dyDescent="0.3">
      <c r="A12" s="4" t="s">
        <v>2</v>
      </c>
      <c r="B12" s="92">
        <v>0</v>
      </c>
      <c r="C12" s="93">
        <v>0</v>
      </c>
      <c r="D12" s="16">
        <v>0</v>
      </c>
      <c r="E12" s="75">
        <v>0</v>
      </c>
      <c r="F12" s="16">
        <v>0</v>
      </c>
      <c r="G12" s="75">
        <v>0</v>
      </c>
      <c r="H12" s="16">
        <v>0</v>
      </c>
      <c r="I12" s="75">
        <v>0</v>
      </c>
      <c r="J12" s="16">
        <v>0</v>
      </c>
      <c r="K12" s="75">
        <v>0</v>
      </c>
      <c r="L12" s="16">
        <v>0</v>
      </c>
      <c r="M12" s="75">
        <v>0</v>
      </c>
      <c r="N12" s="16">
        <v>0</v>
      </c>
      <c r="O12" s="75">
        <v>0</v>
      </c>
      <c r="P12" s="16">
        <v>0</v>
      </c>
      <c r="Q12" s="75">
        <v>0</v>
      </c>
      <c r="R12" s="16">
        <v>0</v>
      </c>
      <c r="S12" s="75">
        <v>0</v>
      </c>
      <c r="T12" s="16">
        <v>0</v>
      </c>
      <c r="U12" s="75">
        <v>0</v>
      </c>
    </row>
    <row r="13" spans="1:21" x14ac:dyDescent="0.3">
      <c r="A13" s="4" t="s">
        <v>3</v>
      </c>
      <c r="B13" s="92">
        <v>0</v>
      </c>
      <c r="C13" s="93">
        <v>0</v>
      </c>
      <c r="D13" s="16">
        <v>0</v>
      </c>
      <c r="E13" s="75">
        <v>0</v>
      </c>
      <c r="F13" s="16">
        <v>0</v>
      </c>
      <c r="G13" s="75">
        <v>0</v>
      </c>
      <c r="H13" s="16">
        <v>0</v>
      </c>
      <c r="I13" s="75">
        <v>0</v>
      </c>
      <c r="J13" s="16">
        <v>0</v>
      </c>
      <c r="K13" s="75">
        <v>0</v>
      </c>
      <c r="L13" s="16">
        <v>0</v>
      </c>
      <c r="M13" s="75">
        <v>0</v>
      </c>
      <c r="N13" s="16">
        <v>0</v>
      </c>
      <c r="O13" s="75">
        <v>0</v>
      </c>
      <c r="P13" s="16">
        <v>0</v>
      </c>
      <c r="Q13" s="75">
        <v>0</v>
      </c>
      <c r="R13" s="16">
        <v>0</v>
      </c>
      <c r="S13" s="75">
        <v>0</v>
      </c>
      <c r="T13" s="16">
        <v>0</v>
      </c>
      <c r="U13" s="75">
        <v>0</v>
      </c>
    </row>
    <row r="14" spans="1:21" x14ac:dyDescent="0.3">
      <c r="A14" s="4" t="s">
        <v>4</v>
      </c>
      <c r="B14" s="92">
        <v>0</v>
      </c>
      <c r="C14" s="93">
        <v>0</v>
      </c>
      <c r="D14" s="16">
        <v>0</v>
      </c>
      <c r="E14" s="75">
        <v>0</v>
      </c>
      <c r="F14" s="16">
        <v>0</v>
      </c>
      <c r="G14" s="75">
        <v>0</v>
      </c>
      <c r="H14" s="16">
        <v>0</v>
      </c>
      <c r="I14" s="75">
        <v>0</v>
      </c>
      <c r="J14" s="16">
        <v>0</v>
      </c>
      <c r="K14" s="75">
        <v>0</v>
      </c>
      <c r="L14" s="16">
        <v>0</v>
      </c>
      <c r="M14" s="75">
        <v>0</v>
      </c>
      <c r="N14" s="16">
        <v>0</v>
      </c>
      <c r="O14" s="75">
        <v>0</v>
      </c>
      <c r="P14" s="16">
        <v>0</v>
      </c>
      <c r="Q14" s="75">
        <v>0</v>
      </c>
      <c r="R14" s="16">
        <v>0</v>
      </c>
      <c r="S14" s="75">
        <v>0</v>
      </c>
      <c r="T14" s="16">
        <v>0</v>
      </c>
      <c r="U14" s="75">
        <v>0</v>
      </c>
    </row>
    <row r="15" spans="1:21" x14ac:dyDescent="0.3">
      <c r="A15" s="4" t="s">
        <v>5</v>
      </c>
      <c r="B15" s="92">
        <v>0</v>
      </c>
      <c r="C15" s="93">
        <v>3358044</v>
      </c>
      <c r="D15" s="16">
        <v>0</v>
      </c>
      <c r="E15" s="75">
        <v>2103496</v>
      </c>
      <c r="F15" s="16">
        <v>0</v>
      </c>
      <c r="G15" s="75">
        <v>1254548</v>
      </c>
      <c r="H15" s="16">
        <v>0</v>
      </c>
      <c r="I15" s="75">
        <v>0</v>
      </c>
      <c r="J15" s="16">
        <v>0</v>
      </c>
      <c r="K15" s="75">
        <v>0</v>
      </c>
      <c r="L15" s="16">
        <v>0</v>
      </c>
      <c r="M15" s="75">
        <v>0</v>
      </c>
      <c r="N15" s="16">
        <v>0</v>
      </c>
      <c r="O15" s="75">
        <v>0</v>
      </c>
      <c r="P15" s="16">
        <v>0</v>
      </c>
      <c r="Q15" s="75">
        <v>0</v>
      </c>
      <c r="R15" s="16">
        <v>0</v>
      </c>
      <c r="S15" s="75">
        <v>0</v>
      </c>
      <c r="T15" s="16">
        <v>0</v>
      </c>
      <c r="U15" s="75">
        <v>0</v>
      </c>
    </row>
    <row r="16" spans="1:21" x14ac:dyDescent="0.3">
      <c r="A16" s="4" t="s">
        <v>6</v>
      </c>
      <c r="B16" s="92">
        <v>0</v>
      </c>
      <c r="C16" s="93">
        <v>0</v>
      </c>
      <c r="D16" s="16">
        <v>0</v>
      </c>
      <c r="E16" s="75">
        <v>0</v>
      </c>
      <c r="F16" s="16">
        <v>0</v>
      </c>
      <c r="G16" s="75">
        <v>0</v>
      </c>
      <c r="H16" s="16">
        <v>0</v>
      </c>
      <c r="I16" s="75">
        <v>0</v>
      </c>
      <c r="J16" s="16">
        <v>0</v>
      </c>
      <c r="K16" s="75">
        <v>0</v>
      </c>
      <c r="L16" s="16">
        <v>0</v>
      </c>
      <c r="M16" s="75">
        <v>0</v>
      </c>
      <c r="N16" s="16">
        <v>0</v>
      </c>
      <c r="O16" s="75">
        <v>0</v>
      </c>
      <c r="P16" s="16">
        <v>0</v>
      </c>
      <c r="Q16" s="75">
        <v>0</v>
      </c>
      <c r="R16" s="16">
        <v>0</v>
      </c>
      <c r="S16" s="75">
        <v>0</v>
      </c>
      <c r="T16" s="16">
        <v>0</v>
      </c>
      <c r="U16" s="75">
        <v>0</v>
      </c>
    </row>
    <row r="17" spans="1:21" x14ac:dyDescent="0.3">
      <c r="A17" s="4" t="s">
        <v>7</v>
      </c>
      <c r="B17" s="92">
        <v>0</v>
      </c>
      <c r="C17" s="93">
        <v>0</v>
      </c>
      <c r="D17" s="16">
        <v>0</v>
      </c>
      <c r="E17" s="75">
        <v>0</v>
      </c>
      <c r="F17" s="16">
        <v>0</v>
      </c>
      <c r="G17" s="75">
        <v>0</v>
      </c>
      <c r="H17" s="16">
        <v>0</v>
      </c>
      <c r="I17" s="75">
        <v>0</v>
      </c>
      <c r="J17" s="16">
        <v>0</v>
      </c>
      <c r="K17" s="75">
        <v>0</v>
      </c>
      <c r="L17" s="16">
        <v>0</v>
      </c>
      <c r="M17" s="75">
        <v>0</v>
      </c>
      <c r="N17" s="16">
        <v>0</v>
      </c>
      <c r="O17" s="75">
        <v>0</v>
      </c>
      <c r="P17" s="16">
        <v>0</v>
      </c>
      <c r="Q17" s="75">
        <v>0</v>
      </c>
      <c r="R17" s="16">
        <v>0</v>
      </c>
      <c r="S17" s="75">
        <v>0</v>
      </c>
      <c r="T17" s="16">
        <v>0</v>
      </c>
      <c r="U17" s="75">
        <v>0</v>
      </c>
    </row>
    <row r="18" spans="1:21" x14ac:dyDescent="0.3">
      <c r="A18" s="4" t="s">
        <v>8</v>
      </c>
      <c r="B18" s="92">
        <v>0</v>
      </c>
      <c r="C18" s="93">
        <v>0</v>
      </c>
      <c r="D18" s="16">
        <v>0</v>
      </c>
      <c r="E18" s="75">
        <v>0</v>
      </c>
      <c r="F18" s="16">
        <v>0</v>
      </c>
      <c r="G18" s="75">
        <v>0</v>
      </c>
      <c r="H18" s="16">
        <v>0</v>
      </c>
      <c r="I18" s="75">
        <v>0</v>
      </c>
      <c r="J18" s="16">
        <v>0</v>
      </c>
      <c r="K18" s="75">
        <v>0</v>
      </c>
      <c r="L18" s="16">
        <v>0</v>
      </c>
      <c r="M18" s="75">
        <v>0</v>
      </c>
      <c r="N18" s="16">
        <v>0</v>
      </c>
      <c r="O18" s="75">
        <v>0</v>
      </c>
      <c r="P18" s="16">
        <v>0</v>
      </c>
      <c r="Q18" s="75">
        <v>0</v>
      </c>
      <c r="R18" s="16">
        <v>0</v>
      </c>
      <c r="S18" s="75">
        <v>0</v>
      </c>
      <c r="T18" s="16">
        <v>0</v>
      </c>
      <c r="U18" s="75">
        <v>0</v>
      </c>
    </row>
    <row r="19" spans="1:21" x14ac:dyDescent="0.3">
      <c r="A19" s="4" t="s">
        <v>9</v>
      </c>
      <c r="B19" s="92">
        <v>0</v>
      </c>
      <c r="C19" s="93">
        <v>83</v>
      </c>
      <c r="D19" s="16">
        <v>0</v>
      </c>
      <c r="E19" s="75">
        <v>83</v>
      </c>
      <c r="F19" s="16">
        <v>0</v>
      </c>
      <c r="G19" s="75">
        <v>0</v>
      </c>
      <c r="H19" s="16">
        <v>0</v>
      </c>
      <c r="I19" s="75">
        <v>0</v>
      </c>
      <c r="J19" s="16">
        <v>0</v>
      </c>
      <c r="K19" s="75">
        <v>0</v>
      </c>
      <c r="L19" s="16">
        <v>0</v>
      </c>
      <c r="M19" s="75">
        <v>0</v>
      </c>
      <c r="N19" s="16">
        <v>0</v>
      </c>
      <c r="O19" s="75">
        <v>0</v>
      </c>
      <c r="P19" s="16">
        <v>0</v>
      </c>
      <c r="Q19" s="75">
        <v>0</v>
      </c>
      <c r="R19" s="16">
        <v>0</v>
      </c>
      <c r="S19" s="75">
        <v>0</v>
      </c>
      <c r="T19" s="16">
        <v>0</v>
      </c>
      <c r="U19" s="75">
        <v>0</v>
      </c>
    </row>
    <row r="20" spans="1:21" x14ac:dyDescent="0.3">
      <c r="A20" s="4" t="s">
        <v>10</v>
      </c>
      <c r="B20" s="92">
        <v>0</v>
      </c>
      <c r="C20" s="93">
        <v>0</v>
      </c>
      <c r="D20" s="16">
        <v>0</v>
      </c>
      <c r="E20" s="75">
        <v>0</v>
      </c>
      <c r="F20" s="16">
        <v>0</v>
      </c>
      <c r="G20" s="75">
        <v>0</v>
      </c>
      <c r="H20" s="16">
        <v>0</v>
      </c>
      <c r="I20" s="75">
        <v>0</v>
      </c>
      <c r="J20" s="16">
        <v>0</v>
      </c>
      <c r="K20" s="75">
        <v>0</v>
      </c>
      <c r="L20" s="16">
        <v>0</v>
      </c>
      <c r="M20" s="75">
        <v>0</v>
      </c>
      <c r="N20" s="16">
        <v>0</v>
      </c>
      <c r="O20" s="75">
        <v>0</v>
      </c>
      <c r="P20" s="16">
        <v>0</v>
      </c>
      <c r="Q20" s="75">
        <v>0</v>
      </c>
      <c r="R20" s="16">
        <v>0</v>
      </c>
      <c r="S20" s="75">
        <v>0</v>
      </c>
      <c r="T20" s="16">
        <v>0</v>
      </c>
      <c r="U20" s="75">
        <v>0</v>
      </c>
    </row>
    <row r="21" spans="1:21" x14ac:dyDescent="0.3">
      <c r="A21" s="4" t="s">
        <v>11</v>
      </c>
      <c r="B21" s="92">
        <v>0</v>
      </c>
      <c r="C21" s="93">
        <v>0</v>
      </c>
      <c r="D21" s="16">
        <v>0</v>
      </c>
      <c r="E21" s="75">
        <v>0</v>
      </c>
      <c r="F21" s="16">
        <v>0</v>
      </c>
      <c r="G21" s="75">
        <v>0</v>
      </c>
      <c r="H21" s="16">
        <v>0</v>
      </c>
      <c r="I21" s="75">
        <v>0</v>
      </c>
      <c r="J21" s="16">
        <v>0</v>
      </c>
      <c r="K21" s="75">
        <v>0</v>
      </c>
      <c r="L21" s="16">
        <v>0</v>
      </c>
      <c r="M21" s="75">
        <v>0</v>
      </c>
      <c r="N21" s="16">
        <v>0</v>
      </c>
      <c r="O21" s="75">
        <v>0</v>
      </c>
      <c r="P21" s="16">
        <v>0</v>
      </c>
      <c r="Q21" s="75">
        <v>0</v>
      </c>
      <c r="R21" s="16">
        <v>0</v>
      </c>
      <c r="S21" s="75">
        <v>0</v>
      </c>
      <c r="T21" s="16">
        <v>0</v>
      </c>
      <c r="U21" s="75">
        <v>0</v>
      </c>
    </row>
    <row r="22" spans="1:21" x14ac:dyDescent="0.3">
      <c r="A22" s="4" t="s">
        <v>12</v>
      </c>
      <c r="B22" s="92">
        <v>0</v>
      </c>
      <c r="C22" s="93">
        <v>0</v>
      </c>
      <c r="D22" s="16">
        <v>0</v>
      </c>
      <c r="E22" s="75">
        <v>0</v>
      </c>
      <c r="F22" s="16">
        <v>0</v>
      </c>
      <c r="G22" s="75">
        <v>0</v>
      </c>
      <c r="H22" s="16">
        <v>0</v>
      </c>
      <c r="I22" s="75">
        <v>0</v>
      </c>
      <c r="J22" s="16">
        <v>0</v>
      </c>
      <c r="K22" s="75">
        <v>0</v>
      </c>
      <c r="L22" s="16">
        <v>0</v>
      </c>
      <c r="M22" s="75">
        <v>0</v>
      </c>
      <c r="N22" s="16">
        <v>0</v>
      </c>
      <c r="O22" s="75">
        <v>0</v>
      </c>
      <c r="P22" s="16">
        <v>0</v>
      </c>
      <c r="Q22" s="75">
        <v>0</v>
      </c>
      <c r="R22" s="16">
        <v>0</v>
      </c>
      <c r="S22" s="75">
        <v>0</v>
      </c>
      <c r="T22" s="16">
        <v>0</v>
      </c>
      <c r="U22" s="75">
        <v>0</v>
      </c>
    </row>
    <row r="23" spans="1:21" x14ac:dyDescent="0.3">
      <c r="A23" s="4" t="s">
        <v>13</v>
      </c>
      <c r="B23" s="92">
        <v>3448832.0199999996</v>
      </c>
      <c r="C23" s="93">
        <v>0</v>
      </c>
      <c r="D23" s="16">
        <v>101408.48000000001</v>
      </c>
      <c r="E23" s="75">
        <v>0</v>
      </c>
      <c r="F23" s="16">
        <v>2693658.1999999997</v>
      </c>
      <c r="G23" s="75">
        <v>0</v>
      </c>
      <c r="H23" s="16">
        <v>13398.5</v>
      </c>
      <c r="I23" s="75">
        <v>0</v>
      </c>
      <c r="J23" s="16">
        <v>0</v>
      </c>
      <c r="K23" s="75">
        <v>0</v>
      </c>
      <c r="L23" s="16">
        <v>0</v>
      </c>
      <c r="M23" s="75">
        <v>0</v>
      </c>
      <c r="N23" s="16">
        <v>172875.09000000003</v>
      </c>
      <c r="O23" s="75">
        <v>0</v>
      </c>
      <c r="P23" s="16">
        <v>467491.75</v>
      </c>
      <c r="Q23" s="75">
        <v>0</v>
      </c>
      <c r="R23" s="16">
        <v>0</v>
      </c>
      <c r="S23" s="75">
        <v>0</v>
      </c>
      <c r="T23" s="16">
        <v>0</v>
      </c>
      <c r="U23" s="75">
        <v>0</v>
      </c>
    </row>
    <row r="24" spans="1:21" x14ac:dyDescent="0.3">
      <c r="A24" s="4" t="s">
        <v>14</v>
      </c>
      <c r="B24" s="92">
        <v>0</v>
      </c>
      <c r="C24" s="93">
        <v>0</v>
      </c>
      <c r="D24" s="16">
        <v>0</v>
      </c>
      <c r="E24" s="75">
        <v>0</v>
      </c>
      <c r="F24" s="16">
        <v>0</v>
      </c>
      <c r="G24" s="75">
        <v>0</v>
      </c>
      <c r="H24" s="16">
        <v>0</v>
      </c>
      <c r="I24" s="75">
        <v>0</v>
      </c>
      <c r="J24" s="16">
        <v>0</v>
      </c>
      <c r="K24" s="75">
        <v>0</v>
      </c>
      <c r="L24" s="16">
        <v>0</v>
      </c>
      <c r="M24" s="75">
        <v>0</v>
      </c>
      <c r="N24" s="16">
        <v>0</v>
      </c>
      <c r="O24" s="75">
        <v>0</v>
      </c>
      <c r="P24" s="16">
        <v>0</v>
      </c>
      <c r="Q24" s="75">
        <v>0</v>
      </c>
      <c r="R24" s="16">
        <v>0</v>
      </c>
      <c r="S24" s="75">
        <v>0</v>
      </c>
      <c r="T24" s="16">
        <v>0</v>
      </c>
      <c r="U24" s="75">
        <v>0</v>
      </c>
    </row>
    <row r="25" spans="1:21" x14ac:dyDescent="0.3">
      <c r="A25" s="4" t="s">
        <v>15</v>
      </c>
      <c r="B25" s="92">
        <v>0</v>
      </c>
      <c r="C25" s="93">
        <v>0</v>
      </c>
      <c r="D25" s="16">
        <v>0</v>
      </c>
      <c r="E25" s="75">
        <v>0</v>
      </c>
      <c r="F25" s="16">
        <v>0</v>
      </c>
      <c r="G25" s="75">
        <v>0</v>
      </c>
      <c r="H25" s="16">
        <v>0</v>
      </c>
      <c r="I25" s="75">
        <v>0</v>
      </c>
      <c r="J25" s="16">
        <v>0</v>
      </c>
      <c r="K25" s="75">
        <v>0</v>
      </c>
      <c r="L25" s="16">
        <v>0</v>
      </c>
      <c r="M25" s="75">
        <v>0</v>
      </c>
      <c r="N25" s="16">
        <v>0</v>
      </c>
      <c r="O25" s="75">
        <v>0</v>
      </c>
      <c r="P25" s="16">
        <v>0</v>
      </c>
      <c r="Q25" s="75">
        <v>0</v>
      </c>
      <c r="R25" s="16">
        <v>0</v>
      </c>
      <c r="S25" s="75">
        <v>0</v>
      </c>
      <c r="T25" s="16">
        <v>0</v>
      </c>
      <c r="U25" s="75">
        <v>0</v>
      </c>
    </row>
    <row r="26" spans="1:21" x14ac:dyDescent="0.3">
      <c r="A26" s="4" t="s">
        <v>16</v>
      </c>
      <c r="B26" s="92">
        <v>0</v>
      </c>
      <c r="C26" s="93">
        <v>0</v>
      </c>
      <c r="D26" s="16">
        <v>0</v>
      </c>
      <c r="E26" s="75">
        <v>0</v>
      </c>
      <c r="F26" s="16">
        <v>0</v>
      </c>
      <c r="G26" s="75">
        <v>0</v>
      </c>
      <c r="H26" s="16">
        <v>0</v>
      </c>
      <c r="I26" s="75">
        <v>0</v>
      </c>
      <c r="J26" s="16">
        <v>0</v>
      </c>
      <c r="K26" s="75">
        <v>0</v>
      </c>
      <c r="L26" s="16">
        <v>0</v>
      </c>
      <c r="M26" s="75">
        <v>0</v>
      </c>
      <c r="N26" s="16">
        <v>0</v>
      </c>
      <c r="O26" s="75">
        <v>0</v>
      </c>
      <c r="P26" s="16">
        <v>0</v>
      </c>
      <c r="Q26" s="75">
        <v>0</v>
      </c>
      <c r="R26" s="16">
        <v>0</v>
      </c>
      <c r="S26" s="75">
        <v>0</v>
      </c>
      <c r="T26" s="16">
        <v>0</v>
      </c>
      <c r="U26" s="75">
        <v>0</v>
      </c>
    </row>
    <row r="27" spans="1:21" x14ac:dyDescent="0.3">
      <c r="A27" s="4" t="s">
        <v>17</v>
      </c>
      <c r="B27" s="92">
        <v>155856</v>
      </c>
      <c r="C27" s="93">
        <v>0</v>
      </c>
      <c r="D27" s="16">
        <v>90766</v>
      </c>
      <c r="E27" s="75">
        <v>0</v>
      </c>
      <c r="F27" s="16">
        <v>0</v>
      </c>
      <c r="G27" s="75">
        <v>0</v>
      </c>
      <c r="H27" s="16">
        <v>8775</v>
      </c>
      <c r="I27" s="75">
        <v>0</v>
      </c>
      <c r="J27" s="16">
        <v>0</v>
      </c>
      <c r="K27" s="75">
        <v>0</v>
      </c>
      <c r="L27" s="16">
        <v>56315</v>
      </c>
      <c r="M27" s="75">
        <v>0</v>
      </c>
      <c r="N27" s="16">
        <v>0</v>
      </c>
      <c r="O27" s="75">
        <v>0</v>
      </c>
      <c r="P27" s="16">
        <v>0</v>
      </c>
      <c r="Q27" s="75">
        <v>0</v>
      </c>
      <c r="R27" s="16">
        <v>0</v>
      </c>
      <c r="S27" s="75">
        <v>0</v>
      </c>
      <c r="T27" s="16">
        <v>0</v>
      </c>
      <c r="U27" s="75">
        <v>0</v>
      </c>
    </row>
    <row r="28" spans="1:21" x14ac:dyDescent="0.3">
      <c r="A28" s="4" t="s">
        <v>18</v>
      </c>
      <c r="B28" s="92">
        <v>68434</v>
      </c>
      <c r="C28" s="93">
        <v>110939</v>
      </c>
      <c r="D28" s="16">
        <v>42480</v>
      </c>
      <c r="E28" s="75">
        <v>88939</v>
      </c>
      <c r="F28" s="16">
        <v>0</v>
      </c>
      <c r="G28" s="75">
        <v>0</v>
      </c>
      <c r="H28" s="16">
        <v>0</v>
      </c>
      <c r="I28" s="75">
        <v>22000</v>
      </c>
      <c r="J28" s="16">
        <v>0</v>
      </c>
      <c r="K28" s="75">
        <v>0</v>
      </c>
      <c r="L28" s="16">
        <v>25954</v>
      </c>
      <c r="M28" s="75">
        <v>0</v>
      </c>
      <c r="N28" s="16">
        <v>0</v>
      </c>
      <c r="O28" s="75">
        <v>0</v>
      </c>
      <c r="P28" s="16">
        <v>0</v>
      </c>
      <c r="Q28" s="75">
        <v>0</v>
      </c>
      <c r="R28" s="16">
        <v>0</v>
      </c>
      <c r="S28" s="75">
        <v>0</v>
      </c>
      <c r="T28" s="16">
        <v>0</v>
      </c>
      <c r="U28" s="75">
        <v>0</v>
      </c>
    </row>
    <row r="29" spans="1:21" x14ac:dyDescent="0.3">
      <c r="A29" s="4" t="s">
        <v>19</v>
      </c>
      <c r="B29" s="92">
        <v>0</v>
      </c>
      <c r="C29" s="93">
        <v>0</v>
      </c>
      <c r="D29" s="16">
        <v>0</v>
      </c>
      <c r="E29" s="75">
        <v>0</v>
      </c>
      <c r="F29" s="16">
        <v>0</v>
      </c>
      <c r="G29" s="75">
        <v>0</v>
      </c>
      <c r="H29" s="16">
        <v>0</v>
      </c>
      <c r="I29" s="75">
        <v>0</v>
      </c>
      <c r="J29" s="16">
        <v>0</v>
      </c>
      <c r="K29" s="75">
        <v>0</v>
      </c>
      <c r="L29" s="16">
        <v>0</v>
      </c>
      <c r="M29" s="75">
        <v>0</v>
      </c>
      <c r="N29" s="16">
        <v>0</v>
      </c>
      <c r="O29" s="75">
        <v>0</v>
      </c>
      <c r="P29" s="16">
        <v>0</v>
      </c>
      <c r="Q29" s="75">
        <v>0</v>
      </c>
      <c r="R29" s="16">
        <v>0</v>
      </c>
      <c r="S29" s="75">
        <v>0</v>
      </c>
      <c r="T29" s="16">
        <v>0</v>
      </c>
      <c r="U29" s="75">
        <v>0</v>
      </c>
    </row>
    <row r="30" spans="1:21" x14ac:dyDescent="0.3">
      <c r="A30" s="4" t="s">
        <v>20</v>
      </c>
      <c r="B30" s="92">
        <v>0</v>
      </c>
      <c r="C30" s="93">
        <v>0</v>
      </c>
      <c r="D30" s="16">
        <v>0</v>
      </c>
      <c r="E30" s="75">
        <v>0</v>
      </c>
      <c r="F30" s="16">
        <v>0</v>
      </c>
      <c r="G30" s="75">
        <v>0</v>
      </c>
      <c r="H30" s="16">
        <v>0</v>
      </c>
      <c r="I30" s="75">
        <v>0</v>
      </c>
      <c r="J30" s="16">
        <v>0</v>
      </c>
      <c r="K30" s="75">
        <v>0</v>
      </c>
      <c r="L30" s="16">
        <v>0</v>
      </c>
      <c r="M30" s="75">
        <v>0</v>
      </c>
      <c r="N30" s="16">
        <v>0</v>
      </c>
      <c r="O30" s="75">
        <v>0</v>
      </c>
      <c r="P30" s="16">
        <v>0</v>
      </c>
      <c r="Q30" s="75">
        <v>0</v>
      </c>
      <c r="R30" s="16">
        <v>0</v>
      </c>
      <c r="S30" s="75">
        <v>0</v>
      </c>
      <c r="T30" s="16">
        <v>0</v>
      </c>
      <c r="U30" s="75">
        <v>0</v>
      </c>
    </row>
    <row r="31" spans="1:21" x14ac:dyDescent="0.3">
      <c r="A31" s="4" t="s">
        <v>21</v>
      </c>
      <c r="B31" s="92">
        <v>0</v>
      </c>
      <c r="C31" s="93">
        <v>0</v>
      </c>
      <c r="D31" s="16">
        <v>0</v>
      </c>
      <c r="E31" s="75">
        <v>0</v>
      </c>
      <c r="F31" s="16">
        <v>0</v>
      </c>
      <c r="G31" s="75">
        <v>0</v>
      </c>
      <c r="H31" s="16">
        <v>0</v>
      </c>
      <c r="I31" s="75">
        <v>0</v>
      </c>
      <c r="J31" s="16">
        <v>0</v>
      </c>
      <c r="K31" s="75">
        <v>0</v>
      </c>
      <c r="L31" s="16">
        <v>0</v>
      </c>
      <c r="M31" s="75">
        <v>0</v>
      </c>
      <c r="N31" s="16">
        <v>0</v>
      </c>
      <c r="O31" s="75">
        <v>0</v>
      </c>
      <c r="P31" s="16">
        <v>0</v>
      </c>
      <c r="Q31" s="75">
        <v>0</v>
      </c>
      <c r="R31" s="16">
        <v>0</v>
      </c>
      <c r="S31" s="75">
        <v>0</v>
      </c>
      <c r="T31" s="16">
        <v>0</v>
      </c>
      <c r="U31" s="75">
        <v>0</v>
      </c>
    </row>
    <row r="32" spans="1:21" x14ac:dyDescent="0.3">
      <c r="A32" s="4" t="s">
        <v>22</v>
      </c>
      <c r="B32" s="92">
        <v>0</v>
      </c>
      <c r="C32" s="93">
        <v>0</v>
      </c>
      <c r="D32" s="16">
        <v>0</v>
      </c>
      <c r="E32" s="75">
        <v>0</v>
      </c>
      <c r="F32" s="16">
        <v>0</v>
      </c>
      <c r="G32" s="75">
        <v>0</v>
      </c>
      <c r="H32" s="16">
        <v>0</v>
      </c>
      <c r="I32" s="75">
        <v>0</v>
      </c>
      <c r="J32" s="16">
        <v>0</v>
      </c>
      <c r="K32" s="75">
        <v>0</v>
      </c>
      <c r="L32" s="16">
        <v>0</v>
      </c>
      <c r="M32" s="75">
        <v>0</v>
      </c>
      <c r="N32" s="16">
        <v>0</v>
      </c>
      <c r="O32" s="75">
        <v>0</v>
      </c>
      <c r="P32" s="16">
        <v>0</v>
      </c>
      <c r="Q32" s="75">
        <v>0</v>
      </c>
      <c r="R32" s="16">
        <v>0</v>
      </c>
      <c r="S32" s="75">
        <v>0</v>
      </c>
      <c r="T32" s="16">
        <v>0</v>
      </c>
      <c r="U32" s="75">
        <v>0</v>
      </c>
    </row>
    <row r="33" spans="1:21" x14ac:dyDescent="0.3">
      <c r="A33" s="4" t="s">
        <v>23</v>
      </c>
      <c r="B33" s="92">
        <v>0</v>
      </c>
      <c r="C33" s="93">
        <v>180.12486947039781</v>
      </c>
      <c r="D33" s="16">
        <v>0</v>
      </c>
      <c r="E33" s="75">
        <v>54.156343999613036</v>
      </c>
      <c r="F33" s="16">
        <v>0</v>
      </c>
      <c r="G33" s="75">
        <v>0</v>
      </c>
      <c r="H33" s="16">
        <v>0</v>
      </c>
      <c r="I33" s="75">
        <v>125.96852547078477</v>
      </c>
      <c r="J33" s="16">
        <v>0</v>
      </c>
      <c r="K33" s="75">
        <v>0</v>
      </c>
      <c r="L33" s="16">
        <v>0</v>
      </c>
      <c r="M33" s="75">
        <v>0</v>
      </c>
      <c r="N33" s="16">
        <v>0</v>
      </c>
      <c r="O33" s="75">
        <v>0</v>
      </c>
      <c r="P33" s="16">
        <v>0</v>
      </c>
      <c r="Q33" s="75">
        <v>0</v>
      </c>
      <c r="R33" s="16">
        <v>0</v>
      </c>
      <c r="S33" s="75">
        <v>0</v>
      </c>
      <c r="T33" s="16">
        <v>0</v>
      </c>
      <c r="U33" s="75">
        <v>0</v>
      </c>
    </row>
    <row r="34" spans="1:21" x14ac:dyDescent="0.3">
      <c r="A34" s="4" t="s">
        <v>24</v>
      </c>
      <c r="B34" s="92">
        <v>0</v>
      </c>
      <c r="C34" s="93">
        <v>0</v>
      </c>
      <c r="D34" s="16">
        <v>0</v>
      </c>
      <c r="E34" s="75">
        <v>0</v>
      </c>
      <c r="F34" s="16">
        <v>0</v>
      </c>
      <c r="G34" s="75">
        <v>0</v>
      </c>
      <c r="H34" s="16">
        <v>0</v>
      </c>
      <c r="I34" s="75">
        <v>0</v>
      </c>
      <c r="J34" s="16">
        <v>0</v>
      </c>
      <c r="K34" s="75">
        <v>0</v>
      </c>
      <c r="L34" s="16">
        <v>0</v>
      </c>
      <c r="M34" s="75">
        <v>0</v>
      </c>
      <c r="N34" s="16">
        <v>0</v>
      </c>
      <c r="O34" s="75">
        <v>0</v>
      </c>
      <c r="P34" s="16">
        <v>0</v>
      </c>
      <c r="Q34" s="75">
        <v>0</v>
      </c>
      <c r="R34" s="16">
        <v>0</v>
      </c>
      <c r="S34" s="75">
        <v>0</v>
      </c>
      <c r="T34" s="16">
        <v>0</v>
      </c>
      <c r="U34" s="75">
        <v>0</v>
      </c>
    </row>
    <row r="35" spans="1:21" x14ac:dyDescent="0.3">
      <c r="A35" s="4" t="s">
        <v>25</v>
      </c>
      <c r="B35" s="92">
        <v>0</v>
      </c>
      <c r="C35" s="93">
        <v>0</v>
      </c>
      <c r="D35" s="16">
        <v>0</v>
      </c>
      <c r="E35" s="75">
        <v>0</v>
      </c>
      <c r="F35" s="16">
        <v>0</v>
      </c>
      <c r="G35" s="75">
        <v>0</v>
      </c>
      <c r="H35" s="16">
        <v>0</v>
      </c>
      <c r="I35" s="75">
        <v>0</v>
      </c>
      <c r="J35" s="16">
        <v>0</v>
      </c>
      <c r="K35" s="75">
        <v>0</v>
      </c>
      <c r="L35" s="16">
        <v>0</v>
      </c>
      <c r="M35" s="75">
        <v>0</v>
      </c>
      <c r="N35" s="16">
        <v>0</v>
      </c>
      <c r="O35" s="75">
        <v>0</v>
      </c>
      <c r="P35" s="16">
        <v>0</v>
      </c>
      <c r="Q35" s="75">
        <v>0</v>
      </c>
      <c r="R35" s="16">
        <v>0</v>
      </c>
      <c r="S35" s="75">
        <v>0</v>
      </c>
      <c r="T35" s="16">
        <v>0</v>
      </c>
      <c r="U35" s="75">
        <v>0</v>
      </c>
    </row>
    <row r="36" spans="1:21" x14ac:dyDescent="0.3">
      <c r="A36" s="4" t="s">
        <v>26</v>
      </c>
      <c r="B36" s="92">
        <v>0</v>
      </c>
      <c r="C36" s="93">
        <v>2789.21</v>
      </c>
      <c r="D36" s="16">
        <v>0</v>
      </c>
      <c r="E36" s="75">
        <v>0</v>
      </c>
      <c r="F36" s="16">
        <v>0</v>
      </c>
      <c r="G36" s="75">
        <v>2789.21</v>
      </c>
      <c r="H36" s="16">
        <v>0</v>
      </c>
      <c r="I36" s="75">
        <v>0</v>
      </c>
      <c r="J36" s="16">
        <v>0</v>
      </c>
      <c r="K36" s="75">
        <v>0</v>
      </c>
      <c r="L36" s="16">
        <v>0</v>
      </c>
      <c r="M36" s="75">
        <v>0</v>
      </c>
      <c r="N36" s="16">
        <v>0</v>
      </c>
      <c r="O36" s="75">
        <v>0</v>
      </c>
      <c r="P36" s="16">
        <v>0</v>
      </c>
      <c r="Q36" s="75">
        <v>0</v>
      </c>
      <c r="R36" s="16">
        <v>0</v>
      </c>
      <c r="S36" s="75">
        <v>0</v>
      </c>
      <c r="T36" s="16">
        <v>0</v>
      </c>
      <c r="U36" s="75">
        <v>0</v>
      </c>
    </row>
    <row r="37" spans="1:21" x14ac:dyDescent="0.3">
      <c r="A37" s="4" t="s">
        <v>27</v>
      </c>
      <c r="B37" s="92">
        <v>0</v>
      </c>
      <c r="C37" s="93">
        <v>0</v>
      </c>
      <c r="D37" s="16">
        <v>0</v>
      </c>
      <c r="E37" s="75">
        <v>0</v>
      </c>
      <c r="F37" s="16">
        <v>0</v>
      </c>
      <c r="G37" s="75">
        <v>0</v>
      </c>
      <c r="H37" s="16">
        <v>0</v>
      </c>
      <c r="I37" s="75">
        <v>0</v>
      </c>
      <c r="J37" s="16">
        <v>0</v>
      </c>
      <c r="K37" s="75">
        <v>0</v>
      </c>
      <c r="L37" s="16">
        <v>0</v>
      </c>
      <c r="M37" s="75">
        <v>0</v>
      </c>
      <c r="N37" s="16">
        <v>0</v>
      </c>
      <c r="O37" s="75">
        <v>0</v>
      </c>
      <c r="P37" s="16">
        <v>0</v>
      </c>
      <c r="Q37" s="75">
        <v>0</v>
      </c>
      <c r="R37" s="16">
        <v>0</v>
      </c>
      <c r="S37" s="75">
        <v>0</v>
      </c>
      <c r="T37" s="16">
        <v>0</v>
      </c>
      <c r="U37" s="75">
        <v>0</v>
      </c>
    </row>
    <row r="38" spans="1:21" x14ac:dyDescent="0.3">
      <c r="A38" s="4" t="s">
        <v>28</v>
      </c>
      <c r="B38" s="92">
        <v>0</v>
      </c>
      <c r="C38" s="93">
        <v>0</v>
      </c>
      <c r="D38" s="16">
        <v>0</v>
      </c>
      <c r="E38" s="75">
        <v>0</v>
      </c>
      <c r="F38" s="16">
        <v>0</v>
      </c>
      <c r="G38" s="75">
        <v>0</v>
      </c>
      <c r="H38" s="16">
        <v>0</v>
      </c>
      <c r="I38" s="75">
        <v>0</v>
      </c>
      <c r="J38" s="16">
        <v>0</v>
      </c>
      <c r="K38" s="75">
        <v>0</v>
      </c>
      <c r="L38" s="16">
        <v>0</v>
      </c>
      <c r="M38" s="75">
        <v>0</v>
      </c>
      <c r="N38" s="16">
        <v>0</v>
      </c>
      <c r="O38" s="75">
        <v>0</v>
      </c>
      <c r="P38" s="16">
        <v>0</v>
      </c>
      <c r="Q38" s="75">
        <v>0</v>
      </c>
      <c r="R38" s="16">
        <v>0</v>
      </c>
      <c r="S38" s="75">
        <v>0</v>
      </c>
      <c r="T38" s="16">
        <v>0</v>
      </c>
      <c r="U38" s="75">
        <v>0</v>
      </c>
    </row>
    <row r="39" spans="1:21" x14ac:dyDescent="0.3">
      <c r="A39" s="4" t="s">
        <v>29</v>
      </c>
      <c r="B39" s="92">
        <v>0</v>
      </c>
      <c r="C39" s="93">
        <v>0</v>
      </c>
      <c r="D39" s="16">
        <v>0</v>
      </c>
      <c r="E39" s="75">
        <v>0</v>
      </c>
      <c r="F39" s="16">
        <v>0</v>
      </c>
      <c r="G39" s="75">
        <v>0</v>
      </c>
      <c r="H39" s="16">
        <v>0</v>
      </c>
      <c r="I39" s="75">
        <v>0</v>
      </c>
      <c r="J39" s="16">
        <v>0</v>
      </c>
      <c r="K39" s="75">
        <v>0</v>
      </c>
      <c r="L39" s="16">
        <v>0</v>
      </c>
      <c r="M39" s="75">
        <v>0</v>
      </c>
      <c r="N39" s="16">
        <v>0</v>
      </c>
      <c r="O39" s="75">
        <v>0</v>
      </c>
      <c r="P39" s="16">
        <v>0</v>
      </c>
      <c r="Q39" s="75">
        <v>0</v>
      </c>
      <c r="R39" s="16">
        <v>0</v>
      </c>
      <c r="S39" s="75">
        <v>0</v>
      </c>
      <c r="T39" s="16">
        <v>0</v>
      </c>
      <c r="U39" s="75">
        <v>0</v>
      </c>
    </row>
    <row r="40" spans="1:21" x14ac:dyDescent="0.3">
      <c r="A40" s="4" t="s">
        <v>30</v>
      </c>
      <c r="B40" s="92">
        <v>0</v>
      </c>
      <c r="C40" s="93">
        <v>0</v>
      </c>
      <c r="D40" s="16">
        <v>0</v>
      </c>
      <c r="E40" s="75">
        <v>0</v>
      </c>
      <c r="F40" s="16">
        <v>0</v>
      </c>
      <c r="G40" s="75">
        <v>0</v>
      </c>
      <c r="H40" s="16">
        <v>0</v>
      </c>
      <c r="I40" s="75">
        <v>0</v>
      </c>
      <c r="J40" s="16">
        <v>0</v>
      </c>
      <c r="K40" s="75">
        <v>0</v>
      </c>
      <c r="L40" s="16">
        <v>0</v>
      </c>
      <c r="M40" s="75">
        <v>0</v>
      </c>
      <c r="N40" s="16">
        <v>0</v>
      </c>
      <c r="O40" s="75">
        <v>0</v>
      </c>
      <c r="P40" s="16">
        <v>0</v>
      </c>
      <c r="Q40" s="75">
        <v>0</v>
      </c>
      <c r="R40" s="16">
        <v>0</v>
      </c>
      <c r="S40" s="75">
        <v>0</v>
      </c>
      <c r="T40" s="16">
        <v>0</v>
      </c>
      <c r="U40" s="75">
        <v>0</v>
      </c>
    </row>
    <row r="41" spans="1:21" x14ac:dyDescent="0.3">
      <c r="A41" s="4" t="s">
        <v>31</v>
      </c>
      <c r="B41" s="92">
        <v>70062</v>
      </c>
      <c r="C41" s="93">
        <v>-94844</v>
      </c>
      <c r="D41" s="16">
        <v>35643</v>
      </c>
      <c r="E41" s="75">
        <v>53199</v>
      </c>
      <c r="F41" s="16">
        <v>31557</v>
      </c>
      <c r="G41" s="75">
        <v>52457</v>
      </c>
      <c r="H41" s="16">
        <v>0</v>
      </c>
      <c r="I41" s="75">
        <v>0</v>
      </c>
      <c r="J41" s="16">
        <v>0</v>
      </c>
      <c r="K41" s="75">
        <v>0</v>
      </c>
      <c r="L41" s="16">
        <v>0</v>
      </c>
      <c r="M41" s="75">
        <v>-200500</v>
      </c>
      <c r="N41" s="16">
        <v>2280</v>
      </c>
      <c r="O41" s="75">
        <v>0</v>
      </c>
      <c r="P41" s="16">
        <v>0</v>
      </c>
      <c r="Q41" s="75">
        <v>0</v>
      </c>
      <c r="R41" s="16">
        <v>582</v>
      </c>
      <c r="S41" s="75">
        <v>0</v>
      </c>
      <c r="T41" s="16">
        <v>0</v>
      </c>
      <c r="U41" s="75">
        <v>0</v>
      </c>
    </row>
    <row r="42" spans="1:21" x14ac:dyDescent="0.3">
      <c r="A42" s="4" t="s">
        <v>32</v>
      </c>
      <c r="B42" s="92">
        <v>0</v>
      </c>
      <c r="C42" s="93">
        <v>0</v>
      </c>
      <c r="D42" s="16">
        <v>0</v>
      </c>
      <c r="E42" s="75">
        <v>0</v>
      </c>
      <c r="F42" s="16">
        <v>0</v>
      </c>
      <c r="G42" s="75">
        <v>0</v>
      </c>
      <c r="H42" s="16">
        <v>0</v>
      </c>
      <c r="I42" s="75">
        <v>0</v>
      </c>
      <c r="J42" s="16">
        <v>0</v>
      </c>
      <c r="K42" s="75">
        <v>0</v>
      </c>
      <c r="L42" s="16">
        <v>0</v>
      </c>
      <c r="M42" s="75">
        <v>0</v>
      </c>
      <c r="N42" s="16">
        <v>0</v>
      </c>
      <c r="O42" s="75">
        <v>0</v>
      </c>
      <c r="P42" s="16">
        <v>0</v>
      </c>
      <c r="Q42" s="75">
        <v>0</v>
      </c>
      <c r="R42" s="16">
        <v>0</v>
      </c>
      <c r="S42" s="75">
        <v>0</v>
      </c>
      <c r="T42" s="16">
        <v>0</v>
      </c>
      <c r="U42" s="75">
        <v>0</v>
      </c>
    </row>
    <row r="43" spans="1:21" x14ac:dyDescent="0.3">
      <c r="A43" s="4" t="s">
        <v>33</v>
      </c>
      <c r="B43" s="92">
        <v>0</v>
      </c>
      <c r="C43" s="93">
        <v>0</v>
      </c>
      <c r="D43" s="16">
        <v>0</v>
      </c>
      <c r="E43" s="75">
        <v>0</v>
      </c>
      <c r="F43" s="16">
        <v>0</v>
      </c>
      <c r="G43" s="75">
        <v>0</v>
      </c>
      <c r="H43" s="16">
        <v>0</v>
      </c>
      <c r="I43" s="75">
        <v>0</v>
      </c>
      <c r="J43" s="16">
        <v>0</v>
      </c>
      <c r="K43" s="75">
        <v>0</v>
      </c>
      <c r="L43" s="16">
        <v>0</v>
      </c>
      <c r="M43" s="75">
        <v>0</v>
      </c>
      <c r="N43" s="16">
        <v>0</v>
      </c>
      <c r="O43" s="75">
        <v>0</v>
      </c>
      <c r="P43" s="16">
        <v>0</v>
      </c>
      <c r="Q43" s="75">
        <v>0</v>
      </c>
      <c r="R43" s="16">
        <v>0</v>
      </c>
      <c r="S43" s="75">
        <v>0</v>
      </c>
      <c r="T43" s="16">
        <v>0</v>
      </c>
      <c r="U43" s="75">
        <v>0</v>
      </c>
    </row>
    <row r="44" spans="1:21" x14ac:dyDescent="0.3">
      <c r="A44" s="4" t="s">
        <v>34</v>
      </c>
      <c r="B44" s="92">
        <v>0</v>
      </c>
      <c r="C44" s="93">
        <v>0</v>
      </c>
      <c r="D44" s="16">
        <v>0</v>
      </c>
      <c r="E44" s="75">
        <v>0</v>
      </c>
      <c r="F44" s="16">
        <v>0</v>
      </c>
      <c r="G44" s="75">
        <v>0</v>
      </c>
      <c r="H44" s="16">
        <v>0</v>
      </c>
      <c r="I44" s="75">
        <v>0</v>
      </c>
      <c r="J44" s="16">
        <v>0</v>
      </c>
      <c r="K44" s="75">
        <v>0</v>
      </c>
      <c r="L44" s="16">
        <v>0</v>
      </c>
      <c r="M44" s="75">
        <v>0</v>
      </c>
      <c r="N44" s="16">
        <v>0</v>
      </c>
      <c r="O44" s="75">
        <v>0</v>
      </c>
      <c r="P44" s="16">
        <v>0</v>
      </c>
      <c r="Q44" s="75">
        <v>0</v>
      </c>
      <c r="R44" s="16">
        <v>0</v>
      </c>
      <c r="S44" s="75">
        <v>0</v>
      </c>
      <c r="T44" s="16">
        <v>0</v>
      </c>
      <c r="U44" s="75">
        <v>0</v>
      </c>
    </row>
    <row r="45" spans="1:21" x14ac:dyDescent="0.3">
      <c r="A45" s="4" t="s">
        <v>35</v>
      </c>
      <c r="B45" s="92">
        <v>999691.91999999993</v>
      </c>
      <c r="C45" s="93">
        <v>29170</v>
      </c>
      <c r="D45" s="16">
        <v>684748.95</v>
      </c>
      <c r="E45" s="75">
        <v>0</v>
      </c>
      <c r="F45" s="16">
        <v>323851.84999999998</v>
      </c>
      <c r="G45" s="75">
        <v>0</v>
      </c>
      <c r="H45" s="16">
        <v>-8908.8799999999992</v>
      </c>
      <c r="I45" s="75">
        <v>20167</v>
      </c>
      <c r="J45" s="16">
        <v>0</v>
      </c>
      <c r="K45" s="75">
        <v>0</v>
      </c>
      <c r="L45" s="16">
        <v>0</v>
      </c>
      <c r="M45" s="75">
        <v>0</v>
      </c>
      <c r="N45" s="16">
        <v>0</v>
      </c>
      <c r="O45" s="75">
        <v>9003</v>
      </c>
      <c r="P45" s="16">
        <v>0</v>
      </c>
      <c r="Q45" s="75">
        <v>0</v>
      </c>
      <c r="R45" s="16">
        <v>0</v>
      </c>
      <c r="S45" s="75">
        <v>0</v>
      </c>
      <c r="T45" s="16">
        <v>0</v>
      </c>
      <c r="U45" s="75">
        <v>0</v>
      </c>
    </row>
    <row r="46" spans="1:21" x14ac:dyDescent="0.3">
      <c r="A46" s="4" t="s">
        <v>36</v>
      </c>
      <c r="B46" s="92">
        <v>558452.62</v>
      </c>
      <c r="C46" s="93">
        <v>889419.05</v>
      </c>
      <c r="D46" s="16">
        <v>116896.09</v>
      </c>
      <c r="E46" s="75">
        <v>405513.45</v>
      </c>
      <c r="F46" s="16">
        <v>316089.84000000003</v>
      </c>
      <c r="G46" s="75">
        <v>483905.6</v>
      </c>
      <c r="H46" s="16">
        <v>55935.55</v>
      </c>
      <c r="I46" s="75">
        <v>0</v>
      </c>
      <c r="J46" s="16">
        <v>0</v>
      </c>
      <c r="K46" s="75">
        <v>0</v>
      </c>
      <c r="L46" s="16">
        <v>70592.320000000007</v>
      </c>
      <c r="M46" s="75">
        <v>0</v>
      </c>
      <c r="N46" s="16">
        <v>-418.94</v>
      </c>
      <c r="O46" s="75">
        <v>0</v>
      </c>
      <c r="P46" s="16">
        <v>173.46</v>
      </c>
      <c r="Q46" s="75">
        <v>0</v>
      </c>
      <c r="R46" s="16">
        <v>-830.27</v>
      </c>
      <c r="S46" s="75">
        <v>0</v>
      </c>
      <c r="T46" s="16">
        <v>14.57</v>
      </c>
      <c r="U46" s="75">
        <v>0</v>
      </c>
    </row>
    <row r="47" spans="1:21" x14ac:dyDescent="0.3">
      <c r="A47" s="4" t="s">
        <v>37</v>
      </c>
      <c r="B47" s="92">
        <v>0</v>
      </c>
      <c r="C47" s="93">
        <v>0</v>
      </c>
      <c r="D47" s="16">
        <v>0</v>
      </c>
      <c r="E47" s="75">
        <v>0</v>
      </c>
      <c r="F47" s="16">
        <v>0</v>
      </c>
      <c r="G47" s="75">
        <v>0</v>
      </c>
      <c r="H47" s="16">
        <v>0</v>
      </c>
      <c r="I47" s="75">
        <v>0</v>
      </c>
      <c r="J47" s="16">
        <v>0</v>
      </c>
      <c r="K47" s="75">
        <v>0</v>
      </c>
      <c r="L47" s="16">
        <v>0</v>
      </c>
      <c r="M47" s="75">
        <v>0</v>
      </c>
      <c r="N47" s="16">
        <v>0</v>
      </c>
      <c r="O47" s="75">
        <v>0</v>
      </c>
      <c r="P47" s="16">
        <v>0</v>
      </c>
      <c r="Q47" s="75">
        <v>0</v>
      </c>
      <c r="R47" s="16">
        <v>0</v>
      </c>
      <c r="S47" s="75">
        <v>0</v>
      </c>
      <c r="T47" s="16">
        <v>0</v>
      </c>
      <c r="U47" s="75">
        <v>0</v>
      </c>
    </row>
    <row r="48" spans="1:21" x14ac:dyDescent="0.3">
      <c r="A48" s="4" t="s">
        <v>38</v>
      </c>
      <c r="B48" s="92">
        <v>0</v>
      </c>
      <c r="C48" s="93">
        <v>0</v>
      </c>
      <c r="D48" s="16">
        <v>0</v>
      </c>
      <c r="E48" s="75">
        <v>0</v>
      </c>
      <c r="F48" s="16">
        <v>0</v>
      </c>
      <c r="G48" s="75">
        <v>0</v>
      </c>
      <c r="H48" s="16">
        <v>0</v>
      </c>
      <c r="I48" s="75">
        <v>0</v>
      </c>
      <c r="J48" s="16">
        <v>0</v>
      </c>
      <c r="K48" s="75">
        <v>0</v>
      </c>
      <c r="L48" s="16">
        <v>0</v>
      </c>
      <c r="M48" s="75">
        <v>0</v>
      </c>
      <c r="N48" s="16">
        <v>0</v>
      </c>
      <c r="O48" s="75">
        <v>0</v>
      </c>
      <c r="P48" s="16">
        <v>0</v>
      </c>
      <c r="Q48" s="75">
        <v>0</v>
      </c>
      <c r="R48" s="16">
        <v>0</v>
      </c>
      <c r="S48" s="75">
        <v>0</v>
      </c>
      <c r="T48" s="16">
        <v>0</v>
      </c>
      <c r="U48" s="75">
        <v>0</v>
      </c>
    </row>
    <row r="49" spans="1:21" x14ac:dyDescent="0.3">
      <c r="A49" s="4" t="s">
        <v>39</v>
      </c>
      <c r="B49" s="92">
        <v>0</v>
      </c>
      <c r="C49" s="93">
        <v>0</v>
      </c>
      <c r="D49" s="16">
        <v>0</v>
      </c>
      <c r="E49" s="75">
        <v>0</v>
      </c>
      <c r="F49" s="16">
        <v>0</v>
      </c>
      <c r="G49" s="75">
        <v>0</v>
      </c>
      <c r="H49" s="16">
        <v>0</v>
      </c>
      <c r="I49" s="75">
        <v>0</v>
      </c>
      <c r="J49" s="16">
        <v>0</v>
      </c>
      <c r="K49" s="75">
        <v>0</v>
      </c>
      <c r="L49" s="16">
        <v>0</v>
      </c>
      <c r="M49" s="75">
        <v>0</v>
      </c>
      <c r="N49" s="16">
        <v>0</v>
      </c>
      <c r="O49" s="75">
        <v>0</v>
      </c>
      <c r="P49" s="16">
        <v>0</v>
      </c>
      <c r="Q49" s="75">
        <v>0</v>
      </c>
      <c r="R49" s="16">
        <v>0</v>
      </c>
      <c r="S49" s="75">
        <v>0</v>
      </c>
      <c r="T49" s="16">
        <v>0</v>
      </c>
      <c r="U49" s="75">
        <v>0</v>
      </c>
    </row>
    <row r="50" spans="1:21" x14ac:dyDescent="0.3">
      <c r="A50" s="4" t="s">
        <v>40</v>
      </c>
      <c r="B50" s="92">
        <v>0</v>
      </c>
      <c r="C50" s="93">
        <v>0</v>
      </c>
      <c r="D50" s="16">
        <v>0</v>
      </c>
      <c r="E50" s="75">
        <v>0</v>
      </c>
      <c r="F50" s="16">
        <v>0</v>
      </c>
      <c r="G50" s="75">
        <v>0</v>
      </c>
      <c r="H50" s="16">
        <v>0</v>
      </c>
      <c r="I50" s="75">
        <v>0</v>
      </c>
      <c r="J50" s="16">
        <v>0</v>
      </c>
      <c r="K50" s="75">
        <v>0</v>
      </c>
      <c r="L50" s="16">
        <v>0</v>
      </c>
      <c r="M50" s="75">
        <v>0</v>
      </c>
      <c r="N50" s="16">
        <v>0</v>
      </c>
      <c r="O50" s="75">
        <v>0</v>
      </c>
      <c r="P50" s="16">
        <v>0</v>
      </c>
      <c r="Q50" s="75">
        <v>0</v>
      </c>
      <c r="R50" s="16">
        <v>0</v>
      </c>
      <c r="S50" s="75">
        <v>0</v>
      </c>
      <c r="T50" s="16">
        <v>0</v>
      </c>
      <c r="U50" s="75">
        <v>0</v>
      </c>
    </row>
    <row r="51" spans="1:21" x14ac:dyDescent="0.3">
      <c r="A51" s="4" t="s">
        <v>41</v>
      </c>
      <c r="B51" s="92">
        <v>0</v>
      </c>
      <c r="C51" s="93">
        <v>0</v>
      </c>
      <c r="D51" s="16">
        <v>0</v>
      </c>
      <c r="E51" s="75">
        <v>0</v>
      </c>
      <c r="F51" s="16">
        <v>0</v>
      </c>
      <c r="G51" s="75">
        <v>0</v>
      </c>
      <c r="H51" s="16">
        <v>0</v>
      </c>
      <c r="I51" s="75">
        <v>0</v>
      </c>
      <c r="J51" s="16">
        <v>0</v>
      </c>
      <c r="K51" s="75">
        <v>0</v>
      </c>
      <c r="L51" s="16">
        <v>0</v>
      </c>
      <c r="M51" s="75">
        <v>0</v>
      </c>
      <c r="N51" s="16">
        <v>0</v>
      </c>
      <c r="O51" s="75">
        <v>0</v>
      </c>
      <c r="P51" s="16">
        <v>0</v>
      </c>
      <c r="Q51" s="75">
        <v>0</v>
      </c>
      <c r="R51" s="16">
        <v>0</v>
      </c>
      <c r="S51" s="75">
        <v>0</v>
      </c>
      <c r="T51" s="16">
        <v>0</v>
      </c>
      <c r="U51" s="75">
        <v>0</v>
      </c>
    </row>
    <row r="52" spans="1:21" x14ac:dyDescent="0.3">
      <c r="A52" s="4" t="s">
        <v>42</v>
      </c>
      <c r="B52" s="92">
        <v>0</v>
      </c>
      <c r="C52" s="93">
        <v>0</v>
      </c>
      <c r="D52" s="16">
        <v>0</v>
      </c>
      <c r="E52" s="75">
        <v>0</v>
      </c>
      <c r="F52" s="16">
        <v>0</v>
      </c>
      <c r="G52" s="75">
        <v>0</v>
      </c>
      <c r="H52" s="16">
        <v>0</v>
      </c>
      <c r="I52" s="75">
        <v>0</v>
      </c>
      <c r="J52" s="16">
        <v>0</v>
      </c>
      <c r="K52" s="75">
        <v>0</v>
      </c>
      <c r="L52" s="16">
        <v>0</v>
      </c>
      <c r="M52" s="75">
        <v>0</v>
      </c>
      <c r="N52" s="16">
        <v>0</v>
      </c>
      <c r="O52" s="75">
        <v>0</v>
      </c>
      <c r="P52" s="16">
        <v>0</v>
      </c>
      <c r="Q52" s="75">
        <v>0</v>
      </c>
      <c r="R52" s="16">
        <v>0</v>
      </c>
      <c r="S52" s="75">
        <v>0</v>
      </c>
      <c r="T52" s="16">
        <v>0</v>
      </c>
      <c r="U52" s="75">
        <v>0</v>
      </c>
    </row>
    <row r="53" spans="1:21" x14ac:dyDescent="0.3">
      <c r="A53" s="4" t="s">
        <v>43</v>
      </c>
      <c r="B53" s="92">
        <v>0</v>
      </c>
      <c r="C53" s="93">
        <v>0</v>
      </c>
      <c r="D53" s="16">
        <v>0</v>
      </c>
      <c r="E53" s="75">
        <v>0</v>
      </c>
      <c r="F53" s="16">
        <v>0</v>
      </c>
      <c r="G53" s="75">
        <v>0</v>
      </c>
      <c r="H53" s="16">
        <v>0</v>
      </c>
      <c r="I53" s="75">
        <v>0</v>
      </c>
      <c r="J53" s="16">
        <v>0</v>
      </c>
      <c r="K53" s="75">
        <v>0</v>
      </c>
      <c r="L53" s="16">
        <v>0</v>
      </c>
      <c r="M53" s="75">
        <v>0</v>
      </c>
      <c r="N53" s="16">
        <v>0</v>
      </c>
      <c r="O53" s="75">
        <v>0</v>
      </c>
      <c r="P53" s="16">
        <v>0</v>
      </c>
      <c r="Q53" s="75">
        <v>0</v>
      </c>
      <c r="R53" s="16">
        <v>0</v>
      </c>
      <c r="S53" s="75">
        <v>0</v>
      </c>
      <c r="T53" s="16">
        <v>0</v>
      </c>
      <c r="U53" s="75">
        <v>0</v>
      </c>
    </row>
    <row r="54" spans="1:21" x14ac:dyDescent="0.3">
      <c r="A54" s="4" t="s">
        <v>263</v>
      </c>
      <c r="B54" s="92">
        <v>0</v>
      </c>
      <c r="C54" s="93">
        <v>0</v>
      </c>
      <c r="D54" s="16">
        <v>0</v>
      </c>
      <c r="E54" s="75">
        <v>0</v>
      </c>
      <c r="F54" s="16">
        <v>0</v>
      </c>
      <c r="G54" s="75">
        <v>0</v>
      </c>
      <c r="H54" s="16">
        <v>0</v>
      </c>
      <c r="I54" s="75">
        <v>0</v>
      </c>
      <c r="J54" s="16">
        <v>0</v>
      </c>
      <c r="K54" s="75">
        <v>0</v>
      </c>
      <c r="L54" s="16">
        <v>0</v>
      </c>
      <c r="M54" s="75">
        <v>0</v>
      </c>
      <c r="N54" s="16">
        <v>0</v>
      </c>
      <c r="O54" s="75">
        <v>0</v>
      </c>
      <c r="P54" s="16">
        <v>0</v>
      </c>
      <c r="Q54" s="75">
        <v>0</v>
      </c>
      <c r="R54" s="16">
        <v>0</v>
      </c>
      <c r="S54" s="75">
        <v>0</v>
      </c>
      <c r="T54" s="16">
        <v>0</v>
      </c>
      <c r="U54" s="75">
        <v>0</v>
      </c>
    </row>
    <row r="55" spans="1:21" x14ac:dyDescent="0.3">
      <c r="A55" s="4" t="s">
        <v>44</v>
      </c>
      <c r="B55" s="92">
        <v>0</v>
      </c>
      <c r="C55" s="93">
        <v>-35000</v>
      </c>
      <c r="D55" s="16">
        <v>0</v>
      </c>
      <c r="E55" s="75">
        <v>0</v>
      </c>
      <c r="F55" s="16">
        <v>0</v>
      </c>
      <c r="G55" s="75">
        <v>0</v>
      </c>
      <c r="H55" s="16">
        <v>0</v>
      </c>
      <c r="I55" s="75">
        <v>0</v>
      </c>
      <c r="J55" s="16">
        <v>0</v>
      </c>
      <c r="K55" s="75">
        <v>0</v>
      </c>
      <c r="L55" s="16">
        <v>0</v>
      </c>
      <c r="M55" s="75">
        <v>-35000</v>
      </c>
      <c r="N55" s="16">
        <v>0</v>
      </c>
      <c r="O55" s="75">
        <v>0</v>
      </c>
      <c r="P55" s="16">
        <v>0</v>
      </c>
      <c r="Q55" s="75">
        <v>0</v>
      </c>
      <c r="R55" s="16">
        <v>0</v>
      </c>
      <c r="S55" s="75">
        <v>0</v>
      </c>
      <c r="T55" s="16">
        <v>0</v>
      </c>
      <c r="U55" s="75">
        <v>0</v>
      </c>
    </row>
    <row r="56" spans="1:21" x14ac:dyDescent="0.3">
      <c r="A56" s="4" t="s">
        <v>45</v>
      </c>
      <c r="B56" s="92">
        <v>0</v>
      </c>
      <c r="C56" s="93">
        <v>0</v>
      </c>
      <c r="D56" s="16">
        <v>0</v>
      </c>
      <c r="E56" s="75">
        <v>0</v>
      </c>
      <c r="F56" s="16">
        <v>0</v>
      </c>
      <c r="G56" s="75">
        <v>0</v>
      </c>
      <c r="H56" s="16">
        <v>0</v>
      </c>
      <c r="I56" s="75">
        <v>0</v>
      </c>
      <c r="J56" s="16">
        <v>0</v>
      </c>
      <c r="K56" s="75">
        <v>0</v>
      </c>
      <c r="L56" s="16">
        <v>0</v>
      </c>
      <c r="M56" s="75">
        <v>0</v>
      </c>
      <c r="N56" s="16">
        <v>0</v>
      </c>
      <c r="O56" s="75">
        <v>0</v>
      </c>
      <c r="P56" s="16">
        <v>0</v>
      </c>
      <c r="Q56" s="75">
        <v>0</v>
      </c>
      <c r="R56" s="16">
        <v>0</v>
      </c>
      <c r="S56" s="75">
        <v>0</v>
      </c>
      <c r="T56" s="16">
        <v>0</v>
      </c>
      <c r="U56" s="75">
        <v>0</v>
      </c>
    </row>
    <row r="57" spans="1:21" x14ac:dyDescent="0.3">
      <c r="A57" s="4" t="s">
        <v>46</v>
      </c>
      <c r="B57" s="92">
        <v>0</v>
      </c>
      <c r="C57" s="93">
        <v>0</v>
      </c>
      <c r="D57" s="16">
        <v>0</v>
      </c>
      <c r="E57" s="75">
        <v>0</v>
      </c>
      <c r="F57" s="16">
        <v>0</v>
      </c>
      <c r="G57" s="75">
        <v>0</v>
      </c>
      <c r="H57" s="16">
        <v>0</v>
      </c>
      <c r="I57" s="75">
        <v>0</v>
      </c>
      <c r="J57" s="16">
        <v>0</v>
      </c>
      <c r="K57" s="75">
        <v>0</v>
      </c>
      <c r="L57" s="16">
        <v>0</v>
      </c>
      <c r="M57" s="75">
        <v>0</v>
      </c>
      <c r="N57" s="16">
        <v>0</v>
      </c>
      <c r="O57" s="75">
        <v>0</v>
      </c>
      <c r="P57" s="16">
        <v>0</v>
      </c>
      <c r="Q57" s="75">
        <v>0</v>
      </c>
      <c r="R57" s="16">
        <v>0</v>
      </c>
      <c r="S57" s="75">
        <v>0</v>
      </c>
      <c r="T57" s="16">
        <v>0</v>
      </c>
      <c r="U57" s="75">
        <v>0</v>
      </c>
    </row>
    <row r="58" spans="1:21" x14ac:dyDescent="0.3">
      <c r="A58" s="4" t="s">
        <v>47</v>
      </c>
      <c r="B58" s="92">
        <v>0</v>
      </c>
      <c r="C58" s="93">
        <v>0</v>
      </c>
      <c r="D58" s="16">
        <v>0</v>
      </c>
      <c r="E58" s="75">
        <v>0</v>
      </c>
      <c r="F58" s="16">
        <v>0</v>
      </c>
      <c r="G58" s="75">
        <v>0</v>
      </c>
      <c r="H58" s="16">
        <v>0</v>
      </c>
      <c r="I58" s="75">
        <v>0</v>
      </c>
      <c r="J58" s="16">
        <v>0</v>
      </c>
      <c r="K58" s="75">
        <v>0</v>
      </c>
      <c r="L58" s="16">
        <v>0</v>
      </c>
      <c r="M58" s="75">
        <v>0</v>
      </c>
      <c r="N58" s="16">
        <v>0</v>
      </c>
      <c r="O58" s="75">
        <v>0</v>
      </c>
      <c r="P58" s="16">
        <v>0</v>
      </c>
      <c r="Q58" s="75">
        <v>0</v>
      </c>
      <c r="R58" s="16">
        <v>0</v>
      </c>
      <c r="S58" s="75">
        <v>0</v>
      </c>
      <c r="T58" s="16">
        <v>0</v>
      </c>
      <c r="U58" s="75">
        <v>0</v>
      </c>
    </row>
    <row r="59" spans="1:21" x14ac:dyDescent="0.3">
      <c r="A59" s="4" t="s">
        <v>48</v>
      </c>
      <c r="B59" s="92">
        <v>-895273.01899999997</v>
      </c>
      <c r="C59" s="93">
        <v>121082.5</v>
      </c>
      <c r="D59" s="16">
        <v>0</v>
      </c>
      <c r="E59" s="75">
        <v>0</v>
      </c>
      <c r="F59" s="16">
        <v>0</v>
      </c>
      <c r="G59" s="75">
        <v>0</v>
      </c>
      <c r="H59" s="16">
        <v>-97425.69</v>
      </c>
      <c r="I59" s="75">
        <v>121082.5</v>
      </c>
      <c r="J59" s="16">
        <v>0</v>
      </c>
      <c r="K59" s="75">
        <v>0</v>
      </c>
      <c r="L59" s="16">
        <v>-784440</v>
      </c>
      <c r="M59" s="75">
        <v>0</v>
      </c>
      <c r="N59" s="16">
        <v>-13407.329</v>
      </c>
      <c r="O59" s="75">
        <v>0</v>
      </c>
      <c r="P59" s="16">
        <v>0</v>
      </c>
      <c r="Q59" s="75">
        <v>0</v>
      </c>
      <c r="R59" s="16">
        <v>0</v>
      </c>
      <c r="S59" s="75">
        <v>0</v>
      </c>
      <c r="T59" s="16">
        <v>0</v>
      </c>
      <c r="U59" s="75">
        <v>0</v>
      </c>
    </row>
    <row r="60" spans="1:21" x14ac:dyDescent="0.3">
      <c r="A60" s="4" t="s">
        <v>49</v>
      </c>
      <c r="B60" s="92">
        <v>20675</v>
      </c>
      <c r="C60" s="93">
        <v>0</v>
      </c>
      <c r="D60" s="16">
        <v>12590</v>
      </c>
      <c r="E60" s="75">
        <v>0</v>
      </c>
      <c r="F60" s="16">
        <v>8085</v>
      </c>
      <c r="G60" s="75">
        <v>0</v>
      </c>
      <c r="H60" s="16">
        <v>0</v>
      </c>
      <c r="I60" s="75">
        <v>0</v>
      </c>
      <c r="J60" s="16">
        <v>0</v>
      </c>
      <c r="K60" s="75">
        <v>0</v>
      </c>
      <c r="L60" s="16">
        <v>0</v>
      </c>
      <c r="M60" s="75">
        <v>0</v>
      </c>
      <c r="N60" s="16">
        <v>0</v>
      </c>
      <c r="O60" s="75">
        <v>0</v>
      </c>
      <c r="P60" s="16">
        <v>0</v>
      </c>
      <c r="Q60" s="75">
        <v>0</v>
      </c>
      <c r="R60" s="16">
        <v>0</v>
      </c>
      <c r="S60" s="75">
        <v>0</v>
      </c>
      <c r="T60" s="16">
        <v>0</v>
      </c>
      <c r="U60" s="75">
        <v>0</v>
      </c>
    </row>
    <row r="61" spans="1:21" x14ac:dyDescent="0.3">
      <c r="A61" s="4" t="s">
        <v>50</v>
      </c>
      <c r="B61" s="92">
        <v>0</v>
      </c>
      <c r="C61" s="93">
        <v>0</v>
      </c>
      <c r="D61" s="16">
        <v>0</v>
      </c>
      <c r="E61" s="75">
        <v>0</v>
      </c>
      <c r="F61" s="16">
        <v>0</v>
      </c>
      <c r="G61" s="75">
        <v>0</v>
      </c>
      <c r="H61" s="16">
        <v>0</v>
      </c>
      <c r="I61" s="75">
        <v>0</v>
      </c>
      <c r="J61" s="16">
        <v>0</v>
      </c>
      <c r="K61" s="75">
        <v>0</v>
      </c>
      <c r="L61" s="16">
        <v>0</v>
      </c>
      <c r="M61" s="75">
        <v>0</v>
      </c>
      <c r="N61" s="16">
        <v>0</v>
      </c>
      <c r="O61" s="75">
        <v>0</v>
      </c>
      <c r="P61" s="16">
        <v>0</v>
      </c>
      <c r="Q61" s="75">
        <v>0</v>
      </c>
      <c r="R61" s="16">
        <v>0</v>
      </c>
      <c r="S61" s="75">
        <v>0</v>
      </c>
      <c r="T61" s="16">
        <v>0</v>
      </c>
      <c r="U61" s="75">
        <v>0</v>
      </c>
    </row>
    <row r="62" spans="1:21" x14ac:dyDescent="0.3">
      <c r="A62" s="4" t="s">
        <v>51</v>
      </c>
      <c r="B62" s="92">
        <v>0</v>
      </c>
      <c r="C62" s="93">
        <v>0</v>
      </c>
      <c r="D62" s="16">
        <v>0</v>
      </c>
      <c r="E62" s="75">
        <v>0</v>
      </c>
      <c r="F62" s="16">
        <v>0</v>
      </c>
      <c r="G62" s="75">
        <v>0</v>
      </c>
      <c r="H62" s="16">
        <v>0</v>
      </c>
      <c r="I62" s="75">
        <v>0</v>
      </c>
      <c r="J62" s="16">
        <v>0</v>
      </c>
      <c r="K62" s="75">
        <v>0</v>
      </c>
      <c r="L62" s="16">
        <v>0</v>
      </c>
      <c r="M62" s="75">
        <v>0</v>
      </c>
      <c r="N62" s="16">
        <v>0</v>
      </c>
      <c r="O62" s="75">
        <v>0</v>
      </c>
      <c r="P62" s="16">
        <v>0</v>
      </c>
      <c r="Q62" s="75">
        <v>0</v>
      </c>
      <c r="R62" s="16">
        <v>0</v>
      </c>
      <c r="S62" s="75">
        <v>0</v>
      </c>
      <c r="T62" s="16">
        <v>0</v>
      </c>
      <c r="U62" s="75">
        <v>0</v>
      </c>
    </row>
    <row r="63" spans="1:21" x14ac:dyDescent="0.3">
      <c r="A63" s="4" t="s">
        <v>52</v>
      </c>
      <c r="B63" s="92">
        <v>0</v>
      </c>
      <c r="C63" s="93">
        <v>0</v>
      </c>
      <c r="D63" s="16">
        <v>0</v>
      </c>
      <c r="E63" s="75">
        <v>0</v>
      </c>
      <c r="F63" s="16">
        <v>0</v>
      </c>
      <c r="G63" s="75">
        <v>0</v>
      </c>
      <c r="H63" s="16">
        <v>0</v>
      </c>
      <c r="I63" s="75">
        <v>0</v>
      </c>
      <c r="J63" s="16">
        <v>0</v>
      </c>
      <c r="K63" s="75">
        <v>0</v>
      </c>
      <c r="L63" s="16">
        <v>0</v>
      </c>
      <c r="M63" s="75">
        <v>0</v>
      </c>
      <c r="N63" s="16">
        <v>0</v>
      </c>
      <c r="O63" s="75">
        <v>0</v>
      </c>
      <c r="P63" s="16">
        <v>0</v>
      </c>
      <c r="Q63" s="75">
        <v>0</v>
      </c>
      <c r="R63" s="16">
        <v>0</v>
      </c>
      <c r="S63" s="75">
        <v>0</v>
      </c>
      <c r="T63" s="16">
        <v>0</v>
      </c>
      <c r="U63" s="75">
        <v>0</v>
      </c>
    </row>
    <row r="64" spans="1:21" x14ac:dyDescent="0.3">
      <c r="A64" s="4" t="s">
        <v>53</v>
      </c>
      <c r="B64" s="92">
        <v>1645</v>
      </c>
      <c r="C64" s="93">
        <v>0</v>
      </c>
      <c r="D64" s="16">
        <v>0</v>
      </c>
      <c r="E64" s="75">
        <v>0</v>
      </c>
      <c r="F64" s="16">
        <v>0</v>
      </c>
      <c r="G64" s="75">
        <v>0</v>
      </c>
      <c r="H64" s="16">
        <v>0</v>
      </c>
      <c r="I64" s="75">
        <v>0</v>
      </c>
      <c r="J64" s="16">
        <v>0</v>
      </c>
      <c r="K64" s="75">
        <v>0</v>
      </c>
      <c r="L64" s="16">
        <v>0</v>
      </c>
      <c r="M64" s="75">
        <v>0</v>
      </c>
      <c r="N64" s="16">
        <v>1645</v>
      </c>
      <c r="O64" s="75">
        <v>0</v>
      </c>
      <c r="P64" s="16">
        <v>0</v>
      </c>
      <c r="Q64" s="75">
        <v>0</v>
      </c>
      <c r="R64" s="16">
        <v>0</v>
      </c>
      <c r="S64" s="75">
        <v>0</v>
      </c>
      <c r="T64" s="16">
        <v>0</v>
      </c>
      <c r="U64" s="75">
        <v>0</v>
      </c>
    </row>
    <row r="65" spans="1:21" x14ac:dyDescent="0.3">
      <c r="A65" s="4" t="s">
        <v>54</v>
      </c>
      <c r="B65" s="92">
        <v>80221</v>
      </c>
      <c r="C65" s="93">
        <v>0</v>
      </c>
      <c r="D65" s="16">
        <v>80221</v>
      </c>
      <c r="E65" s="75">
        <v>0</v>
      </c>
      <c r="F65" s="16">
        <v>0</v>
      </c>
      <c r="G65" s="75">
        <v>0</v>
      </c>
      <c r="H65" s="16">
        <v>0</v>
      </c>
      <c r="I65" s="75">
        <v>0</v>
      </c>
      <c r="J65" s="16">
        <v>0</v>
      </c>
      <c r="K65" s="75">
        <v>0</v>
      </c>
      <c r="L65" s="16">
        <v>0</v>
      </c>
      <c r="M65" s="75">
        <v>0</v>
      </c>
      <c r="N65" s="16">
        <v>0</v>
      </c>
      <c r="O65" s="75">
        <v>0</v>
      </c>
      <c r="P65" s="16">
        <v>0</v>
      </c>
      <c r="Q65" s="75">
        <v>0</v>
      </c>
      <c r="R65" s="16">
        <v>0</v>
      </c>
      <c r="S65" s="75">
        <v>0</v>
      </c>
      <c r="T65" s="16">
        <v>0</v>
      </c>
      <c r="U65" s="75">
        <v>0</v>
      </c>
    </row>
    <row r="66" spans="1:21" x14ac:dyDescent="0.3">
      <c r="A66" s="4" t="s">
        <v>55</v>
      </c>
      <c r="B66" s="92">
        <v>0</v>
      </c>
      <c r="C66" s="93">
        <v>0</v>
      </c>
      <c r="D66" s="16">
        <v>0</v>
      </c>
      <c r="E66" s="75">
        <v>0</v>
      </c>
      <c r="F66" s="16">
        <v>0</v>
      </c>
      <c r="G66" s="75">
        <v>0</v>
      </c>
      <c r="H66" s="16">
        <v>0</v>
      </c>
      <c r="I66" s="75">
        <v>0</v>
      </c>
      <c r="J66" s="16">
        <v>0</v>
      </c>
      <c r="K66" s="75">
        <v>0</v>
      </c>
      <c r="L66" s="16">
        <v>0</v>
      </c>
      <c r="M66" s="75">
        <v>0</v>
      </c>
      <c r="N66" s="16">
        <v>0</v>
      </c>
      <c r="O66" s="75">
        <v>0</v>
      </c>
      <c r="P66" s="16">
        <v>0</v>
      </c>
      <c r="Q66" s="75">
        <v>0</v>
      </c>
      <c r="R66" s="16">
        <v>0</v>
      </c>
      <c r="S66" s="75">
        <v>0</v>
      </c>
      <c r="T66" s="16">
        <v>0</v>
      </c>
      <c r="U66" s="75">
        <v>0</v>
      </c>
    </row>
    <row r="67" spans="1:21" x14ac:dyDescent="0.3">
      <c r="A67" s="4" t="s">
        <v>56</v>
      </c>
      <c r="B67" s="92">
        <v>0</v>
      </c>
      <c r="C67" s="93">
        <v>0</v>
      </c>
      <c r="D67" s="16">
        <v>0</v>
      </c>
      <c r="E67" s="75">
        <v>0</v>
      </c>
      <c r="F67" s="16">
        <v>0</v>
      </c>
      <c r="G67" s="75">
        <v>0</v>
      </c>
      <c r="H67" s="16">
        <v>0</v>
      </c>
      <c r="I67" s="75">
        <v>0</v>
      </c>
      <c r="J67" s="16">
        <v>0</v>
      </c>
      <c r="K67" s="75">
        <v>0</v>
      </c>
      <c r="L67" s="16">
        <v>0</v>
      </c>
      <c r="M67" s="75">
        <v>0</v>
      </c>
      <c r="N67" s="16">
        <v>0</v>
      </c>
      <c r="O67" s="75">
        <v>0</v>
      </c>
      <c r="P67" s="16">
        <v>0</v>
      </c>
      <c r="Q67" s="75">
        <v>0</v>
      </c>
      <c r="R67" s="16">
        <v>0</v>
      </c>
      <c r="S67" s="75">
        <v>0</v>
      </c>
      <c r="T67" s="16">
        <v>0</v>
      </c>
      <c r="U67" s="75">
        <v>0</v>
      </c>
    </row>
    <row r="68" spans="1:21" x14ac:dyDescent="0.3">
      <c r="A68" s="4" t="s">
        <v>57</v>
      </c>
      <c r="B68" s="92">
        <v>0</v>
      </c>
      <c r="C68" s="93">
        <v>0</v>
      </c>
      <c r="D68" s="16">
        <v>0</v>
      </c>
      <c r="E68" s="75">
        <v>0</v>
      </c>
      <c r="F68" s="16">
        <v>0</v>
      </c>
      <c r="G68" s="75">
        <v>0</v>
      </c>
      <c r="H68" s="16">
        <v>0</v>
      </c>
      <c r="I68" s="75">
        <v>0</v>
      </c>
      <c r="J68" s="16">
        <v>0</v>
      </c>
      <c r="K68" s="75">
        <v>0</v>
      </c>
      <c r="L68" s="16">
        <v>0</v>
      </c>
      <c r="M68" s="75">
        <v>0</v>
      </c>
      <c r="N68" s="16">
        <v>0</v>
      </c>
      <c r="O68" s="75">
        <v>0</v>
      </c>
      <c r="P68" s="16">
        <v>0</v>
      </c>
      <c r="Q68" s="75">
        <v>0</v>
      </c>
      <c r="R68" s="16">
        <v>0</v>
      </c>
      <c r="S68" s="75">
        <v>0</v>
      </c>
      <c r="T68" s="16">
        <v>0</v>
      </c>
      <c r="U68" s="75">
        <v>0</v>
      </c>
    </row>
    <row r="69" spans="1:21" x14ac:dyDescent="0.3">
      <c r="A69" s="4" t="s">
        <v>58</v>
      </c>
      <c r="B69" s="92">
        <v>0</v>
      </c>
      <c r="C69" s="93">
        <v>0</v>
      </c>
      <c r="D69" s="16">
        <v>0</v>
      </c>
      <c r="E69" s="75">
        <v>0</v>
      </c>
      <c r="F69" s="16">
        <v>0</v>
      </c>
      <c r="G69" s="75">
        <v>0</v>
      </c>
      <c r="H69" s="16">
        <v>0</v>
      </c>
      <c r="I69" s="75">
        <v>0</v>
      </c>
      <c r="J69" s="16">
        <v>0</v>
      </c>
      <c r="K69" s="75">
        <v>0</v>
      </c>
      <c r="L69" s="16">
        <v>0</v>
      </c>
      <c r="M69" s="75">
        <v>0</v>
      </c>
      <c r="N69" s="16">
        <v>0</v>
      </c>
      <c r="O69" s="75">
        <v>0</v>
      </c>
      <c r="P69" s="16">
        <v>0</v>
      </c>
      <c r="Q69" s="75">
        <v>0</v>
      </c>
      <c r="R69" s="16">
        <v>0</v>
      </c>
      <c r="S69" s="75">
        <v>0</v>
      </c>
      <c r="T69" s="16">
        <v>0</v>
      </c>
      <c r="U69" s="75">
        <v>0</v>
      </c>
    </row>
    <row r="70" spans="1:21" x14ac:dyDescent="0.3">
      <c r="A70" s="4" t="s">
        <v>59</v>
      </c>
      <c r="B70" s="92">
        <v>0</v>
      </c>
      <c r="C70" s="93">
        <v>0</v>
      </c>
      <c r="D70" s="16">
        <v>0</v>
      </c>
      <c r="E70" s="75">
        <v>0</v>
      </c>
      <c r="F70" s="16">
        <v>0</v>
      </c>
      <c r="G70" s="75">
        <v>0</v>
      </c>
      <c r="H70" s="16">
        <v>0</v>
      </c>
      <c r="I70" s="75">
        <v>0</v>
      </c>
      <c r="J70" s="16">
        <v>0</v>
      </c>
      <c r="K70" s="75">
        <v>0</v>
      </c>
      <c r="L70" s="16">
        <v>0</v>
      </c>
      <c r="M70" s="75">
        <v>0</v>
      </c>
      <c r="N70" s="16">
        <v>0</v>
      </c>
      <c r="O70" s="75">
        <v>0</v>
      </c>
      <c r="P70" s="16">
        <v>0</v>
      </c>
      <c r="Q70" s="75">
        <v>0</v>
      </c>
      <c r="R70" s="16">
        <v>0</v>
      </c>
      <c r="S70" s="75">
        <v>0</v>
      </c>
      <c r="T70" s="16">
        <v>0</v>
      </c>
      <c r="U70" s="75">
        <v>0</v>
      </c>
    </row>
    <row r="71" spans="1:21" x14ac:dyDescent="0.3">
      <c r="A71" s="4" t="s">
        <v>60</v>
      </c>
      <c r="B71" s="92">
        <v>20629</v>
      </c>
      <c r="C71" s="93">
        <v>6988</v>
      </c>
      <c r="D71" s="16">
        <v>0</v>
      </c>
      <c r="E71" s="75">
        <v>6988</v>
      </c>
      <c r="F71" s="16">
        <v>0</v>
      </c>
      <c r="G71" s="75">
        <v>0</v>
      </c>
      <c r="H71" s="16">
        <v>0</v>
      </c>
      <c r="I71" s="75">
        <v>0</v>
      </c>
      <c r="J71" s="16">
        <v>0</v>
      </c>
      <c r="K71" s="75">
        <v>0</v>
      </c>
      <c r="L71" s="16">
        <v>20629</v>
      </c>
      <c r="M71" s="75">
        <v>0</v>
      </c>
      <c r="N71" s="16">
        <v>0</v>
      </c>
      <c r="O71" s="75">
        <v>0</v>
      </c>
      <c r="P71" s="16">
        <v>0</v>
      </c>
      <c r="Q71" s="75">
        <v>0</v>
      </c>
      <c r="R71" s="16">
        <v>0</v>
      </c>
      <c r="S71" s="75">
        <v>0</v>
      </c>
      <c r="T71" s="16">
        <v>0</v>
      </c>
      <c r="U71" s="75">
        <v>0</v>
      </c>
    </row>
    <row r="72" spans="1:21" x14ac:dyDescent="0.3">
      <c r="A72" s="4" t="s">
        <v>61</v>
      </c>
      <c r="B72" s="92">
        <v>0</v>
      </c>
      <c r="C72" s="93">
        <v>0</v>
      </c>
      <c r="D72" s="16">
        <v>0</v>
      </c>
      <c r="E72" s="75">
        <v>0</v>
      </c>
      <c r="F72" s="16">
        <v>0</v>
      </c>
      <c r="G72" s="75">
        <v>0</v>
      </c>
      <c r="H72" s="16">
        <v>0</v>
      </c>
      <c r="I72" s="75">
        <v>0</v>
      </c>
      <c r="J72" s="16">
        <v>0</v>
      </c>
      <c r="K72" s="75">
        <v>0</v>
      </c>
      <c r="L72" s="16">
        <v>0</v>
      </c>
      <c r="M72" s="75">
        <v>0</v>
      </c>
      <c r="N72" s="16">
        <v>0</v>
      </c>
      <c r="O72" s="75">
        <v>0</v>
      </c>
      <c r="P72" s="16">
        <v>0</v>
      </c>
      <c r="Q72" s="75">
        <v>0</v>
      </c>
      <c r="R72" s="16">
        <v>0</v>
      </c>
      <c r="S72" s="75">
        <v>0</v>
      </c>
      <c r="T72" s="16">
        <v>0</v>
      </c>
      <c r="U72" s="75">
        <v>0</v>
      </c>
    </row>
    <row r="73" spans="1:21" x14ac:dyDescent="0.3">
      <c r="A73" s="4" t="s">
        <v>62</v>
      </c>
      <c r="B73" s="92">
        <v>40488.1</v>
      </c>
      <c r="C73" s="93">
        <v>0</v>
      </c>
      <c r="D73" s="16">
        <v>0</v>
      </c>
      <c r="E73" s="75">
        <v>0</v>
      </c>
      <c r="F73" s="16">
        <v>0</v>
      </c>
      <c r="G73" s="75">
        <v>0</v>
      </c>
      <c r="H73" s="16">
        <v>0</v>
      </c>
      <c r="I73" s="75">
        <v>0</v>
      </c>
      <c r="J73" s="16">
        <v>40488.1</v>
      </c>
      <c r="K73" s="75">
        <v>0</v>
      </c>
      <c r="L73" s="16">
        <v>0</v>
      </c>
      <c r="M73" s="75">
        <v>0</v>
      </c>
      <c r="N73" s="16">
        <v>0</v>
      </c>
      <c r="O73" s="75">
        <v>0</v>
      </c>
      <c r="P73" s="16">
        <v>0</v>
      </c>
      <c r="Q73" s="75">
        <v>0</v>
      </c>
      <c r="R73" s="16">
        <v>0</v>
      </c>
      <c r="S73" s="75">
        <v>0</v>
      </c>
      <c r="T73" s="16">
        <v>0</v>
      </c>
      <c r="U73" s="75">
        <v>0</v>
      </c>
    </row>
    <row r="74" spans="1:21" x14ac:dyDescent="0.3">
      <c r="A74" s="4" t="s">
        <v>63</v>
      </c>
      <c r="B74" s="92">
        <v>0</v>
      </c>
      <c r="C74" s="93">
        <v>0</v>
      </c>
      <c r="D74" s="16">
        <v>0</v>
      </c>
      <c r="E74" s="75">
        <v>0</v>
      </c>
      <c r="F74" s="16">
        <v>0</v>
      </c>
      <c r="G74" s="75">
        <v>0</v>
      </c>
      <c r="H74" s="16">
        <v>0</v>
      </c>
      <c r="I74" s="75">
        <v>0</v>
      </c>
      <c r="J74" s="16">
        <v>0</v>
      </c>
      <c r="K74" s="75">
        <v>0</v>
      </c>
      <c r="L74" s="16">
        <v>0</v>
      </c>
      <c r="M74" s="75">
        <v>0</v>
      </c>
      <c r="N74" s="16">
        <v>0</v>
      </c>
      <c r="O74" s="75">
        <v>0</v>
      </c>
      <c r="P74" s="16">
        <v>0</v>
      </c>
      <c r="Q74" s="75">
        <v>0</v>
      </c>
      <c r="R74" s="16">
        <v>0</v>
      </c>
      <c r="S74" s="75">
        <v>0</v>
      </c>
      <c r="T74" s="16">
        <v>0</v>
      </c>
      <c r="U74" s="75">
        <v>0</v>
      </c>
    </row>
    <row r="75" spans="1:21" x14ac:dyDescent="0.3">
      <c r="A75" s="4" t="s">
        <v>64</v>
      </c>
      <c r="B75" s="92">
        <v>0</v>
      </c>
      <c r="C75" s="93">
        <v>0</v>
      </c>
      <c r="D75" s="16">
        <v>0</v>
      </c>
      <c r="E75" s="75">
        <v>0</v>
      </c>
      <c r="F75" s="16">
        <v>0</v>
      </c>
      <c r="G75" s="75">
        <v>0</v>
      </c>
      <c r="H75" s="16">
        <v>0</v>
      </c>
      <c r="I75" s="75">
        <v>0</v>
      </c>
      <c r="J75" s="16">
        <v>0</v>
      </c>
      <c r="K75" s="75">
        <v>0</v>
      </c>
      <c r="L75" s="16">
        <v>0</v>
      </c>
      <c r="M75" s="75">
        <v>0</v>
      </c>
      <c r="N75" s="16">
        <v>0</v>
      </c>
      <c r="O75" s="75">
        <v>0</v>
      </c>
      <c r="P75" s="16">
        <v>0</v>
      </c>
      <c r="Q75" s="75">
        <v>0</v>
      </c>
      <c r="R75" s="16">
        <v>0</v>
      </c>
      <c r="S75" s="75">
        <v>0</v>
      </c>
      <c r="T75" s="16">
        <v>0</v>
      </c>
      <c r="U75" s="75">
        <v>0</v>
      </c>
    </row>
    <row r="76" spans="1:21" x14ac:dyDescent="0.3">
      <c r="A76" s="4" t="s">
        <v>65</v>
      </c>
      <c r="B76" s="92">
        <v>0</v>
      </c>
      <c r="C76" s="93">
        <v>0</v>
      </c>
      <c r="D76" s="16">
        <v>0</v>
      </c>
      <c r="E76" s="75">
        <v>0</v>
      </c>
      <c r="F76" s="16">
        <v>0</v>
      </c>
      <c r="G76" s="75">
        <v>0</v>
      </c>
      <c r="H76" s="16">
        <v>0</v>
      </c>
      <c r="I76" s="75">
        <v>0</v>
      </c>
      <c r="J76" s="16">
        <v>0</v>
      </c>
      <c r="K76" s="75">
        <v>0</v>
      </c>
      <c r="L76" s="16">
        <v>0</v>
      </c>
      <c r="M76" s="75">
        <v>0</v>
      </c>
      <c r="N76" s="16">
        <v>0</v>
      </c>
      <c r="O76" s="75">
        <v>0</v>
      </c>
      <c r="P76" s="16">
        <v>0</v>
      </c>
      <c r="Q76" s="75">
        <v>0</v>
      </c>
      <c r="R76" s="16">
        <v>0</v>
      </c>
      <c r="S76" s="75">
        <v>0</v>
      </c>
      <c r="T76" s="16">
        <v>0</v>
      </c>
      <c r="U76" s="75">
        <v>0</v>
      </c>
    </row>
    <row r="77" spans="1:21" x14ac:dyDescent="0.3">
      <c r="A77" s="4" t="s">
        <v>66</v>
      </c>
      <c r="B77" s="92">
        <v>0</v>
      </c>
      <c r="C77" s="93">
        <v>0</v>
      </c>
      <c r="D77" s="16">
        <v>0</v>
      </c>
      <c r="E77" s="75">
        <v>0</v>
      </c>
      <c r="F77" s="16">
        <v>0</v>
      </c>
      <c r="G77" s="75">
        <v>0</v>
      </c>
      <c r="H77" s="16">
        <v>0</v>
      </c>
      <c r="I77" s="75">
        <v>0</v>
      </c>
      <c r="J77" s="16">
        <v>0</v>
      </c>
      <c r="K77" s="75">
        <v>0</v>
      </c>
      <c r="L77" s="16">
        <v>0</v>
      </c>
      <c r="M77" s="75">
        <v>0</v>
      </c>
      <c r="N77" s="16">
        <v>0</v>
      </c>
      <c r="O77" s="75">
        <v>0</v>
      </c>
      <c r="P77" s="16">
        <v>0</v>
      </c>
      <c r="Q77" s="75">
        <v>0</v>
      </c>
      <c r="R77" s="16">
        <v>0</v>
      </c>
      <c r="S77" s="75">
        <v>0</v>
      </c>
      <c r="T77" s="16">
        <v>0</v>
      </c>
      <c r="U77" s="75">
        <v>0</v>
      </c>
    </row>
    <row r="78" spans="1:21" x14ac:dyDescent="0.3">
      <c r="A78" s="4" t="s">
        <v>67</v>
      </c>
      <c r="B78" s="92">
        <v>0</v>
      </c>
      <c r="C78" s="93">
        <v>0</v>
      </c>
      <c r="D78" s="16">
        <v>0</v>
      </c>
      <c r="E78" s="75">
        <v>0</v>
      </c>
      <c r="F78" s="16">
        <v>0</v>
      </c>
      <c r="G78" s="75">
        <v>0</v>
      </c>
      <c r="H78" s="16">
        <v>0</v>
      </c>
      <c r="I78" s="75">
        <v>0</v>
      </c>
      <c r="J78" s="16">
        <v>0</v>
      </c>
      <c r="K78" s="75">
        <v>0</v>
      </c>
      <c r="L78" s="16">
        <v>0</v>
      </c>
      <c r="M78" s="75">
        <v>0</v>
      </c>
      <c r="N78" s="16">
        <v>0</v>
      </c>
      <c r="O78" s="75">
        <v>0</v>
      </c>
      <c r="P78" s="16">
        <v>0</v>
      </c>
      <c r="Q78" s="75">
        <v>0</v>
      </c>
      <c r="R78" s="16">
        <v>0</v>
      </c>
      <c r="S78" s="75">
        <v>0</v>
      </c>
      <c r="T78" s="16">
        <v>0</v>
      </c>
      <c r="U78" s="75">
        <v>0</v>
      </c>
    </row>
    <row r="79" spans="1:21" x14ac:dyDescent="0.3">
      <c r="A79" s="4" t="s">
        <v>68</v>
      </c>
      <c r="B79" s="92">
        <v>0</v>
      </c>
      <c r="C79" s="93">
        <v>0</v>
      </c>
      <c r="D79" s="16">
        <v>0</v>
      </c>
      <c r="E79" s="75">
        <v>0</v>
      </c>
      <c r="F79" s="16">
        <v>0</v>
      </c>
      <c r="G79" s="75">
        <v>0</v>
      </c>
      <c r="H79" s="16">
        <v>0</v>
      </c>
      <c r="I79" s="75">
        <v>0</v>
      </c>
      <c r="J79" s="16">
        <v>0</v>
      </c>
      <c r="K79" s="75">
        <v>0</v>
      </c>
      <c r="L79" s="16">
        <v>0</v>
      </c>
      <c r="M79" s="75">
        <v>0</v>
      </c>
      <c r="N79" s="16">
        <v>0</v>
      </c>
      <c r="O79" s="75">
        <v>0</v>
      </c>
      <c r="P79" s="16">
        <v>0</v>
      </c>
      <c r="Q79" s="75">
        <v>0</v>
      </c>
      <c r="R79" s="16">
        <v>0</v>
      </c>
      <c r="S79" s="75">
        <v>0</v>
      </c>
      <c r="T79" s="16">
        <v>0</v>
      </c>
      <c r="U79" s="75">
        <v>0</v>
      </c>
    </row>
    <row r="80" spans="1:21" x14ac:dyDescent="0.3">
      <c r="A80" s="4" t="s">
        <v>69</v>
      </c>
      <c r="B80" s="92">
        <v>291846.34999999998</v>
      </c>
      <c r="C80" s="93">
        <v>0</v>
      </c>
      <c r="D80" s="16">
        <v>291846.34999999998</v>
      </c>
      <c r="E80" s="75">
        <v>0</v>
      </c>
      <c r="F80" s="16">
        <v>0</v>
      </c>
      <c r="G80" s="75">
        <v>0</v>
      </c>
      <c r="H80" s="16">
        <v>0</v>
      </c>
      <c r="I80" s="75">
        <v>0</v>
      </c>
      <c r="J80" s="16">
        <v>0</v>
      </c>
      <c r="K80" s="75">
        <v>0</v>
      </c>
      <c r="L80" s="16">
        <v>0</v>
      </c>
      <c r="M80" s="75">
        <v>0</v>
      </c>
      <c r="N80" s="16">
        <v>0</v>
      </c>
      <c r="O80" s="75">
        <v>0</v>
      </c>
      <c r="P80" s="16">
        <v>0</v>
      </c>
      <c r="Q80" s="75">
        <v>0</v>
      </c>
      <c r="R80" s="16">
        <v>0</v>
      </c>
      <c r="S80" s="75">
        <v>0</v>
      </c>
      <c r="T80" s="16">
        <v>0</v>
      </c>
      <c r="U80" s="75">
        <v>0</v>
      </c>
    </row>
    <row r="81" spans="1:21" x14ac:dyDescent="0.3">
      <c r="A81" s="4" t="s">
        <v>70</v>
      </c>
      <c r="B81" s="92">
        <v>0</v>
      </c>
      <c r="C81" s="93">
        <v>0</v>
      </c>
      <c r="D81" s="16">
        <v>0</v>
      </c>
      <c r="E81" s="75">
        <v>0</v>
      </c>
      <c r="F81" s="16">
        <v>0</v>
      </c>
      <c r="G81" s="75">
        <v>0</v>
      </c>
      <c r="H81" s="16">
        <v>0</v>
      </c>
      <c r="I81" s="75">
        <v>0</v>
      </c>
      <c r="J81" s="16">
        <v>0</v>
      </c>
      <c r="K81" s="75">
        <v>0</v>
      </c>
      <c r="L81" s="16">
        <v>0</v>
      </c>
      <c r="M81" s="75">
        <v>0</v>
      </c>
      <c r="N81" s="16">
        <v>0</v>
      </c>
      <c r="O81" s="75">
        <v>0</v>
      </c>
      <c r="P81" s="16">
        <v>0</v>
      </c>
      <c r="Q81" s="75">
        <v>0</v>
      </c>
      <c r="R81" s="16">
        <v>0</v>
      </c>
      <c r="S81" s="75">
        <v>0</v>
      </c>
      <c r="T81" s="16">
        <v>0</v>
      </c>
      <c r="U81" s="75">
        <v>0</v>
      </c>
    </row>
    <row r="82" spans="1:21" x14ac:dyDescent="0.3">
      <c r="A82" s="4" t="s">
        <v>71</v>
      </c>
      <c r="B82" s="92">
        <v>0</v>
      </c>
      <c r="C82" s="93">
        <v>0</v>
      </c>
      <c r="D82" s="16">
        <v>0</v>
      </c>
      <c r="E82" s="75">
        <v>0</v>
      </c>
      <c r="F82" s="16">
        <v>0</v>
      </c>
      <c r="G82" s="75">
        <v>0</v>
      </c>
      <c r="H82" s="16">
        <v>0</v>
      </c>
      <c r="I82" s="75">
        <v>0</v>
      </c>
      <c r="J82" s="16">
        <v>0</v>
      </c>
      <c r="K82" s="75">
        <v>0</v>
      </c>
      <c r="L82" s="16">
        <v>0</v>
      </c>
      <c r="M82" s="75">
        <v>0</v>
      </c>
      <c r="N82" s="16">
        <v>0</v>
      </c>
      <c r="O82" s="75">
        <v>0</v>
      </c>
      <c r="P82" s="16">
        <v>0</v>
      </c>
      <c r="Q82" s="75">
        <v>0</v>
      </c>
      <c r="R82" s="16">
        <v>0</v>
      </c>
      <c r="S82" s="75">
        <v>0</v>
      </c>
      <c r="T82" s="16">
        <v>0</v>
      </c>
      <c r="U82" s="75">
        <v>0</v>
      </c>
    </row>
    <row r="83" spans="1:21" x14ac:dyDescent="0.3">
      <c r="A83" s="4" t="s">
        <v>72</v>
      </c>
      <c r="B83" s="92">
        <v>0</v>
      </c>
      <c r="C83" s="93">
        <v>3201926.9200701062</v>
      </c>
      <c r="D83" s="16">
        <v>0</v>
      </c>
      <c r="E83" s="75">
        <v>0</v>
      </c>
      <c r="F83" s="16">
        <v>0</v>
      </c>
      <c r="G83" s="75">
        <v>0</v>
      </c>
      <c r="H83" s="16">
        <v>0</v>
      </c>
      <c r="I83" s="75">
        <v>177000</v>
      </c>
      <c r="J83" s="16">
        <v>0</v>
      </c>
      <c r="K83" s="75">
        <v>0</v>
      </c>
      <c r="L83" s="16">
        <v>0</v>
      </c>
      <c r="M83" s="75">
        <v>0</v>
      </c>
      <c r="N83" s="16">
        <v>0</v>
      </c>
      <c r="O83" s="75">
        <v>0</v>
      </c>
      <c r="P83" s="16">
        <v>0</v>
      </c>
      <c r="Q83" s="75">
        <v>386971.61</v>
      </c>
      <c r="R83" s="16">
        <v>0</v>
      </c>
      <c r="S83" s="75">
        <v>0</v>
      </c>
      <c r="T83" s="16">
        <v>0</v>
      </c>
      <c r="U83" s="75">
        <v>2637955.3100701063</v>
      </c>
    </row>
    <row r="84" spans="1:21" x14ac:dyDescent="0.3">
      <c r="A84" s="4" t="s">
        <v>73</v>
      </c>
      <c r="B84" s="92">
        <v>0</v>
      </c>
      <c r="C84" s="93">
        <v>0</v>
      </c>
      <c r="D84" s="16">
        <v>0</v>
      </c>
      <c r="E84" s="75">
        <v>0</v>
      </c>
      <c r="F84" s="16">
        <v>0</v>
      </c>
      <c r="G84" s="75">
        <v>0</v>
      </c>
      <c r="H84" s="16">
        <v>0</v>
      </c>
      <c r="I84" s="75">
        <v>0</v>
      </c>
      <c r="J84" s="16">
        <v>0</v>
      </c>
      <c r="K84" s="75">
        <v>0</v>
      </c>
      <c r="L84" s="16">
        <v>0</v>
      </c>
      <c r="M84" s="75">
        <v>0</v>
      </c>
      <c r="N84" s="16">
        <v>0</v>
      </c>
      <c r="O84" s="75">
        <v>0</v>
      </c>
      <c r="P84" s="16">
        <v>0</v>
      </c>
      <c r="Q84" s="75">
        <v>0</v>
      </c>
      <c r="R84" s="16">
        <v>0</v>
      </c>
      <c r="S84" s="75">
        <v>0</v>
      </c>
      <c r="T84" s="16">
        <v>0</v>
      </c>
      <c r="U84" s="75">
        <v>0</v>
      </c>
    </row>
    <row r="85" spans="1:21" x14ac:dyDescent="0.3">
      <c r="A85" s="4" t="s">
        <v>74</v>
      </c>
      <c r="B85" s="92">
        <v>0</v>
      </c>
      <c r="C85" s="93">
        <v>0</v>
      </c>
      <c r="D85" s="16">
        <v>0</v>
      </c>
      <c r="E85" s="75">
        <v>0</v>
      </c>
      <c r="F85" s="16">
        <v>0</v>
      </c>
      <c r="G85" s="75">
        <v>0</v>
      </c>
      <c r="H85" s="16">
        <v>0</v>
      </c>
      <c r="I85" s="75">
        <v>0</v>
      </c>
      <c r="J85" s="16">
        <v>0</v>
      </c>
      <c r="K85" s="75">
        <v>0</v>
      </c>
      <c r="L85" s="16">
        <v>0</v>
      </c>
      <c r="M85" s="75">
        <v>0</v>
      </c>
      <c r="N85" s="16">
        <v>0</v>
      </c>
      <c r="O85" s="75">
        <v>0</v>
      </c>
      <c r="P85" s="16">
        <v>0</v>
      </c>
      <c r="Q85" s="75">
        <v>0</v>
      </c>
      <c r="R85" s="16">
        <v>0</v>
      </c>
      <c r="S85" s="75">
        <v>0</v>
      </c>
      <c r="T85" s="16">
        <v>0</v>
      </c>
      <c r="U85" s="75">
        <v>0</v>
      </c>
    </row>
    <row r="86" spans="1:21" x14ac:dyDescent="0.3">
      <c r="A86" s="4" t="s">
        <v>75</v>
      </c>
      <c r="B86" s="92">
        <v>0</v>
      </c>
      <c r="C86" s="93">
        <v>0</v>
      </c>
      <c r="D86" s="16">
        <v>0</v>
      </c>
      <c r="E86" s="75">
        <v>0</v>
      </c>
      <c r="F86" s="16">
        <v>0</v>
      </c>
      <c r="G86" s="75">
        <v>0</v>
      </c>
      <c r="H86" s="16">
        <v>0</v>
      </c>
      <c r="I86" s="75">
        <v>0</v>
      </c>
      <c r="J86" s="16">
        <v>0</v>
      </c>
      <c r="K86" s="75">
        <v>0</v>
      </c>
      <c r="L86" s="16">
        <v>0</v>
      </c>
      <c r="M86" s="75">
        <v>0</v>
      </c>
      <c r="N86" s="16">
        <v>0</v>
      </c>
      <c r="O86" s="75">
        <v>0</v>
      </c>
      <c r="P86" s="16">
        <v>0</v>
      </c>
      <c r="Q86" s="75">
        <v>0</v>
      </c>
      <c r="R86" s="16">
        <v>0</v>
      </c>
      <c r="S86" s="75">
        <v>0</v>
      </c>
      <c r="T86" s="16">
        <v>0</v>
      </c>
      <c r="U86" s="75">
        <v>0</v>
      </c>
    </row>
    <row r="87" spans="1:21" x14ac:dyDescent="0.3">
      <c r="A87" s="4" t="s">
        <v>76</v>
      </c>
      <c r="B87" s="92">
        <v>724953.41</v>
      </c>
      <c r="C87" s="93">
        <v>0</v>
      </c>
      <c r="D87" s="16">
        <v>0</v>
      </c>
      <c r="E87" s="75">
        <v>0</v>
      </c>
      <c r="F87" s="16">
        <v>0</v>
      </c>
      <c r="G87" s="75">
        <v>0</v>
      </c>
      <c r="H87" s="16">
        <v>0</v>
      </c>
      <c r="I87" s="75">
        <v>0</v>
      </c>
      <c r="J87" s="16">
        <v>0</v>
      </c>
      <c r="K87" s="75">
        <v>0</v>
      </c>
      <c r="L87" s="16">
        <v>0</v>
      </c>
      <c r="M87" s="75">
        <v>0</v>
      </c>
      <c r="N87" s="16">
        <v>0</v>
      </c>
      <c r="O87" s="75">
        <v>0</v>
      </c>
      <c r="P87" s="16">
        <v>0</v>
      </c>
      <c r="Q87" s="75">
        <v>0</v>
      </c>
      <c r="R87" s="16">
        <v>0</v>
      </c>
      <c r="S87" s="75">
        <v>0</v>
      </c>
      <c r="T87" s="16">
        <v>724953.41</v>
      </c>
      <c r="U87" s="75">
        <v>0</v>
      </c>
    </row>
    <row r="88" spans="1:21" x14ac:dyDescent="0.3">
      <c r="A88" s="4" t="s">
        <v>77</v>
      </c>
      <c r="B88" s="92">
        <v>0</v>
      </c>
      <c r="C88" s="93">
        <v>0</v>
      </c>
      <c r="D88" s="16">
        <v>0</v>
      </c>
      <c r="E88" s="75">
        <v>0</v>
      </c>
      <c r="F88" s="16">
        <v>0</v>
      </c>
      <c r="G88" s="75">
        <v>0</v>
      </c>
      <c r="H88" s="16">
        <v>0</v>
      </c>
      <c r="I88" s="75">
        <v>0</v>
      </c>
      <c r="J88" s="16">
        <v>0</v>
      </c>
      <c r="K88" s="75">
        <v>0</v>
      </c>
      <c r="L88" s="16">
        <v>0</v>
      </c>
      <c r="M88" s="75">
        <v>0</v>
      </c>
      <c r="N88" s="16">
        <v>0</v>
      </c>
      <c r="O88" s="75">
        <v>0</v>
      </c>
      <c r="P88" s="16">
        <v>0</v>
      </c>
      <c r="Q88" s="75">
        <v>0</v>
      </c>
      <c r="R88" s="16">
        <v>0</v>
      </c>
      <c r="S88" s="75">
        <v>0</v>
      </c>
      <c r="T88" s="16">
        <v>0</v>
      </c>
      <c r="U88" s="75">
        <v>0</v>
      </c>
    </row>
    <row r="89" spans="1:21" x14ac:dyDescent="0.3">
      <c r="A89" s="5"/>
      <c r="B89" s="94"/>
      <c r="C89" s="95"/>
      <c r="D89" s="18"/>
      <c r="E89" s="13"/>
      <c r="F89" s="18"/>
      <c r="G89" s="13"/>
      <c r="H89" s="18"/>
      <c r="I89" s="13"/>
      <c r="J89" s="18"/>
      <c r="K89" s="13"/>
      <c r="L89" s="18"/>
      <c r="M89" s="13"/>
      <c r="N89" s="18"/>
      <c r="O89" s="13"/>
      <c r="P89" s="18"/>
      <c r="Q89" s="13"/>
      <c r="R89" s="18"/>
      <c r="S89" s="13"/>
      <c r="T89" s="18"/>
      <c r="U89" s="13"/>
    </row>
    <row r="90" spans="1:21" x14ac:dyDescent="0.3">
      <c r="A90" s="30"/>
      <c r="B90" s="31">
        <f>SUM(B9:B89)</f>
        <v>5586513.4009999987</v>
      </c>
      <c r="C90" s="33">
        <f t="shared" ref="C90:U90" si="0">SUM(C9:C89)</f>
        <v>7590777.8049395764</v>
      </c>
      <c r="D90" s="31">
        <f t="shared" si="0"/>
        <v>1456599.87</v>
      </c>
      <c r="E90" s="33">
        <f t="shared" si="0"/>
        <v>2658272.606344</v>
      </c>
      <c r="F90" s="31">
        <f t="shared" si="0"/>
        <v>3373241.8899999997</v>
      </c>
      <c r="G90" s="33">
        <f t="shared" si="0"/>
        <v>1793699.81</v>
      </c>
      <c r="H90" s="31">
        <f t="shared" si="0"/>
        <v>-28225.520000000004</v>
      </c>
      <c r="I90" s="33">
        <f t="shared" si="0"/>
        <v>340375.46852547082</v>
      </c>
      <c r="J90" s="31">
        <f t="shared" si="0"/>
        <v>40488.1</v>
      </c>
      <c r="K90" s="33">
        <f t="shared" si="0"/>
        <v>0</v>
      </c>
      <c r="L90" s="31">
        <f t="shared" si="0"/>
        <v>-610949.67999999993</v>
      </c>
      <c r="M90" s="33">
        <f t="shared" si="0"/>
        <v>-235500</v>
      </c>
      <c r="N90" s="31">
        <f t="shared" si="0"/>
        <v>162973.82100000003</v>
      </c>
      <c r="O90" s="33">
        <f t="shared" si="0"/>
        <v>9003</v>
      </c>
      <c r="P90" s="31">
        <f t="shared" si="0"/>
        <v>467665.21</v>
      </c>
      <c r="Q90" s="33">
        <f t="shared" si="0"/>
        <v>386971.61</v>
      </c>
      <c r="R90" s="31">
        <f t="shared" si="0"/>
        <v>-248.26999999999998</v>
      </c>
      <c r="S90" s="33">
        <f t="shared" si="0"/>
        <v>0</v>
      </c>
      <c r="T90" s="31">
        <f t="shared" si="0"/>
        <v>724967.98</v>
      </c>
      <c r="U90" s="33">
        <f t="shared" si="0"/>
        <v>2637955.3100701063</v>
      </c>
    </row>
    <row r="91" spans="1:21"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row>
    <row r="106" spans="1:1" x14ac:dyDescent="0.3">
      <c r="A106" s="29"/>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2" tint="-0.249977111117893"/>
  </sheetPr>
  <dimension ref="A1:S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9" width="12.7265625" style="9"/>
    <col min="20" max="16384" width="12.7265625" style="6"/>
  </cols>
  <sheetData>
    <row r="1" spans="1:19" x14ac:dyDescent="0.3">
      <c r="A1" s="1" t="s">
        <v>324</v>
      </c>
      <c r="B1" s="7"/>
      <c r="C1" s="7"/>
      <c r="D1" s="7"/>
      <c r="E1" s="7"/>
      <c r="F1" s="7"/>
      <c r="G1" s="7"/>
      <c r="H1" s="7"/>
      <c r="I1" s="7"/>
      <c r="J1" s="7"/>
      <c r="K1" s="7"/>
      <c r="L1" s="7"/>
      <c r="M1" s="7"/>
      <c r="N1" s="7"/>
      <c r="O1" s="7"/>
      <c r="P1" s="7"/>
      <c r="Q1" s="7"/>
      <c r="R1" s="7"/>
      <c r="S1" s="7"/>
    </row>
    <row r="2" spans="1:19" ht="15.5" x14ac:dyDescent="0.35">
      <c r="A2" s="2" t="s">
        <v>270</v>
      </c>
      <c r="B2" s="8"/>
      <c r="C2" s="8"/>
      <c r="D2" s="8"/>
      <c r="E2" s="8"/>
      <c r="F2" s="8"/>
      <c r="G2" s="8"/>
      <c r="H2" s="8"/>
      <c r="I2" s="8"/>
      <c r="J2" s="8"/>
      <c r="K2" s="8"/>
      <c r="L2" s="8"/>
      <c r="M2" s="8"/>
      <c r="N2" s="8"/>
      <c r="O2" s="8"/>
      <c r="P2" s="8"/>
      <c r="Q2" s="8"/>
      <c r="R2" s="8"/>
      <c r="S2" s="8"/>
    </row>
    <row r="3" spans="1:19" x14ac:dyDescent="0.3">
      <c r="A3" s="28" t="str">
        <f>'Total Exp'!A3</f>
        <v>2019-20</v>
      </c>
    </row>
    <row r="4" spans="1:19" ht="15.5" x14ac:dyDescent="0.35">
      <c r="A4" s="82" t="s">
        <v>128</v>
      </c>
      <c r="B4" s="83"/>
      <c r="C4" s="84"/>
      <c r="D4" s="85"/>
      <c r="E4" s="83"/>
      <c r="F4" s="85"/>
      <c r="G4" s="83"/>
      <c r="H4" s="85"/>
      <c r="I4" s="83"/>
      <c r="J4" s="85"/>
      <c r="K4" s="83"/>
      <c r="L4" s="85"/>
      <c r="M4" s="83"/>
      <c r="N4" s="85"/>
      <c r="O4" s="83"/>
      <c r="P4" s="85"/>
      <c r="Q4" s="83"/>
      <c r="R4" s="85"/>
      <c r="S4" s="84" t="s">
        <v>285</v>
      </c>
    </row>
    <row r="5" spans="1:19" s="60" customFormat="1" ht="13" x14ac:dyDescent="0.3">
      <c r="A5" s="49"/>
      <c r="B5" s="65" t="s">
        <v>212</v>
      </c>
      <c r="C5" s="63"/>
      <c r="D5" s="64" t="s">
        <v>198</v>
      </c>
      <c r="E5" s="66"/>
      <c r="F5" s="65" t="s">
        <v>199</v>
      </c>
      <c r="G5" s="66"/>
      <c r="H5" s="65" t="s">
        <v>200</v>
      </c>
      <c r="I5" s="66"/>
      <c r="J5" s="64" t="s">
        <v>204</v>
      </c>
      <c r="K5" s="66"/>
      <c r="L5" s="65" t="s">
        <v>205</v>
      </c>
      <c r="M5" s="66"/>
      <c r="N5" s="65" t="s">
        <v>206</v>
      </c>
      <c r="O5" s="66"/>
      <c r="P5" s="64" t="s">
        <v>210</v>
      </c>
      <c r="Q5" s="66"/>
      <c r="R5" s="65" t="s">
        <v>211</v>
      </c>
      <c r="S5" s="66"/>
    </row>
    <row r="6" spans="1:19" s="60" customFormat="1" ht="13" x14ac:dyDescent="0.3">
      <c r="A6" s="49"/>
      <c r="B6" s="50" t="str">
        <f>$A$4&amp;" Total"</f>
        <v>Environment Total</v>
      </c>
      <c r="C6" s="52"/>
      <c r="D6" s="50" t="s">
        <v>201</v>
      </c>
      <c r="E6" s="52"/>
      <c r="F6" s="51" t="s">
        <v>202</v>
      </c>
      <c r="G6" s="52"/>
      <c r="H6" s="51" t="s">
        <v>203</v>
      </c>
      <c r="I6" s="52"/>
      <c r="J6" s="50" t="s">
        <v>207</v>
      </c>
      <c r="K6" s="52"/>
      <c r="L6" s="51" t="s">
        <v>208</v>
      </c>
      <c r="M6" s="52"/>
      <c r="N6" s="51" t="s">
        <v>209</v>
      </c>
      <c r="O6" s="52"/>
      <c r="P6" s="50" t="s">
        <v>213</v>
      </c>
      <c r="Q6" s="52"/>
      <c r="R6" s="55" t="s">
        <v>141</v>
      </c>
      <c r="S6" s="52"/>
    </row>
    <row r="7" spans="1:19" s="59" customFormat="1" ht="20" x14ac:dyDescent="0.25">
      <c r="A7" s="57"/>
      <c r="B7" s="42" t="s">
        <v>117</v>
      </c>
      <c r="C7" s="44" t="s">
        <v>118</v>
      </c>
      <c r="D7" s="42" t="s">
        <v>117</v>
      </c>
      <c r="E7" s="44" t="s">
        <v>118</v>
      </c>
      <c r="F7" s="42" t="s">
        <v>117</v>
      </c>
      <c r="G7" s="44" t="s">
        <v>118</v>
      </c>
      <c r="H7" s="42" t="s">
        <v>117</v>
      </c>
      <c r="I7" s="44" t="s">
        <v>118</v>
      </c>
      <c r="J7" s="42" t="s">
        <v>117</v>
      </c>
      <c r="K7" s="44" t="s">
        <v>118</v>
      </c>
      <c r="L7" s="42" t="s">
        <v>117</v>
      </c>
      <c r="M7" s="44" t="s">
        <v>118</v>
      </c>
      <c r="N7" s="42" t="s">
        <v>117</v>
      </c>
      <c r="O7" s="44" t="s">
        <v>118</v>
      </c>
      <c r="P7" s="42" t="s">
        <v>117</v>
      </c>
      <c r="Q7" s="44" t="s">
        <v>118</v>
      </c>
      <c r="R7" s="42" t="s">
        <v>117</v>
      </c>
      <c r="S7" s="44" t="s">
        <v>118</v>
      </c>
    </row>
    <row r="8" spans="1:19" s="59" customFormat="1" ht="10.5" x14ac:dyDescent="0.25">
      <c r="A8" s="67"/>
      <c r="B8" s="46" t="s">
        <v>119</v>
      </c>
      <c r="C8" s="48" t="s">
        <v>120</v>
      </c>
      <c r="D8" s="46" t="s">
        <v>119</v>
      </c>
      <c r="E8" s="48" t="s">
        <v>120</v>
      </c>
      <c r="F8" s="46" t="s">
        <v>119</v>
      </c>
      <c r="G8" s="48" t="s">
        <v>120</v>
      </c>
      <c r="H8" s="46" t="s">
        <v>119</v>
      </c>
      <c r="I8" s="48" t="s">
        <v>120</v>
      </c>
      <c r="J8" s="46" t="s">
        <v>119</v>
      </c>
      <c r="K8" s="48" t="s">
        <v>120</v>
      </c>
      <c r="L8" s="46" t="s">
        <v>119</v>
      </c>
      <c r="M8" s="48" t="s">
        <v>120</v>
      </c>
      <c r="N8" s="46" t="s">
        <v>119</v>
      </c>
      <c r="O8" s="48" t="s">
        <v>120</v>
      </c>
      <c r="P8" s="46" t="s">
        <v>119</v>
      </c>
      <c r="Q8" s="48" t="s">
        <v>120</v>
      </c>
      <c r="R8" s="46" t="s">
        <v>119</v>
      </c>
      <c r="S8" s="48" t="s">
        <v>120</v>
      </c>
    </row>
    <row r="9" spans="1:19" x14ac:dyDescent="0.3">
      <c r="A9" s="3"/>
      <c r="B9" s="89"/>
      <c r="C9" s="91"/>
      <c r="D9" s="14"/>
      <c r="E9" s="11"/>
      <c r="F9" s="14"/>
      <c r="G9" s="11"/>
      <c r="H9" s="14"/>
      <c r="I9" s="11"/>
      <c r="J9" s="14"/>
      <c r="K9" s="11"/>
      <c r="L9" s="14"/>
      <c r="M9" s="11"/>
      <c r="N9" s="14"/>
      <c r="O9" s="11"/>
      <c r="P9" s="14"/>
      <c r="Q9" s="11"/>
      <c r="R9" s="14"/>
      <c r="S9" s="11"/>
    </row>
    <row r="10" spans="1:19" x14ac:dyDescent="0.3">
      <c r="A10" s="4" t="s">
        <v>0</v>
      </c>
      <c r="B10" s="92">
        <v>0</v>
      </c>
      <c r="C10" s="93">
        <v>0</v>
      </c>
      <c r="D10" s="16">
        <v>0</v>
      </c>
      <c r="E10" s="75">
        <v>0</v>
      </c>
      <c r="F10" s="16">
        <v>0</v>
      </c>
      <c r="G10" s="75">
        <v>0</v>
      </c>
      <c r="H10" s="16">
        <v>0</v>
      </c>
      <c r="I10" s="75">
        <v>0</v>
      </c>
      <c r="J10" s="16">
        <v>0</v>
      </c>
      <c r="K10" s="75">
        <v>0</v>
      </c>
      <c r="L10" s="16">
        <v>0</v>
      </c>
      <c r="M10" s="75">
        <v>0</v>
      </c>
      <c r="N10" s="16">
        <v>0</v>
      </c>
      <c r="O10" s="75">
        <v>0</v>
      </c>
      <c r="P10" s="16">
        <v>0</v>
      </c>
      <c r="Q10" s="75">
        <v>0</v>
      </c>
      <c r="R10" s="16">
        <v>0</v>
      </c>
      <c r="S10" s="75">
        <v>0</v>
      </c>
    </row>
    <row r="11" spans="1:19" x14ac:dyDescent="0.3">
      <c r="A11" s="4" t="s">
        <v>1</v>
      </c>
      <c r="B11" s="92">
        <v>0</v>
      </c>
      <c r="C11" s="93">
        <v>0</v>
      </c>
      <c r="D11" s="16">
        <v>0</v>
      </c>
      <c r="E11" s="75">
        <v>0</v>
      </c>
      <c r="F11" s="16">
        <v>0</v>
      </c>
      <c r="G11" s="75">
        <v>0</v>
      </c>
      <c r="H11" s="16">
        <v>0</v>
      </c>
      <c r="I11" s="75">
        <v>0</v>
      </c>
      <c r="J11" s="16">
        <v>0</v>
      </c>
      <c r="K11" s="75">
        <v>0</v>
      </c>
      <c r="L11" s="16">
        <v>0</v>
      </c>
      <c r="M11" s="75">
        <v>0</v>
      </c>
      <c r="N11" s="16">
        <v>0</v>
      </c>
      <c r="O11" s="75">
        <v>0</v>
      </c>
      <c r="P11" s="16">
        <v>0</v>
      </c>
      <c r="Q11" s="75">
        <v>0</v>
      </c>
      <c r="R11" s="16">
        <v>0</v>
      </c>
      <c r="S11" s="75">
        <v>0</v>
      </c>
    </row>
    <row r="12" spans="1:19" x14ac:dyDescent="0.3">
      <c r="A12" s="4" t="s">
        <v>2</v>
      </c>
      <c r="B12" s="92">
        <v>0</v>
      </c>
      <c r="C12" s="93">
        <v>0</v>
      </c>
      <c r="D12" s="16">
        <v>0</v>
      </c>
      <c r="E12" s="75">
        <v>0</v>
      </c>
      <c r="F12" s="16">
        <v>0</v>
      </c>
      <c r="G12" s="75">
        <v>0</v>
      </c>
      <c r="H12" s="16">
        <v>0</v>
      </c>
      <c r="I12" s="75">
        <v>0</v>
      </c>
      <c r="J12" s="16">
        <v>0</v>
      </c>
      <c r="K12" s="75">
        <v>0</v>
      </c>
      <c r="L12" s="16">
        <v>0</v>
      </c>
      <c r="M12" s="75">
        <v>0</v>
      </c>
      <c r="N12" s="16">
        <v>0</v>
      </c>
      <c r="O12" s="75">
        <v>0</v>
      </c>
      <c r="P12" s="16">
        <v>0</v>
      </c>
      <c r="Q12" s="75">
        <v>0</v>
      </c>
      <c r="R12" s="16">
        <v>0</v>
      </c>
      <c r="S12" s="75">
        <v>0</v>
      </c>
    </row>
    <row r="13" spans="1:19" x14ac:dyDescent="0.3">
      <c r="A13" s="4" t="s">
        <v>3</v>
      </c>
      <c r="B13" s="92">
        <v>0</v>
      </c>
      <c r="C13" s="93">
        <v>0</v>
      </c>
      <c r="D13" s="16">
        <v>0</v>
      </c>
      <c r="E13" s="75">
        <v>0</v>
      </c>
      <c r="F13" s="16">
        <v>0</v>
      </c>
      <c r="G13" s="75">
        <v>0</v>
      </c>
      <c r="H13" s="16">
        <v>0</v>
      </c>
      <c r="I13" s="75">
        <v>0</v>
      </c>
      <c r="J13" s="16">
        <v>0</v>
      </c>
      <c r="K13" s="75">
        <v>0</v>
      </c>
      <c r="L13" s="16">
        <v>0</v>
      </c>
      <c r="M13" s="75">
        <v>0</v>
      </c>
      <c r="N13" s="16">
        <v>0</v>
      </c>
      <c r="O13" s="75">
        <v>0</v>
      </c>
      <c r="P13" s="16">
        <v>0</v>
      </c>
      <c r="Q13" s="75">
        <v>0</v>
      </c>
      <c r="R13" s="16">
        <v>0</v>
      </c>
      <c r="S13" s="75">
        <v>0</v>
      </c>
    </row>
    <row r="14" spans="1:19" x14ac:dyDescent="0.3">
      <c r="A14" s="4" t="s">
        <v>4</v>
      </c>
      <c r="B14" s="92">
        <v>0</v>
      </c>
      <c r="C14" s="93">
        <v>0</v>
      </c>
      <c r="D14" s="16">
        <v>0</v>
      </c>
      <c r="E14" s="75">
        <v>0</v>
      </c>
      <c r="F14" s="16">
        <v>0</v>
      </c>
      <c r="G14" s="75">
        <v>0</v>
      </c>
      <c r="H14" s="16">
        <v>0</v>
      </c>
      <c r="I14" s="75">
        <v>0</v>
      </c>
      <c r="J14" s="16">
        <v>0</v>
      </c>
      <c r="K14" s="75">
        <v>0</v>
      </c>
      <c r="L14" s="16">
        <v>0</v>
      </c>
      <c r="M14" s="75">
        <v>0</v>
      </c>
      <c r="N14" s="16">
        <v>0</v>
      </c>
      <c r="O14" s="75">
        <v>0</v>
      </c>
      <c r="P14" s="16">
        <v>0</v>
      </c>
      <c r="Q14" s="75">
        <v>0</v>
      </c>
      <c r="R14" s="16">
        <v>0</v>
      </c>
      <c r="S14" s="75">
        <v>0</v>
      </c>
    </row>
    <row r="15" spans="1:19" x14ac:dyDescent="0.3">
      <c r="A15" s="4" t="s">
        <v>5</v>
      </c>
      <c r="B15" s="92">
        <v>0</v>
      </c>
      <c r="C15" s="93">
        <v>3995316</v>
      </c>
      <c r="D15" s="16">
        <v>0</v>
      </c>
      <c r="E15" s="75">
        <v>0</v>
      </c>
      <c r="F15" s="16">
        <v>0</v>
      </c>
      <c r="G15" s="75">
        <v>0</v>
      </c>
      <c r="H15" s="16">
        <v>0</v>
      </c>
      <c r="I15" s="75">
        <v>3995316</v>
      </c>
      <c r="J15" s="16">
        <v>0</v>
      </c>
      <c r="K15" s="75">
        <v>0</v>
      </c>
      <c r="L15" s="16">
        <v>0</v>
      </c>
      <c r="M15" s="75">
        <v>0</v>
      </c>
      <c r="N15" s="16">
        <v>0</v>
      </c>
      <c r="O15" s="75">
        <v>0</v>
      </c>
      <c r="P15" s="16">
        <v>0</v>
      </c>
      <c r="Q15" s="75">
        <v>0</v>
      </c>
      <c r="R15" s="16">
        <v>0</v>
      </c>
      <c r="S15" s="75">
        <v>0</v>
      </c>
    </row>
    <row r="16" spans="1:19" x14ac:dyDescent="0.3">
      <c r="A16" s="4" t="s">
        <v>6</v>
      </c>
      <c r="B16" s="92">
        <v>0</v>
      </c>
      <c r="C16" s="93">
        <v>0</v>
      </c>
      <c r="D16" s="16">
        <v>0</v>
      </c>
      <c r="E16" s="75">
        <v>0</v>
      </c>
      <c r="F16" s="16">
        <v>0</v>
      </c>
      <c r="G16" s="75">
        <v>0</v>
      </c>
      <c r="H16" s="16">
        <v>0</v>
      </c>
      <c r="I16" s="75">
        <v>0</v>
      </c>
      <c r="J16" s="16">
        <v>0</v>
      </c>
      <c r="K16" s="75">
        <v>0</v>
      </c>
      <c r="L16" s="16">
        <v>0</v>
      </c>
      <c r="M16" s="75">
        <v>0</v>
      </c>
      <c r="N16" s="16">
        <v>0</v>
      </c>
      <c r="O16" s="75">
        <v>0</v>
      </c>
      <c r="P16" s="16">
        <v>0</v>
      </c>
      <c r="Q16" s="75">
        <v>0</v>
      </c>
      <c r="R16" s="16">
        <v>0</v>
      </c>
      <c r="S16" s="75">
        <v>0</v>
      </c>
    </row>
    <row r="17" spans="1:19" x14ac:dyDescent="0.3">
      <c r="A17" s="4" t="s">
        <v>7</v>
      </c>
      <c r="B17" s="92">
        <v>4602618</v>
      </c>
      <c r="C17" s="93">
        <v>0</v>
      </c>
      <c r="D17" s="16">
        <v>0</v>
      </c>
      <c r="E17" s="75">
        <v>0</v>
      </c>
      <c r="F17" s="16">
        <v>0</v>
      </c>
      <c r="G17" s="75">
        <v>0</v>
      </c>
      <c r="H17" s="16">
        <v>4602618</v>
      </c>
      <c r="I17" s="75">
        <v>0</v>
      </c>
      <c r="J17" s="16">
        <v>0</v>
      </c>
      <c r="K17" s="75">
        <v>0</v>
      </c>
      <c r="L17" s="16">
        <v>0</v>
      </c>
      <c r="M17" s="75">
        <v>0</v>
      </c>
      <c r="N17" s="16">
        <v>0</v>
      </c>
      <c r="O17" s="75">
        <v>0</v>
      </c>
      <c r="P17" s="16">
        <v>0</v>
      </c>
      <c r="Q17" s="75">
        <v>0</v>
      </c>
      <c r="R17" s="16">
        <v>0</v>
      </c>
      <c r="S17" s="75">
        <v>0</v>
      </c>
    </row>
    <row r="18" spans="1:19" x14ac:dyDescent="0.3">
      <c r="A18" s="4" t="s">
        <v>8</v>
      </c>
      <c r="B18" s="92">
        <v>0</v>
      </c>
      <c r="C18" s="93">
        <v>0</v>
      </c>
      <c r="D18" s="16">
        <v>0</v>
      </c>
      <c r="E18" s="75">
        <v>0</v>
      </c>
      <c r="F18" s="16">
        <v>0</v>
      </c>
      <c r="G18" s="75">
        <v>0</v>
      </c>
      <c r="H18" s="16">
        <v>0</v>
      </c>
      <c r="I18" s="75">
        <v>0</v>
      </c>
      <c r="J18" s="16">
        <v>0</v>
      </c>
      <c r="K18" s="75">
        <v>0</v>
      </c>
      <c r="L18" s="16">
        <v>0</v>
      </c>
      <c r="M18" s="75">
        <v>0</v>
      </c>
      <c r="N18" s="16">
        <v>0</v>
      </c>
      <c r="O18" s="75">
        <v>0</v>
      </c>
      <c r="P18" s="16">
        <v>0</v>
      </c>
      <c r="Q18" s="75">
        <v>0</v>
      </c>
      <c r="R18" s="16">
        <v>0</v>
      </c>
      <c r="S18" s="75">
        <v>0</v>
      </c>
    </row>
    <row r="19" spans="1:19" x14ac:dyDescent="0.3">
      <c r="A19" s="4" t="s">
        <v>9</v>
      </c>
      <c r="B19" s="92">
        <v>0</v>
      </c>
      <c r="C19" s="93">
        <v>1520</v>
      </c>
      <c r="D19" s="16">
        <v>0</v>
      </c>
      <c r="E19" s="75">
        <v>0</v>
      </c>
      <c r="F19" s="16">
        <v>0</v>
      </c>
      <c r="G19" s="75">
        <v>0</v>
      </c>
      <c r="H19" s="16">
        <v>0</v>
      </c>
      <c r="I19" s="75">
        <v>1520</v>
      </c>
      <c r="J19" s="16">
        <v>0</v>
      </c>
      <c r="K19" s="75">
        <v>0</v>
      </c>
      <c r="L19" s="16">
        <v>0</v>
      </c>
      <c r="M19" s="75">
        <v>0</v>
      </c>
      <c r="N19" s="16">
        <v>0</v>
      </c>
      <c r="O19" s="75">
        <v>0</v>
      </c>
      <c r="P19" s="16">
        <v>0</v>
      </c>
      <c r="Q19" s="75">
        <v>0</v>
      </c>
      <c r="R19" s="16">
        <v>0</v>
      </c>
      <c r="S19" s="75">
        <v>0</v>
      </c>
    </row>
    <row r="20" spans="1:19" x14ac:dyDescent="0.3">
      <c r="A20" s="4" t="s">
        <v>10</v>
      </c>
      <c r="B20" s="92">
        <v>0</v>
      </c>
      <c r="C20" s="93">
        <v>0</v>
      </c>
      <c r="D20" s="16">
        <v>0</v>
      </c>
      <c r="E20" s="75">
        <v>0</v>
      </c>
      <c r="F20" s="16">
        <v>0</v>
      </c>
      <c r="G20" s="75">
        <v>0</v>
      </c>
      <c r="H20" s="16">
        <v>0</v>
      </c>
      <c r="I20" s="75">
        <v>0</v>
      </c>
      <c r="J20" s="16">
        <v>0</v>
      </c>
      <c r="K20" s="75">
        <v>0</v>
      </c>
      <c r="L20" s="16">
        <v>0</v>
      </c>
      <c r="M20" s="75">
        <v>0</v>
      </c>
      <c r="N20" s="16">
        <v>0</v>
      </c>
      <c r="O20" s="75">
        <v>0</v>
      </c>
      <c r="P20" s="16">
        <v>0</v>
      </c>
      <c r="Q20" s="75">
        <v>0</v>
      </c>
      <c r="R20" s="16">
        <v>0</v>
      </c>
      <c r="S20" s="75">
        <v>0</v>
      </c>
    </row>
    <row r="21" spans="1:19" x14ac:dyDescent="0.3">
      <c r="A21" s="4" t="s">
        <v>11</v>
      </c>
      <c r="B21" s="92">
        <v>76906.44</v>
      </c>
      <c r="C21" s="93">
        <v>0</v>
      </c>
      <c r="D21" s="16">
        <v>76906.44</v>
      </c>
      <c r="E21" s="75">
        <v>0</v>
      </c>
      <c r="F21" s="16">
        <v>0</v>
      </c>
      <c r="G21" s="75">
        <v>0</v>
      </c>
      <c r="H21" s="16">
        <v>0</v>
      </c>
      <c r="I21" s="75">
        <v>0</v>
      </c>
      <c r="J21" s="16">
        <v>0</v>
      </c>
      <c r="K21" s="75">
        <v>0</v>
      </c>
      <c r="L21" s="16">
        <v>0</v>
      </c>
      <c r="M21" s="75">
        <v>0</v>
      </c>
      <c r="N21" s="16">
        <v>0</v>
      </c>
      <c r="O21" s="75">
        <v>0</v>
      </c>
      <c r="P21" s="16">
        <v>0</v>
      </c>
      <c r="Q21" s="75">
        <v>0</v>
      </c>
      <c r="R21" s="16">
        <v>0</v>
      </c>
      <c r="S21" s="75">
        <v>0</v>
      </c>
    </row>
    <row r="22" spans="1:19" x14ac:dyDescent="0.3">
      <c r="A22" s="4" t="s">
        <v>12</v>
      </c>
      <c r="B22" s="92">
        <v>0</v>
      </c>
      <c r="C22" s="93">
        <v>-18661.900000000001</v>
      </c>
      <c r="D22" s="16">
        <v>0</v>
      </c>
      <c r="E22" s="75">
        <v>3338.1</v>
      </c>
      <c r="F22" s="16">
        <v>0</v>
      </c>
      <c r="G22" s="75">
        <v>0</v>
      </c>
      <c r="H22" s="16">
        <v>0</v>
      </c>
      <c r="I22" s="75">
        <v>-22000</v>
      </c>
      <c r="J22" s="16">
        <v>0</v>
      </c>
      <c r="K22" s="75">
        <v>0</v>
      </c>
      <c r="L22" s="16">
        <v>0</v>
      </c>
      <c r="M22" s="75">
        <v>0</v>
      </c>
      <c r="N22" s="16">
        <v>0</v>
      </c>
      <c r="O22" s="75">
        <v>0</v>
      </c>
      <c r="P22" s="16">
        <v>0</v>
      </c>
      <c r="Q22" s="75">
        <v>0</v>
      </c>
      <c r="R22" s="16">
        <v>0</v>
      </c>
      <c r="S22" s="75">
        <v>0</v>
      </c>
    </row>
    <row r="23" spans="1:19" x14ac:dyDescent="0.3">
      <c r="A23" s="4" t="s">
        <v>13</v>
      </c>
      <c r="B23" s="92">
        <v>134215.56999999992</v>
      </c>
      <c r="C23" s="93">
        <v>0</v>
      </c>
      <c r="D23" s="16">
        <v>0</v>
      </c>
      <c r="E23" s="75">
        <v>0</v>
      </c>
      <c r="F23" s="16">
        <v>0</v>
      </c>
      <c r="G23" s="75">
        <v>0</v>
      </c>
      <c r="H23" s="16">
        <v>134215.56999999992</v>
      </c>
      <c r="I23" s="75">
        <v>0</v>
      </c>
      <c r="J23" s="16">
        <v>0</v>
      </c>
      <c r="K23" s="75">
        <v>0</v>
      </c>
      <c r="L23" s="16">
        <v>0</v>
      </c>
      <c r="M23" s="75">
        <v>0</v>
      </c>
      <c r="N23" s="16">
        <v>0</v>
      </c>
      <c r="O23" s="75">
        <v>0</v>
      </c>
      <c r="P23" s="16">
        <v>0</v>
      </c>
      <c r="Q23" s="75">
        <v>0</v>
      </c>
      <c r="R23" s="16">
        <v>0</v>
      </c>
      <c r="S23" s="75">
        <v>0</v>
      </c>
    </row>
    <row r="24" spans="1:19" x14ac:dyDescent="0.3">
      <c r="A24" s="4" t="s">
        <v>14</v>
      </c>
      <c r="B24" s="92">
        <v>0</v>
      </c>
      <c r="C24" s="93">
        <v>0</v>
      </c>
      <c r="D24" s="16">
        <v>0</v>
      </c>
      <c r="E24" s="75">
        <v>0</v>
      </c>
      <c r="F24" s="16">
        <v>0</v>
      </c>
      <c r="G24" s="75">
        <v>0</v>
      </c>
      <c r="H24" s="16">
        <v>0</v>
      </c>
      <c r="I24" s="75">
        <v>0</v>
      </c>
      <c r="J24" s="16">
        <v>0</v>
      </c>
      <c r="K24" s="75">
        <v>0</v>
      </c>
      <c r="L24" s="16">
        <v>0</v>
      </c>
      <c r="M24" s="75">
        <v>0</v>
      </c>
      <c r="N24" s="16">
        <v>0</v>
      </c>
      <c r="O24" s="75">
        <v>0</v>
      </c>
      <c r="P24" s="16">
        <v>0</v>
      </c>
      <c r="Q24" s="75">
        <v>0</v>
      </c>
      <c r="R24" s="16">
        <v>0</v>
      </c>
      <c r="S24" s="75">
        <v>0</v>
      </c>
    </row>
    <row r="25" spans="1:19" x14ac:dyDescent="0.3">
      <c r="A25" s="4" t="s">
        <v>15</v>
      </c>
      <c r="B25" s="92">
        <v>0</v>
      </c>
      <c r="C25" s="93">
        <v>0</v>
      </c>
      <c r="D25" s="16">
        <v>0</v>
      </c>
      <c r="E25" s="75">
        <v>0</v>
      </c>
      <c r="F25" s="16">
        <v>0</v>
      </c>
      <c r="G25" s="75">
        <v>0</v>
      </c>
      <c r="H25" s="16">
        <v>0</v>
      </c>
      <c r="I25" s="75">
        <v>0</v>
      </c>
      <c r="J25" s="16">
        <v>0</v>
      </c>
      <c r="K25" s="75">
        <v>0</v>
      </c>
      <c r="L25" s="16">
        <v>0</v>
      </c>
      <c r="M25" s="75">
        <v>0</v>
      </c>
      <c r="N25" s="16">
        <v>0</v>
      </c>
      <c r="O25" s="75">
        <v>0</v>
      </c>
      <c r="P25" s="16">
        <v>0</v>
      </c>
      <c r="Q25" s="75">
        <v>0</v>
      </c>
      <c r="R25" s="16">
        <v>0</v>
      </c>
      <c r="S25" s="75">
        <v>0</v>
      </c>
    </row>
    <row r="26" spans="1:19" x14ac:dyDescent="0.3">
      <c r="A26" s="4" t="s">
        <v>16</v>
      </c>
      <c r="B26" s="92">
        <v>0</v>
      </c>
      <c r="C26" s="93">
        <v>0</v>
      </c>
      <c r="D26" s="16">
        <v>0</v>
      </c>
      <c r="E26" s="75">
        <v>0</v>
      </c>
      <c r="F26" s="16">
        <v>0</v>
      </c>
      <c r="G26" s="75">
        <v>0</v>
      </c>
      <c r="H26" s="16">
        <v>0</v>
      </c>
      <c r="I26" s="75">
        <v>0</v>
      </c>
      <c r="J26" s="16">
        <v>0</v>
      </c>
      <c r="K26" s="75">
        <v>0</v>
      </c>
      <c r="L26" s="16">
        <v>0</v>
      </c>
      <c r="M26" s="75">
        <v>0</v>
      </c>
      <c r="N26" s="16">
        <v>0</v>
      </c>
      <c r="O26" s="75">
        <v>0</v>
      </c>
      <c r="P26" s="16">
        <v>0</v>
      </c>
      <c r="Q26" s="75">
        <v>0</v>
      </c>
      <c r="R26" s="16">
        <v>0</v>
      </c>
      <c r="S26" s="75">
        <v>0</v>
      </c>
    </row>
    <row r="27" spans="1:19" x14ac:dyDescent="0.3">
      <c r="A27" s="4" t="s">
        <v>17</v>
      </c>
      <c r="B27" s="92">
        <v>109007</v>
      </c>
      <c r="C27" s="93">
        <v>0</v>
      </c>
      <c r="D27" s="16">
        <v>0</v>
      </c>
      <c r="E27" s="75">
        <v>0</v>
      </c>
      <c r="F27" s="16">
        <v>0</v>
      </c>
      <c r="G27" s="75">
        <v>0</v>
      </c>
      <c r="H27" s="16">
        <v>100599</v>
      </c>
      <c r="I27" s="75">
        <v>0</v>
      </c>
      <c r="J27" s="16">
        <v>0</v>
      </c>
      <c r="K27" s="75">
        <v>0</v>
      </c>
      <c r="L27" s="16">
        <v>0</v>
      </c>
      <c r="M27" s="75">
        <v>0</v>
      </c>
      <c r="N27" s="16">
        <v>8408</v>
      </c>
      <c r="O27" s="75">
        <v>0</v>
      </c>
      <c r="P27" s="16">
        <v>0</v>
      </c>
      <c r="Q27" s="75">
        <v>0</v>
      </c>
      <c r="R27" s="16">
        <v>0</v>
      </c>
      <c r="S27" s="75">
        <v>0</v>
      </c>
    </row>
    <row r="28" spans="1:19" x14ac:dyDescent="0.3">
      <c r="A28" s="4" t="s">
        <v>18</v>
      </c>
      <c r="B28" s="92">
        <v>280453</v>
      </c>
      <c r="C28" s="93">
        <v>233323</v>
      </c>
      <c r="D28" s="16">
        <v>280453</v>
      </c>
      <c r="E28" s="75">
        <v>29632</v>
      </c>
      <c r="F28" s="16">
        <v>0</v>
      </c>
      <c r="G28" s="75">
        <v>0</v>
      </c>
      <c r="H28" s="16">
        <v>0</v>
      </c>
      <c r="I28" s="75">
        <v>203691</v>
      </c>
      <c r="J28" s="16">
        <v>0</v>
      </c>
      <c r="K28" s="75">
        <v>0</v>
      </c>
      <c r="L28" s="16">
        <v>0</v>
      </c>
      <c r="M28" s="75">
        <v>0</v>
      </c>
      <c r="N28" s="16">
        <v>0</v>
      </c>
      <c r="O28" s="75">
        <v>0</v>
      </c>
      <c r="P28" s="16">
        <v>0</v>
      </c>
      <c r="Q28" s="75">
        <v>0</v>
      </c>
      <c r="R28" s="16">
        <v>0</v>
      </c>
      <c r="S28" s="75">
        <v>0</v>
      </c>
    </row>
    <row r="29" spans="1:19" x14ac:dyDescent="0.3">
      <c r="A29" s="4" t="s">
        <v>19</v>
      </c>
      <c r="B29" s="92">
        <v>0</v>
      </c>
      <c r="C29" s="93">
        <v>0</v>
      </c>
      <c r="D29" s="16">
        <v>0</v>
      </c>
      <c r="E29" s="75">
        <v>0</v>
      </c>
      <c r="F29" s="16">
        <v>0</v>
      </c>
      <c r="G29" s="75">
        <v>0</v>
      </c>
      <c r="H29" s="16">
        <v>0</v>
      </c>
      <c r="I29" s="75">
        <v>0</v>
      </c>
      <c r="J29" s="16">
        <v>0</v>
      </c>
      <c r="K29" s="75">
        <v>0</v>
      </c>
      <c r="L29" s="16">
        <v>0</v>
      </c>
      <c r="M29" s="75">
        <v>0</v>
      </c>
      <c r="N29" s="16">
        <v>0</v>
      </c>
      <c r="O29" s="75">
        <v>0</v>
      </c>
      <c r="P29" s="16">
        <v>0</v>
      </c>
      <c r="Q29" s="75">
        <v>0</v>
      </c>
      <c r="R29" s="16">
        <v>0</v>
      </c>
      <c r="S29" s="75">
        <v>0</v>
      </c>
    </row>
    <row r="30" spans="1:19" x14ac:dyDescent="0.3">
      <c r="A30" s="4" t="s">
        <v>20</v>
      </c>
      <c r="B30" s="92">
        <v>0</v>
      </c>
      <c r="C30" s="93">
        <v>81</v>
      </c>
      <c r="D30" s="16">
        <v>0</v>
      </c>
      <c r="E30" s="75">
        <v>0</v>
      </c>
      <c r="F30" s="16">
        <v>0</v>
      </c>
      <c r="G30" s="75">
        <v>0</v>
      </c>
      <c r="H30" s="16">
        <v>0</v>
      </c>
      <c r="I30" s="75">
        <v>0</v>
      </c>
      <c r="J30" s="16">
        <v>0</v>
      </c>
      <c r="K30" s="75">
        <v>0</v>
      </c>
      <c r="L30" s="16">
        <v>0</v>
      </c>
      <c r="M30" s="75">
        <v>0</v>
      </c>
      <c r="N30" s="16">
        <v>0</v>
      </c>
      <c r="O30" s="75">
        <v>0</v>
      </c>
      <c r="P30" s="16">
        <v>0</v>
      </c>
      <c r="Q30" s="75">
        <v>0</v>
      </c>
      <c r="R30" s="16">
        <v>0</v>
      </c>
      <c r="S30" s="75">
        <v>81</v>
      </c>
    </row>
    <row r="31" spans="1:19" x14ac:dyDescent="0.3">
      <c r="A31" s="4" t="s">
        <v>21</v>
      </c>
      <c r="B31" s="92">
        <v>0</v>
      </c>
      <c r="C31" s="93">
        <v>-62923</v>
      </c>
      <c r="D31" s="16">
        <v>0</v>
      </c>
      <c r="E31" s="75">
        <v>0</v>
      </c>
      <c r="F31" s="16">
        <v>0</v>
      </c>
      <c r="G31" s="75">
        <v>0</v>
      </c>
      <c r="H31" s="16">
        <v>0</v>
      </c>
      <c r="I31" s="75">
        <v>-62923</v>
      </c>
      <c r="J31" s="16">
        <v>0</v>
      </c>
      <c r="K31" s="75">
        <v>0</v>
      </c>
      <c r="L31" s="16">
        <v>0</v>
      </c>
      <c r="M31" s="75">
        <v>0</v>
      </c>
      <c r="N31" s="16">
        <v>0</v>
      </c>
      <c r="O31" s="75">
        <v>0</v>
      </c>
      <c r="P31" s="16">
        <v>0</v>
      </c>
      <c r="Q31" s="75">
        <v>0</v>
      </c>
      <c r="R31" s="16">
        <v>0</v>
      </c>
      <c r="S31" s="75">
        <v>0</v>
      </c>
    </row>
    <row r="32" spans="1:19" x14ac:dyDescent="0.3">
      <c r="A32" s="4" t="s">
        <v>22</v>
      </c>
      <c r="B32" s="92">
        <v>120000</v>
      </c>
      <c r="C32" s="93">
        <v>0</v>
      </c>
      <c r="D32" s="16">
        <v>0</v>
      </c>
      <c r="E32" s="75">
        <v>0</v>
      </c>
      <c r="F32" s="16">
        <v>0</v>
      </c>
      <c r="G32" s="75">
        <v>0</v>
      </c>
      <c r="H32" s="16">
        <v>120000</v>
      </c>
      <c r="I32" s="75">
        <v>0</v>
      </c>
      <c r="J32" s="16">
        <v>0</v>
      </c>
      <c r="K32" s="75">
        <v>0</v>
      </c>
      <c r="L32" s="16">
        <v>0</v>
      </c>
      <c r="M32" s="75">
        <v>0</v>
      </c>
      <c r="N32" s="16">
        <v>0</v>
      </c>
      <c r="O32" s="75">
        <v>0</v>
      </c>
      <c r="P32" s="16">
        <v>0</v>
      </c>
      <c r="Q32" s="75">
        <v>0</v>
      </c>
      <c r="R32" s="16">
        <v>0</v>
      </c>
      <c r="S32" s="75">
        <v>0</v>
      </c>
    </row>
    <row r="33" spans="1:19" x14ac:dyDescent="0.3">
      <c r="A33" s="4" t="s">
        <v>23</v>
      </c>
      <c r="B33" s="92">
        <v>0</v>
      </c>
      <c r="C33" s="93">
        <v>505.45257237064095</v>
      </c>
      <c r="D33" s="16">
        <v>0</v>
      </c>
      <c r="E33" s="75">
        <v>136.56843534900659</v>
      </c>
      <c r="F33" s="16">
        <v>0</v>
      </c>
      <c r="G33" s="75">
        <v>18.902681959766447</v>
      </c>
      <c r="H33" s="16">
        <v>0</v>
      </c>
      <c r="I33" s="75">
        <v>194.50514256772732</v>
      </c>
      <c r="J33" s="16">
        <v>0</v>
      </c>
      <c r="K33" s="75">
        <v>0</v>
      </c>
      <c r="L33" s="16">
        <v>0</v>
      </c>
      <c r="M33" s="75">
        <v>0</v>
      </c>
      <c r="N33" s="16">
        <v>0</v>
      </c>
      <c r="O33" s="75">
        <v>0</v>
      </c>
      <c r="P33" s="16">
        <v>0</v>
      </c>
      <c r="Q33" s="75">
        <v>0</v>
      </c>
      <c r="R33" s="16">
        <v>0</v>
      </c>
      <c r="S33" s="75">
        <v>155.47631249414059</v>
      </c>
    </row>
    <row r="34" spans="1:19" x14ac:dyDescent="0.3">
      <c r="A34" s="4" t="s">
        <v>24</v>
      </c>
      <c r="B34" s="92">
        <v>0</v>
      </c>
      <c r="C34" s="93">
        <v>0</v>
      </c>
      <c r="D34" s="16">
        <v>0</v>
      </c>
      <c r="E34" s="75">
        <v>0</v>
      </c>
      <c r="F34" s="16">
        <v>0</v>
      </c>
      <c r="G34" s="75">
        <v>0</v>
      </c>
      <c r="H34" s="16">
        <v>0</v>
      </c>
      <c r="I34" s="75">
        <v>0</v>
      </c>
      <c r="J34" s="16">
        <v>0</v>
      </c>
      <c r="K34" s="75">
        <v>0</v>
      </c>
      <c r="L34" s="16">
        <v>0</v>
      </c>
      <c r="M34" s="75">
        <v>0</v>
      </c>
      <c r="N34" s="16">
        <v>0</v>
      </c>
      <c r="O34" s="75">
        <v>0</v>
      </c>
      <c r="P34" s="16">
        <v>0</v>
      </c>
      <c r="Q34" s="75">
        <v>0</v>
      </c>
      <c r="R34" s="16">
        <v>0</v>
      </c>
      <c r="S34" s="75">
        <v>0</v>
      </c>
    </row>
    <row r="35" spans="1:19" x14ac:dyDescent="0.3">
      <c r="A35" s="4" t="s">
        <v>25</v>
      </c>
      <c r="B35" s="92">
        <v>0</v>
      </c>
      <c r="C35" s="93">
        <v>0</v>
      </c>
      <c r="D35" s="16">
        <v>0</v>
      </c>
      <c r="E35" s="75">
        <v>0</v>
      </c>
      <c r="F35" s="16">
        <v>0</v>
      </c>
      <c r="G35" s="75">
        <v>0</v>
      </c>
      <c r="H35" s="16">
        <v>0</v>
      </c>
      <c r="I35" s="75">
        <v>0</v>
      </c>
      <c r="J35" s="16">
        <v>0</v>
      </c>
      <c r="K35" s="75">
        <v>0</v>
      </c>
      <c r="L35" s="16">
        <v>0</v>
      </c>
      <c r="M35" s="75">
        <v>0</v>
      </c>
      <c r="N35" s="16">
        <v>0</v>
      </c>
      <c r="O35" s="75">
        <v>0</v>
      </c>
      <c r="P35" s="16">
        <v>0</v>
      </c>
      <c r="Q35" s="75">
        <v>0</v>
      </c>
      <c r="R35" s="16">
        <v>0</v>
      </c>
      <c r="S35" s="75">
        <v>0</v>
      </c>
    </row>
    <row r="36" spans="1:19" x14ac:dyDescent="0.3">
      <c r="A36" s="4" t="s">
        <v>26</v>
      </c>
      <c r="B36" s="92">
        <v>0</v>
      </c>
      <c r="C36" s="93">
        <v>0</v>
      </c>
      <c r="D36" s="16">
        <v>0</v>
      </c>
      <c r="E36" s="75">
        <v>0</v>
      </c>
      <c r="F36" s="16">
        <v>0</v>
      </c>
      <c r="G36" s="75">
        <v>0</v>
      </c>
      <c r="H36" s="16">
        <v>0</v>
      </c>
      <c r="I36" s="75">
        <v>0</v>
      </c>
      <c r="J36" s="16">
        <v>0</v>
      </c>
      <c r="K36" s="75">
        <v>0</v>
      </c>
      <c r="L36" s="16">
        <v>0</v>
      </c>
      <c r="M36" s="75">
        <v>0</v>
      </c>
      <c r="N36" s="16">
        <v>0</v>
      </c>
      <c r="O36" s="75">
        <v>0</v>
      </c>
      <c r="P36" s="16">
        <v>0</v>
      </c>
      <c r="Q36" s="75">
        <v>0</v>
      </c>
      <c r="R36" s="16">
        <v>0</v>
      </c>
      <c r="S36" s="75">
        <v>0</v>
      </c>
    </row>
    <row r="37" spans="1:19" x14ac:dyDescent="0.3">
      <c r="A37" s="4" t="s">
        <v>27</v>
      </c>
      <c r="B37" s="92">
        <v>0</v>
      </c>
      <c r="C37" s="93">
        <v>0</v>
      </c>
      <c r="D37" s="16">
        <v>0</v>
      </c>
      <c r="E37" s="75">
        <v>0</v>
      </c>
      <c r="F37" s="16">
        <v>0</v>
      </c>
      <c r="G37" s="75">
        <v>0</v>
      </c>
      <c r="H37" s="16">
        <v>0</v>
      </c>
      <c r="I37" s="75">
        <v>0</v>
      </c>
      <c r="J37" s="16">
        <v>0</v>
      </c>
      <c r="K37" s="75">
        <v>0</v>
      </c>
      <c r="L37" s="16">
        <v>0</v>
      </c>
      <c r="M37" s="75">
        <v>0</v>
      </c>
      <c r="N37" s="16">
        <v>0</v>
      </c>
      <c r="O37" s="75">
        <v>0</v>
      </c>
      <c r="P37" s="16">
        <v>0</v>
      </c>
      <c r="Q37" s="75">
        <v>0</v>
      </c>
      <c r="R37" s="16">
        <v>0</v>
      </c>
      <c r="S37" s="75">
        <v>0</v>
      </c>
    </row>
    <row r="38" spans="1:19" x14ac:dyDescent="0.3">
      <c r="A38" s="4" t="s">
        <v>28</v>
      </c>
      <c r="B38" s="92">
        <v>0</v>
      </c>
      <c r="C38" s="93">
        <v>0</v>
      </c>
      <c r="D38" s="16">
        <v>0</v>
      </c>
      <c r="E38" s="75">
        <v>0</v>
      </c>
      <c r="F38" s="16">
        <v>0</v>
      </c>
      <c r="G38" s="75">
        <v>0</v>
      </c>
      <c r="H38" s="16">
        <v>0</v>
      </c>
      <c r="I38" s="75">
        <v>0</v>
      </c>
      <c r="J38" s="16">
        <v>0</v>
      </c>
      <c r="K38" s="75">
        <v>0</v>
      </c>
      <c r="L38" s="16">
        <v>0</v>
      </c>
      <c r="M38" s="75">
        <v>0</v>
      </c>
      <c r="N38" s="16">
        <v>0</v>
      </c>
      <c r="O38" s="75">
        <v>0</v>
      </c>
      <c r="P38" s="16">
        <v>0</v>
      </c>
      <c r="Q38" s="75">
        <v>0</v>
      </c>
      <c r="R38" s="16">
        <v>0</v>
      </c>
      <c r="S38" s="75">
        <v>0</v>
      </c>
    </row>
    <row r="39" spans="1:19" x14ac:dyDescent="0.3">
      <c r="A39" s="4" t="s">
        <v>29</v>
      </c>
      <c r="B39" s="92">
        <v>0</v>
      </c>
      <c r="C39" s="93">
        <v>0</v>
      </c>
      <c r="D39" s="16">
        <v>0</v>
      </c>
      <c r="E39" s="75">
        <v>0</v>
      </c>
      <c r="F39" s="16">
        <v>0</v>
      </c>
      <c r="G39" s="75">
        <v>0</v>
      </c>
      <c r="H39" s="16">
        <v>0</v>
      </c>
      <c r="I39" s="75">
        <v>0</v>
      </c>
      <c r="J39" s="16">
        <v>0</v>
      </c>
      <c r="K39" s="75">
        <v>0</v>
      </c>
      <c r="L39" s="16">
        <v>0</v>
      </c>
      <c r="M39" s="75">
        <v>0</v>
      </c>
      <c r="N39" s="16">
        <v>0</v>
      </c>
      <c r="O39" s="75">
        <v>0</v>
      </c>
      <c r="P39" s="16">
        <v>0</v>
      </c>
      <c r="Q39" s="75">
        <v>0</v>
      </c>
      <c r="R39" s="16">
        <v>0</v>
      </c>
      <c r="S39" s="75">
        <v>0</v>
      </c>
    </row>
    <row r="40" spans="1:19" x14ac:dyDescent="0.3">
      <c r="A40" s="4" t="s">
        <v>30</v>
      </c>
      <c r="B40" s="92">
        <v>0</v>
      </c>
      <c r="C40" s="93">
        <v>0</v>
      </c>
      <c r="D40" s="16">
        <v>0</v>
      </c>
      <c r="E40" s="75">
        <v>0</v>
      </c>
      <c r="F40" s="16">
        <v>0</v>
      </c>
      <c r="G40" s="75">
        <v>0</v>
      </c>
      <c r="H40" s="16">
        <v>0</v>
      </c>
      <c r="I40" s="75">
        <v>0</v>
      </c>
      <c r="J40" s="16">
        <v>0</v>
      </c>
      <c r="K40" s="75">
        <v>0</v>
      </c>
      <c r="L40" s="16">
        <v>0</v>
      </c>
      <c r="M40" s="75">
        <v>0</v>
      </c>
      <c r="N40" s="16">
        <v>0</v>
      </c>
      <c r="O40" s="75">
        <v>0</v>
      </c>
      <c r="P40" s="16">
        <v>0</v>
      </c>
      <c r="Q40" s="75">
        <v>0</v>
      </c>
      <c r="R40" s="16">
        <v>0</v>
      </c>
      <c r="S40" s="75">
        <v>0</v>
      </c>
    </row>
    <row r="41" spans="1:19" x14ac:dyDescent="0.3">
      <c r="A41" s="4" t="s">
        <v>31</v>
      </c>
      <c r="B41" s="92">
        <v>0</v>
      </c>
      <c r="C41" s="93">
        <v>840971</v>
      </c>
      <c r="D41" s="16">
        <v>0</v>
      </c>
      <c r="E41" s="75">
        <v>0</v>
      </c>
      <c r="F41" s="16">
        <v>0</v>
      </c>
      <c r="G41" s="75">
        <v>0</v>
      </c>
      <c r="H41" s="16">
        <v>0</v>
      </c>
      <c r="I41" s="75">
        <v>60971</v>
      </c>
      <c r="J41" s="16">
        <v>0</v>
      </c>
      <c r="K41" s="75">
        <v>0</v>
      </c>
      <c r="L41" s="16">
        <v>0</v>
      </c>
      <c r="M41" s="75">
        <v>0</v>
      </c>
      <c r="N41" s="16">
        <v>0</v>
      </c>
      <c r="O41" s="75">
        <v>0</v>
      </c>
      <c r="P41" s="16">
        <v>0</v>
      </c>
      <c r="Q41" s="75">
        <v>0</v>
      </c>
      <c r="R41" s="16">
        <v>0</v>
      </c>
      <c r="S41" s="75">
        <v>780000</v>
      </c>
    </row>
    <row r="42" spans="1:19" x14ac:dyDescent="0.3">
      <c r="A42" s="4" t="s">
        <v>32</v>
      </c>
      <c r="B42" s="92">
        <v>0</v>
      </c>
      <c r="C42" s="93">
        <v>0</v>
      </c>
      <c r="D42" s="16">
        <v>0</v>
      </c>
      <c r="E42" s="75">
        <v>0</v>
      </c>
      <c r="F42" s="16">
        <v>0</v>
      </c>
      <c r="G42" s="75">
        <v>0</v>
      </c>
      <c r="H42" s="16">
        <v>0</v>
      </c>
      <c r="I42" s="75">
        <v>0</v>
      </c>
      <c r="J42" s="16">
        <v>0</v>
      </c>
      <c r="K42" s="75">
        <v>0</v>
      </c>
      <c r="L42" s="16">
        <v>0</v>
      </c>
      <c r="M42" s="75">
        <v>0</v>
      </c>
      <c r="N42" s="16">
        <v>0</v>
      </c>
      <c r="O42" s="75">
        <v>0</v>
      </c>
      <c r="P42" s="16">
        <v>0</v>
      </c>
      <c r="Q42" s="75">
        <v>0</v>
      </c>
      <c r="R42" s="16">
        <v>0</v>
      </c>
      <c r="S42" s="75">
        <v>0</v>
      </c>
    </row>
    <row r="43" spans="1:19" x14ac:dyDescent="0.3">
      <c r="A43" s="4" t="s">
        <v>33</v>
      </c>
      <c r="B43" s="92">
        <v>0</v>
      </c>
      <c r="C43" s="93">
        <v>0</v>
      </c>
      <c r="D43" s="16">
        <v>0</v>
      </c>
      <c r="E43" s="75">
        <v>0</v>
      </c>
      <c r="F43" s="16">
        <v>0</v>
      </c>
      <c r="G43" s="75">
        <v>0</v>
      </c>
      <c r="H43" s="16">
        <v>0</v>
      </c>
      <c r="I43" s="75">
        <v>0</v>
      </c>
      <c r="J43" s="16">
        <v>0</v>
      </c>
      <c r="K43" s="75">
        <v>0</v>
      </c>
      <c r="L43" s="16">
        <v>0</v>
      </c>
      <c r="M43" s="75">
        <v>0</v>
      </c>
      <c r="N43" s="16">
        <v>0</v>
      </c>
      <c r="O43" s="75">
        <v>0</v>
      </c>
      <c r="P43" s="16">
        <v>0</v>
      </c>
      <c r="Q43" s="75">
        <v>0</v>
      </c>
      <c r="R43" s="16">
        <v>0</v>
      </c>
      <c r="S43" s="75">
        <v>0</v>
      </c>
    </row>
    <row r="44" spans="1:19" x14ac:dyDescent="0.3">
      <c r="A44" s="4" t="s">
        <v>34</v>
      </c>
      <c r="B44" s="92">
        <v>0</v>
      </c>
      <c r="C44" s="93">
        <v>0</v>
      </c>
      <c r="D44" s="16">
        <v>0</v>
      </c>
      <c r="E44" s="75">
        <v>0</v>
      </c>
      <c r="F44" s="16">
        <v>0</v>
      </c>
      <c r="G44" s="75">
        <v>0</v>
      </c>
      <c r="H44" s="16">
        <v>0</v>
      </c>
      <c r="I44" s="75">
        <v>0</v>
      </c>
      <c r="J44" s="16">
        <v>0</v>
      </c>
      <c r="K44" s="75">
        <v>0</v>
      </c>
      <c r="L44" s="16">
        <v>0</v>
      </c>
      <c r="M44" s="75">
        <v>0</v>
      </c>
      <c r="N44" s="16">
        <v>0</v>
      </c>
      <c r="O44" s="75">
        <v>0</v>
      </c>
      <c r="P44" s="16">
        <v>0</v>
      </c>
      <c r="Q44" s="75">
        <v>0</v>
      </c>
      <c r="R44" s="16">
        <v>0</v>
      </c>
      <c r="S44" s="75">
        <v>0</v>
      </c>
    </row>
    <row r="45" spans="1:19" x14ac:dyDescent="0.3">
      <c r="A45" s="4" t="s">
        <v>35</v>
      </c>
      <c r="B45" s="92">
        <v>-113576.19</v>
      </c>
      <c r="C45" s="93">
        <v>147547</v>
      </c>
      <c r="D45" s="16">
        <v>-67547.820000000007</v>
      </c>
      <c r="E45" s="75">
        <v>67308</v>
      </c>
      <c r="F45" s="16">
        <v>0</v>
      </c>
      <c r="G45" s="75">
        <v>0</v>
      </c>
      <c r="H45" s="16">
        <v>0</v>
      </c>
      <c r="I45" s="75">
        <v>0</v>
      </c>
      <c r="J45" s="16">
        <v>0</v>
      </c>
      <c r="K45" s="75">
        <v>0</v>
      </c>
      <c r="L45" s="16">
        <v>0</v>
      </c>
      <c r="M45" s="75">
        <v>0</v>
      </c>
      <c r="N45" s="16">
        <v>0</v>
      </c>
      <c r="O45" s="75">
        <v>0</v>
      </c>
      <c r="P45" s="16">
        <v>0</v>
      </c>
      <c r="Q45" s="75">
        <v>0</v>
      </c>
      <c r="R45" s="16">
        <v>-46028.37</v>
      </c>
      <c r="S45" s="75">
        <v>80239</v>
      </c>
    </row>
    <row r="46" spans="1:19" x14ac:dyDescent="0.3">
      <c r="A46" s="4" t="s">
        <v>36</v>
      </c>
      <c r="B46" s="92">
        <v>56968.41</v>
      </c>
      <c r="C46" s="93">
        <v>834986.39</v>
      </c>
      <c r="D46" s="16">
        <v>120.62</v>
      </c>
      <c r="E46" s="75">
        <v>0</v>
      </c>
      <c r="F46" s="16">
        <v>29.79</v>
      </c>
      <c r="G46" s="75">
        <v>0</v>
      </c>
      <c r="H46" s="16">
        <v>65542.31</v>
      </c>
      <c r="I46" s="75">
        <v>834986.39</v>
      </c>
      <c r="J46" s="16">
        <v>0</v>
      </c>
      <c r="K46" s="75">
        <v>0</v>
      </c>
      <c r="L46" s="16">
        <v>0</v>
      </c>
      <c r="M46" s="75">
        <v>0</v>
      </c>
      <c r="N46" s="16">
        <v>0</v>
      </c>
      <c r="O46" s="75">
        <v>0</v>
      </c>
      <c r="P46" s="16">
        <v>0</v>
      </c>
      <c r="Q46" s="75">
        <v>0</v>
      </c>
      <c r="R46" s="16">
        <v>-8724.31</v>
      </c>
      <c r="S46" s="75">
        <v>0</v>
      </c>
    </row>
    <row r="47" spans="1:19" x14ac:dyDescent="0.3">
      <c r="A47" s="4" t="s">
        <v>37</v>
      </c>
      <c r="B47" s="92">
        <v>0</v>
      </c>
      <c r="C47" s="93">
        <v>0</v>
      </c>
      <c r="D47" s="16">
        <v>0</v>
      </c>
      <c r="E47" s="75">
        <v>0</v>
      </c>
      <c r="F47" s="16">
        <v>0</v>
      </c>
      <c r="G47" s="75">
        <v>0</v>
      </c>
      <c r="H47" s="16">
        <v>0</v>
      </c>
      <c r="I47" s="75">
        <v>0</v>
      </c>
      <c r="J47" s="16">
        <v>0</v>
      </c>
      <c r="K47" s="75">
        <v>0</v>
      </c>
      <c r="L47" s="16">
        <v>0</v>
      </c>
      <c r="M47" s="75">
        <v>0</v>
      </c>
      <c r="N47" s="16">
        <v>0</v>
      </c>
      <c r="O47" s="75">
        <v>0</v>
      </c>
      <c r="P47" s="16">
        <v>0</v>
      </c>
      <c r="Q47" s="75">
        <v>0</v>
      </c>
      <c r="R47" s="16">
        <v>0</v>
      </c>
      <c r="S47" s="75">
        <v>0</v>
      </c>
    </row>
    <row r="48" spans="1:19" x14ac:dyDescent="0.3">
      <c r="A48" s="4" t="s">
        <v>38</v>
      </c>
      <c r="B48" s="92">
        <v>0</v>
      </c>
      <c r="C48" s="93">
        <v>0</v>
      </c>
      <c r="D48" s="16">
        <v>0</v>
      </c>
      <c r="E48" s="75">
        <v>0</v>
      </c>
      <c r="F48" s="16">
        <v>0</v>
      </c>
      <c r="G48" s="75">
        <v>0</v>
      </c>
      <c r="H48" s="16">
        <v>0</v>
      </c>
      <c r="I48" s="75">
        <v>0</v>
      </c>
      <c r="J48" s="16">
        <v>0</v>
      </c>
      <c r="K48" s="75">
        <v>0</v>
      </c>
      <c r="L48" s="16">
        <v>0</v>
      </c>
      <c r="M48" s="75">
        <v>0</v>
      </c>
      <c r="N48" s="16">
        <v>0</v>
      </c>
      <c r="O48" s="75">
        <v>0</v>
      </c>
      <c r="P48" s="16">
        <v>0</v>
      </c>
      <c r="Q48" s="75">
        <v>0</v>
      </c>
      <c r="R48" s="16">
        <v>0</v>
      </c>
      <c r="S48" s="75">
        <v>0</v>
      </c>
    </row>
    <row r="49" spans="1:19" x14ac:dyDescent="0.3">
      <c r="A49" s="4" t="s">
        <v>39</v>
      </c>
      <c r="B49" s="92">
        <v>0</v>
      </c>
      <c r="C49" s="93">
        <v>47691</v>
      </c>
      <c r="D49" s="16">
        <v>0</v>
      </c>
      <c r="E49" s="75">
        <v>0</v>
      </c>
      <c r="F49" s="16">
        <v>0</v>
      </c>
      <c r="G49" s="75">
        <v>0</v>
      </c>
      <c r="H49" s="16">
        <v>0</v>
      </c>
      <c r="I49" s="75">
        <v>0</v>
      </c>
      <c r="J49" s="16">
        <v>0</v>
      </c>
      <c r="K49" s="75">
        <v>0</v>
      </c>
      <c r="L49" s="16">
        <v>0</v>
      </c>
      <c r="M49" s="75">
        <v>0</v>
      </c>
      <c r="N49" s="16">
        <v>0</v>
      </c>
      <c r="O49" s="75">
        <v>0</v>
      </c>
      <c r="P49" s="16">
        <v>0</v>
      </c>
      <c r="Q49" s="75">
        <v>0</v>
      </c>
      <c r="R49" s="16">
        <v>0</v>
      </c>
      <c r="S49" s="75">
        <v>47691</v>
      </c>
    </row>
    <row r="50" spans="1:19" x14ac:dyDescent="0.3">
      <c r="A50" s="4" t="s">
        <v>40</v>
      </c>
      <c r="B50" s="92">
        <v>0</v>
      </c>
      <c r="C50" s="93">
        <v>0</v>
      </c>
      <c r="D50" s="16">
        <v>0</v>
      </c>
      <c r="E50" s="75">
        <v>0</v>
      </c>
      <c r="F50" s="16">
        <v>0</v>
      </c>
      <c r="G50" s="75">
        <v>0</v>
      </c>
      <c r="H50" s="16">
        <v>0</v>
      </c>
      <c r="I50" s="75">
        <v>0</v>
      </c>
      <c r="J50" s="16">
        <v>0</v>
      </c>
      <c r="K50" s="75">
        <v>0</v>
      </c>
      <c r="L50" s="16">
        <v>0</v>
      </c>
      <c r="M50" s="75">
        <v>0</v>
      </c>
      <c r="N50" s="16">
        <v>0</v>
      </c>
      <c r="O50" s="75">
        <v>0</v>
      </c>
      <c r="P50" s="16">
        <v>0</v>
      </c>
      <c r="Q50" s="75">
        <v>0</v>
      </c>
      <c r="R50" s="16">
        <v>0</v>
      </c>
      <c r="S50" s="75">
        <v>0</v>
      </c>
    </row>
    <row r="51" spans="1:19" x14ac:dyDescent="0.3">
      <c r="A51" s="4" t="s">
        <v>41</v>
      </c>
      <c r="B51" s="92">
        <v>0</v>
      </c>
      <c r="C51" s="93">
        <v>0</v>
      </c>
      <c r="D51" s="16">
        <v>0</v>
      </c>
      <c r="E51" s="75">
        <v>0</v>
      </c>
      <c r="F51" s="16">
        <v>0</v>
      </c>
      <c r="G51" s="75">
        <v>0</v>
      </c>
      <c r="H51" s="16">
        <v>0</v>
      </c>
      <c r="I51" s="75">
        <v>0</v>
      </c>
      <c r="J51" s="16">
        <v>0</v>
      </c>
      <c r="K51" s="75">
        <v>0</v>
      </c>
      <c r="L51" s="16">
        <v>0</v>
      </c>
      <c r="M51" s="75">
        <v>0</v>
      </c>
      <c r="N51" s="16">
        <v>0</v>
      </c>
      <c r="O51" s="75">
        <v>0</v>
      </c>
      <c r="P51" s="16">
        <v>0</v>
      </c>
      <c r="Q51" s="75">
        <v>0</v>
      </c>
      <c r="R51" s="16">
        <v>0</v>
      </c>
      <c r="S51" s="75">
        <v>0</v>
      </c>
    </row>
    <row r="52" spans="1:19" x14ac:dyDescent="0.3">
      <c r="A52" s="4" t="s">
        <v>42</v>
      </c>
      <c r="B52" s="92">
        <v>0</v>
      </c>
      <c r="C52" s="93">
        <v>0</v>
      </c>
      <c r="D52" s="16">
        <v>0</v>
      </c>
      <c r="E52" s="75">
        <v>0</v>
      </c>
      <c r="F52" s="16">
        <v>0</v>
      </c>
      <c r="G52" s="75">
        <v>0</v>
      </c>
      <c r="H52" s="16">
        <v>0</v>
      </c>
      <c r="I52" s="75">
        <v>0</v>
      </c>
      <c r="J52" s="16">
        <v>0</v>
      </c>
      <c r="K52" s="75">
        <v>0</v>
      </c>
      <c r="L52" s="16">
        <v>0</v>
      </c>
      <c r="M52" s="75">
        <v>0</v>
      </c>
      <c r="N52" s="16">
        <v>0</v>
      </c>
      <c r="O52" s="75">
        <v>0</v>
      </c>
      <c r="P52" s="16">
        <v>0</v>
      </c>
      <c r="Q52" s="75">
        <v>0</v>
      </c>
      <c r="R52" s="16">
        <v>0</v>
      </c>
      <c r="S52" s="75">
        <v>0</v>
      </c>
    </row>
    <row r="53" spans="1:19" x14ac:dyDescent="0.3">
      <c r="A53" s="4" t="s">
        <v>43</v>
      </c>
      <c r="B53" s="92">
        <v>0</v>
      </c>
      <c r="C53" s="93">
        <v>0</v>
      </c>
      <c r="D53" s="16">
        <v>0</v>
      </c>
      <c r="E53" s="75">
        <v>0</v>
      </c>
      <c r="F53" s="16">
        <v>0</v>
      </c>
      <c r="G53" s="75">
        <v>0</v>
      </c>
      <c r="H53" s="16">
        <v>0</v>
      </c>
      <c r="I53" s="75">
        <v>0</v>
      </c>
      <c r="J53" s="16">
        <v>0</v>
      </c>
      <c r="K53" s="75">
        <v>0</v>
      </c>
      <c r="L53" s="16">
        <v>0</v>
      </c>
      <c r="M53" s="75">
        <v>0</v>
      </c>
      <c r="N53" s="16">
        <v>0</v>
      </c>
      <c r="O53" s="75">
        <v>0</v>
      </c>
      <c r="P53" s="16">
        <v>0</v>
      </c>
      <c r="Q53" s="75">
        <v>0</v>
      </c>
      <c r="R53" s="16">
        <v>0</v>
      </c>
      <c r="S53" s="75">
        <v>0</v>
      </c>
    </row>
    <row r="54" spans="1:19" x14ac:dyDescent="0.3">
      <c r="A54" s="4" t="s">
        <v>263</v>
      </c>
      <c r="B54" s="92">
        <v>0</v>
      </c>
      <c r="C54" s="93">
        <v>0</v>
      </c>
      <c r="D54" s="16">
        <v>0</v>
      </c>
      <c r="E54" s="75">
        <v>0</v>
      </c>
      <c r="F54" s="16">
        <v>0</v>
      </c>
      <c r="G54" s="75">
        <v>0</v>
      </c>
      <c r="H54" s="16">
        <v>0</v>
      </c>
      <c r="I54" s="75">
        <v>0</v>
      </c>
      <c r="J54" s="16">
        <v>0</v>
      </c>
      <c r="K54" s="75">
        <v>0</v>
      </c>
      <c r="L54" s="16">
        <v>0</v>
      </c>
      <c r="M54" s="75">
        <v>0</v>
      </c>
      <c r="N54" s="16">
        <v>0</v>
      </c>
      <c r="O54" s="75">
        <v>0</v>
      </c>
      <c r="P54" s="16">
        <v>0</v>
      </c>
      <c r="Q54" s="75">
        <v>0</v>
      </c>
      <c r="R54" s="16">
        <v>0</v>
      </c>
      <c r="S54" s="75">
        <v>0</v>
      </c>
    </row>
    <row r="55" spans="1:19" x14ac:dyDescent="0.3">
      <c r="A55" s="4" t="s">
        <v>44</v>
      </c>
      <c r="B55" s="92">
        <v>0</v>
      </c>
      <c r="C55" s="93">
        <v>-250000</v>
      </c>
      <c r="D55" s="16">
        <v>0</v>
      </c>
      <c r="E55" s="75">
        <v>0</v>
      </c>
      <c r="F55" s="16">
        <v>0</v>
      </c>
      <c r="G55" s="75">
        <v>0</v>
      </c>
      <c r="H55" s="16">
        <v>0</v>
      </c>
      <c r="I55" s="75">
        <v>-250000</v>
      </c>
      <c r="J55" s="16">
        <v>0</v>
      </c>
      <c r="K55" s="75">
        <v>0</v>
      </c>
      <c r="L55" s="16">
        <v>0</v>
      </c>
      <c r="M55" s="75">
        <v>0</v>
      </c>
      <c r="N55" s="16">
        <v>0</v>
      </c>
      <c r="O55" s="75">
        <v>0</v>
      </c>
      <c r="P55" s="16">
        <v>0</v>
      </c>
      <c r="Q55" s="75">
        <v>0</v>
      </c>
      <c r="R55" s="16">
        <v>0</v>
      </c>
      <c r="S55" s="75">
        <v>0</v>
      </c>
    </row>
    <row r="56" spans="1:19" x14ac:dyDescent="0.3">
      <c r="A56" s="4" t="s">
        <v>45</v>
      </c>
      <c r="B56" s="92">
        <v>0</v>
      </c>
      <c r="C56" s="93">
        <v>5000</v>
      </c>
      <c r="D56" s="16">
        <v>0</v>
      </c>
      <c r="E56" s="75">
        <v>5000</v>
      </c>
      <c r="F56" s="16">
        <v>0</v>
      </c>
      <c r="G56" s="75">
        <v>0</v>
      </c>
      <c r="H56" s="16">
        <v>0</v>
      </c>
      <c r="I56" s="75">
        <v>0</v>
      </c>
      <c r="J56" s="16">
        <v>0</v>
      </c>
      <c r="K56" s="75">
        <v>0</v>
      </c>
      <c r="L56" s="16">
        <v>0</v>
      </c>
      <c r="M56" s="75">
        <v>0</v>
      </c>
      <c r="N56" s="16">
        <v>0</v>
      </c>
      <c r="O56" s="75">
        <v>0</v>
      </c>
      <c r="P56" s="16">
        <v>0</v>
      </c>
      <c r="Q56" s="75">
        <v>0</v>
      </c>
      <c r="R56" s="16">
        <v>0</v>
      </c>
      <c r="S56" s="75">
        <v>0</v>
      </c>
    </row>
    <row r="57" spans="1:19" x14ac:dyDescent="0.3">
      <c r="A57" s="4" t="s">
        <v>46</v>
      </c>
      <c r="B57" s="92">
        <v>70258</v>
      </c>
      <c r="C57" s="93">
        <v>0</v>
      </c>
      <c r="D57" s="16">
        <v>70258</v>
      </c>
      <c r="E57" s="75">
        <v>0</v>
      </c>
      <c r="F57" s="16">
        <v>0</v>
      </c>
      <c r="G57" s="75">
        <v>0</v>
      </c>
      <c r="H57" s="16">
        <v>0</v>
      </c>
      <c r="I57" s="75">
        <v>0</v>
      </c>
      <c r="J57" s="16">
        <v>0</v>
      </c>
      <c r="K57" s="75">
        <v>0</v>
      </c>
      <c r="L57" s="16">
        <v>0</v>
      </c>
      <c r="M57" s="75">
        <v>0</v>
      </c>
      <c r="N57" s="16">
        <v>0</v>
      </c>
      <c r="O57" s="75">
        <v>0</v>
      </c>
      <c r="P57" s="16">
        <v>0</v>
      </c>
      <c r="Q57" s="75">
        <v>0</v>
      </c>
      <c r="R57" s="16">
        <v>0</v>
      </c>
      <c r="S57" s="75">
        <v>0</v>
      </c>
    </row>
    <row r="58" spans="1:19" x14ac:dyDescent="0.3">
      <c r="A58" s="4" t="s">
        <v>47</v>
      </c>
      <c r="B58" s="92">
        <v>0</v>
      </c>
      <c r="C58" s="93">
        <v>0</v>
      </c>
      <c r="D58" s="16">
        <v>0</v>
      </c>
      <c r="E58" s="75">
        <v>0</v>
      </c>
      <c r="F58" s="16">
        <v>0</v>
      </c>
      <c r="G58" s="75">
        <v>0</v>
      </c>
      <c r="H58" s="16">
        <v>0</v>
      </c>
      <c r="I58" s="75">
        <v>0</v>
      </c>
      <c r="J58" s="16">
        <v>0</v>
      </c>
      <c r="K58" s="75">
        <v>0</v>
      </c>
      <c r="L58" s="16">
        <v>0</v>
      </c>
      <c r="M58" s="75">
        <v>0</v>
      </c>
      <c r="N58" s="16">
        <v>0</v>
      </c>
      <c r="O58" s="75">
        <v>0</v>
      </c>
      <c r="P58" s="16">
        <v>0</v>
      </c>
      <c r="Q58" s="75">
        <v>0</v>
      </c>
      <c r="R58" s="16">
        <v>0</v>
      </c>
      <c r="S58" s="75">
        <v>0</v>
      </c>
    </row>
    <row r="59" spans="1:19" x14ac:dyDescent="0.3">
      <c r="A59" s="4" t="s">
        <v>48</v>
      </c>
      <c r="B59" s="92">
        <v>12194424.742638038</v>
      </c>
      <c r="C59" s="93">
        <v>557895.35</v>
      </c>
      <c r="D59" s="16">
        <v>1087959.0444444444</v>
      </c>
      <c r="E59" s="75">
        <v>0</v>
      </c>
      <c r="F59" s="16">
        <v>0</v>
      </c>
      <c r="G59" s="75">
        <v>0</v>
      </c>
      <c r="H59" s="16">
        <v>11106465.698193595</v>
      </c>
      <c r="I59" s="75">
        <v>557895.35</v>
      </c>
      <c r="J59" s="16">
        <v>0</v>
      </c>
      <c r="K59" s="75">
        <v>0</v>
      </c>
      <c r="L59" s="16">
        <v>0</v>
      </c>
      <c r="M59" s="75">
        <v>0</v>
      </c>
      <c r="N59" s="16">
        <v>0</v>
      </c>
      <c r="O59" s="75">
        <v>0</v>
      </c>
      <c r="P59" s="16">
        <v>0</v>
      </c>
      <c r="Q59" s="75">
        <v>0</v>
      </c>
      <c r="R59" s="16">
        <v>0</v>
      </c>
      <c r="S59" s="75">
        <v>0</v>
      </c>
    </row>
    <row r="60" spans="1:19" x14ac:dyDescent="0.3">
      <c r="A60" s="4" t="s">
        <v>49</v>
      </c>
      <c r="B60" s="92">
        <v>76426</v>
      </c>
      <c r="C60" s="93">
        <v>0</v>
      </c>
      <c r="D60" s="16">
        <v>0</v>
      </c>
      <c r="E60" s="75">
        <v>0</v>
      </c>
      <c r="F60" s="16">
        <v>0</v>
      </c>
      <c r="G60" s="75">
        <v>0</v>
      </c>
      <c r="H60" s="16">
        <v>76426</v>
      </c>
      <c r="I60" s="75">
        <v>0</v>
      </c>
      <c r="J60" s="16">
        <v>0</v>
      </c>
      <c r="K60" s="75">
        <v>0</v>
      </c>
      <c r="L60" s="16">
        <v>0</v>
      </c>
      <c r="M60" s="75">
        <v>0</v>
      </c>
      <c r="N60" s="16">
        <v>0</v>
      </c>
      <c r="O60" s="75">
        <v>0</v>
      </c>
      <c r="P60" s="16">
        <v>0</v>
      </c>
      <c r="Q60" s="75">
        <v>0</v>
      </c>
      <c r="R60" s="16">
        <v>0</v>
      </c>
      <c r="S60" s="75">
        <v>0</v>
      </c>
    </row>
    <row r="61" spans="1:19" x14ac:dyDescent="0.3">
      <c r="A61" s="4" t="s">
        <v>50</v>
      </c>
      <c r="B61" s="92">
        <v>0</v>
      </c>
      <c r="C61" s="93">
        <v>0</v>
      </c>
      <c r="D61" s="16">
        <v>0</v>
      </c>
      <c r="E61" s="75">
        <v>0</v>
      </c>
      <c r="F61" s="16">
        <v>0</v>
      </c>
      <c r="G61" s="75">
        <v>0</v>
      </c>
      <c r="H61" s="16">
        <v>0</v>
      </c>
      <c r="I61" s="75">
        <v>0</v>
      </c>
      <c r="J61" s="16">
        <v>0</v>
      </c>
      <c r="K61" s="75">
        <v>0</v>
      </c>
      <c r="L61" s="16">
        <v>0</v>
      </c>
      <c r="M61" s="75">
        <v>0</v>
      </c>
      <c r="N61" s="16">
        <v>0</v>
      </c>
      <c r="O61" s="75">
        <v>0</v>
      </c>
      <c r="P61" s="16">
        <v>0</v>
      </c>
      <c r="Q61" s="75">
        <v>0</v>
      </c>
      <c r="R61" s="16">
        <v>0</v>
      </c>
      <c r="S61" s="75">
        <v>0</v>
      </c>
    </row>
    <row r="62" spans="1:19" x14ac:dyDescent="0.3">
      <c r="A62" s="4" t="s">
        <v>51</v>
      </c>
      <c r="B62" s="92">
        <v>0</v>
      </c>
      <c r="C62" s="93">
        <v>0</v>
      </c>
      <c r="D62" s="16">
        <v>0</v>
      </c>
      <c r="E62" s="75">
        <v>0</v>
      </c>
      <c r="F62" s="16">
        <v>0</v>
      </c>
      <c r="G62" s="75">
        <v>0</v>
      </c>
      <c r="H62" s="16">
        <v>0</v>
      </c>
      <c r="I62" s="75">
        <v>0</v>
      </c>
      <c r="J62" s="16">
        <v>0</v>
      </c>
      <c r="K62" s="75">
        <v>0</v>
      </c>
      <c r="L62" s="16">
        <v>0</v>
      </c>
      <c r="M62" s="75">
        <v>0</v>
      </c>
      <c r="N62" s="16">
        <v>0</v>
      </c>
      <c r="O62" s="75">
        <v>0</v>
      </c>
      <c r="P62" s="16">
        <v>0</v>
      </c>
      <c r="Q62" s="75">
        <v>0</v>
      </c>
      <c r="R62" s="16">
        <v>0</v>
      </c>
      <c r="S62" s="75">
        <v>0</v>
      </c>
    </row>
    <row r="63" spans="1:19" x14ac:dyDescent="0.3">
      <c r="A63" s="4" t="s">
        <v>52</v>
      </c>
      <c r="B63" s="92">
        <v>0</v>
      </c>
      <c r="C63" s="93">
        <v>0</v>
      </c>
      <c r="D63" s="16">
        <v>0</v>
      </c>
      <c r="E63" s="75">
        <v>0</v>
      </c>
      <c r="F63" s="16">
        <v>0</v>
      </c>
      <c r="G63" s="75">
        <v>0</v>
      </c>
      <c r="H63" s="16">
        <v>0</v>
      </c>
      <c r="I63" s="75">
        <v>0</v>
      </c>
      <c r="J63" s="16">
        <v>0</v>
      </c>
      <c r="K63" s="75">
        <v>0</v>
      </c>
      <c r="L63" s="16">
        <v>0</v>
      </c>
      <c r="M63" s="75">
        <v>0</v>
      </c>
      <c r="N63" s="16">
        <v>0</v>
      </c>
      <c r="O63" s="75">
        <v>0</v>
      </c>
      <c r="P63" s="16">
        <v>0</v>
      </c>
      <c r="Q63" s="75">
        <v>0</v>
      </c>
      <c r="R63" s="16">
        <v>0</v>
      </c>
      <c r="S63" s="75">
        <v>0</v>
      </c>
    </row>
    <row r="64" spans="1:19" x14ac:dyDescent="0.3">
      <c r="A64" s="4" t="s">
        <v>53</v>
      </c>
      <c r="B64" s="92">
        <v>0</v>
      </c>
      <c r="C64" s="93">
        <v>0</v>
      </c>
      <c r="D64" s="16">
        <v>0</v>
      </c>
      <c r="E64" s="75">
        <v>0</v>
      </c>
      <c r="F64" s="16">
        <v>0</v>
      </c>
      <c r="G64" s="75">
        <v>0</v>
      </c>
      <c r="H64" s="16">
        <v>0</v>
      </c>
      <c r="I64" s="75">
        <v>0</v>
      </c>
      <c r="J64" s="16">
        <v>0</v>
      </c>
      <c r="K64" s="75">
        <v>0</v>
      </c>
      <c r="L64" s="16">
        <v>0</v>
      </c>
      <c r="M64" s="75">
        <v>0</v>
      </c>
      <c r="N64" s="16">
        <v>0</v>
      </c>
      <c r="O64" s="75">
        <v>0</v>
      </c>
      <c r="P64" s="16">
        <v>0</v>
      </c>
      <c r="Q64" s="75">
        <v>0</v>
      </c>
      <c r="R64" s="16">
        <v>0</v>
      </c>
      <c r="S64" s="75">
        <v>0</v>
      </c>
    </row>
    <row r="65" spans="1:19" x14ac:dyDescent="0.3">
      <c r="A65" s="4" t="s">
        <v>54</v>
      </c>
      <c r="B65" s="92">
        <v>317283</v>
      </c>
      <c r="C65" s="93">
        <v>0</v>
      </c>
      <c r="D65" s="16">
        <v>0</v>
      </c>
      <c r="E65" s="75">
        <v>0</v>
      </c>
      <c r="F65" s="16">
        <v>0</v>
      </c>
      <c r="G65" s="75">
        <v>0</v>
      </c>
      <c r="H65" s="16">
        <v>21672</v>
      </c>
      <c r="I65" s="75">
        <v>0</v>
      </c>
      <c r="J65" s="16">
        <v>0</v>
      </c>
      <c r="K65" s="75">
        <v>0</v>
      </c>
      <c r="L65" s="16">
        <v>0</v>
      </c>
      <c r="M65" s="75">
        <v>0</v>
      </c>
      <c r="N65" s="16">
        <v>0</v>
      </c>
      <c r="O65" s="75">
        <v>0</v>
      </c>
      <c r="P65" s="16">
        <v>0</v>
      </c>
      <c r="Q65" s="75">
        <v>0</v>
      </c>
      <c r="R65" s="16">
        <v>295611</v>
      </c>
      <c r="S65" s="75">
        <v>0</v>
      </c>
    </row>
    <row r="66" spans="1:19" x14ac:dyDescent="0.3">
      <c r="A66" s="4" t="s">
        <v>55</v>
      </c>
      <c r="B66" s="92">
        <v>0</v>
      </c>
      <c r="C66" s="93">
        <v>0</v>
      </c>
      <c r="D66" s="16">
        <v>0</v>
      </c>
      <c r="E66" s="75">
        <v>0</v>
      </c>
      <c r="F66" s="16">
        <v>0</v>
      </c>
      <c r="G66" s="75">
        <v>0</v>
      </c>
      <c r="H66" s="16">
        <v>0</v>
      </c>
      <c r="I66" s="75">
        <v>0</v>
      </c>
      <c r="J66" s="16">
        <v>0</v>
      </c>
      <c r="K66" s="75">
        <v>0</v>
      </c>
      <c r="L66" s="16">
        <v>0</v>
      </c>
      <c r="M66" s="75">
        <v>0</v>
      </c>
      <c r="N66" s="16">
        <v>0</v>
      </c>
      <c r="O66" s="75">
        <v>0</v>
      </c>
      <c r="P66" s="16">
        <v>0</v>
      </c>
      <c r="Q66" s="75">
        <v>0</v>
      </c>
      <c r="R66" s="16">
        <v>0</v>
      </c>
      <c r="S66" s="75">
        <v>0</v>
      </c>
    </row>
    <row r="67" spans="1:19" x14ac:dyDescent="0.3">
      <c r="A67" s="4" t="s">
        <v>56</v>
      </c>
      <c r="B67" s="92">
        <v>0</v>
      </c>
      <c r="C67" s="93">
        <v>0</v>
      </c>
      <c r="D67" s="16">
        <v>0</v>
      </c>
      <c r="E67" s="75">
        <v>0</v>
      </c>
      <c r="F67" s="16">
        <v>0</v>
      </c>
      <c r="G67" s="75">
        <v>0</v>
      </c>
      <c r="H67" s="16">
        <v>0</v>
      </c>
      <c r="I67" s="75">
        <v>0</v>
      </c>
      <c r="J67" s="16">
        <v>0</v>
      </c>
      <c r="K67" s="75">
        <v>0</v>
      </c>
      <c r="L67" s="16">
        <v>0</v>
      </c>
      <c r="M67" s="75">
        <v>0</v>
      </c>
      <c r="N67" s="16">
        <v>0</v>
      </c>
      <c r="O67" s="75">
        <v>0</v>
      </c>
      <c r="P67" s="16">
        <v>0</v>
      </c>
      <c r="Q67" s="75">
        <v>0</v>
      </c>
      <c r="R67" s="16">
        <v>0</v>
      </c>
      <c r="S67" s="75">
        <v>0</v>
      </c>
    </row>
    <row r="68" spans="1:19" x14ac:dyDescent="0.3">
      <c r="A68" s="4" t="s">
        <v>57</v>
      </c>
      <c r="B68" s="92">
        <v>0</v>
      </c>
      <c r="C68" s="93">
        <v>0</v>
      </c>
      <c r="D68" s="16">
        <v>0</v>
      </c>
      <c r="E68" s="75">
        <v>0</v>
      </c>
      <c r="F68" s="16">
        <v>0</v>
      </c>
      <c r="G68" s="75">
        <v>0</v>
      </c>
      <c r="H68" s="16">
        <v>0</v>
      </c>
      <c r="I68" s="75">
        <v>0</v>
      </c>
      <c r="J68" s="16">
        <v>0</v>
      </c>
      <c r="K68" s="75">
        <v>0</v>
      </c>
      <c r="L68" s="16">
        <v>0</v>
      </c>
      <c r="M68" s="75">
        <v>0</v>
      </c>
      <c r="N68" s="16">
        <v>0</v>
      </c>
      <c r="O68" s="75">
        <v>0</v>
      </c>
      <c r="P68" s="16">
        <v>0</v>
      </c>
      <c r="Q68" s="75">
        <v>0</v>
      </c>
      <c r="R68" s="16">
        <v>0</v>
      </c>
      <c r="S68" s="75">
        <v>0</v>
      </c>
    </row>
    <row r="69" spans="1:19" x14ac:dyDescent="0.3">
      <c r="A69" s="4" t="s">
        <v>58</v>
      </c>
      <c r="B69" s="92">
        <v>0</v>
      </c>
      <c r="C69" s="93">
        <v>0</v>
      </c>
      <c r="D69" s="16">
        <v>0</v>
      </c>
      <c r="E69" s="75">
        <v>0</v>
      </c>
      <c r="F69" s="16">
        <v>0</v>
      </c>
      <c r="G69" s="75">
        <v>0</v>
      </c>
      <c r="H69" s="16">
        <v>0</v>
      </c>
      <c r="I69" s="75">
        <v>0</v>
      </c>
      <c r="J69" s="16">
        <v>0</v>
      </c>
      <c r="K69" s="75">
        <v>0</v>
      </c>
      <c r="L69" s="16">
        <v>0</v>
      </c>
      <c r="M69" s="75">
        <v>0</v>
      </c>
      <c r="N69" s="16">
        <v>0</v>
      </c>
      <c r="O69" s="75">
        <v>0</v>
      </c>
      <c r="P69" s="16">
        <v>0</v>
      </c>
      <c r="Q69" s="75">
        <v>0</v>
      </c>
      <c r="R69" s="16">
        <v>0</v>
      </c>
      <c r="S69" s="75">
        <v>0</v>
      </c>
    </row>
    <row r="70" spans="1:19" x14ac:dyDescent="0.3">
      <c r="A70" s="4" t="s">
        <v>59</v>
      </c>
      <c r="B70" s="92">
        <v>0</v>
      </c>
      <c r="C70" s="93">
        <v>0</v>
      </c>
      <c r="D70" s="16">
        <v>0</v>
      </c>
      <c r="E70" s="75">
        <v>0</v>
      </c>
      <c r="F70" s="16">
        <v>0</v>
      </c>
      <c r="G70" s="75">
        <v>0</v>
      </c>
      <c r="H70" s="16">
        <v>0</v>
      </c>
      <c r="I70" s="75">
        <v>0</v>
      </c>
      <c r="J70" s="16">
        <v>0</v>
      </c>
      <c r="K70" s="75">
        <v>0</v>
      </c>
      <c r="L70" s="16">
        <v>0</v>
      </c>
      <c r="M70" s="75">
        <v>0</v>
      </c>
      <c r="N70" s="16">
        <v>0</v>
      </c>
      <c r="O70" s="75">
        <v>0</v>
      </c>
      <c r="P70" s="16">
        <v>0</v>
      </c>
      <c r="Q70" s="75">
        <v>0</v>
      </c>
      <c r="R70" s="16">
        <v>0</v>
      </c>
      <c r="S70" s="75">
        <v>0</v>
      </c>
    </row>
    <row r="71" spans="1:19" x14ac:dyDescent="0.3">
      <c r="A71" s="4" t="s">
        <v>60</v>
      </c>
      <c r="B71" s="92">
        <v>11436</v>
      </c>
      <c r="C71" s="93">
        <v>34252</v>
      </c>
      <c r="D71" s="16">
        <v>0</v>
      </c>
      <c r="E71" s="75">
        <v>0</v>
      </c>
      <c r="F71" s="16">
        <v>0</v>
      </c>
      <c r="G71" s="75">
        <v>0</v>
      </c>
      <c r="H71" s="16">
        <v>11436</v>
      </c>
      <c r="I71" s="75">
        <v>34252</v>
      </c>
      <c r="J71" s="16">
        <v>0</v>
      </c>
      <c r="K71" s="75">
        <v>0</v>
      </c>
      <c r="L71" s="16">
        <v>0</v>
      </c>
      <c r="M71" s="75">
        <v>0</v>
      </c>
      <c r="N71" s="16">
        <v>0</v>
      </c>
      <c r="O71" s="75">
        <v>0</v>
      </c>
      <c r="P71" s="16">
        <v>0</v>
      </c>
      <c r="Q71" s="75">
        <v>0</v>
      </c>
      <c r="R71" s="16">
        <v>0</v>
      </c>
      <c r="S71" s="75">
        <v>0</v>
      </c>
    </row>
    <row r="72" spans="1:19" x14ac:dyDescent="0.3">
      <c r="A72" s="4" t="s">
        <v>61</v>
      </c>
      <c r="B72" s="92">
        <v>0</v>
      </c>
      <c r="C72" s="93">
        <v>0</v>
      </c>
      <c r="D72" s="16">
        <v>0</v>
      </c>
      <c r="E72" s="75">
        <v>0</v>
      </c>
      <c r="F72" s="16">
        <v>0</v>
      </c>
      <c r="G72" s="75">
        <v>0</v>
      </c>
      <c r="H72" s="16">
        <v>0</v>
      </c>
      <c r="I72" s="75">
        <v>0</v>
      </c>
      <c r="J72" s="16">
        <v>0</v>
      </c>
      <c r="K72" s="75">
        <v>0</v>
      </c>
      <c r="L72" s="16">
        <v>0</v>
      </c>
      <c r="M72" s="75">
        <v>0</v>
      </c>
      <c r="N72" s="16">
        <v>0</v>
      </c>
      <c r="O72" s="75">
        <v>0</v>
      </c>
      <c r="P72" s="16">
        <v>0</v>
      </c>
      <c r="Q72" s="75">
        <v>0</v>
      </c>
      <c r="R72" s="16">
        <v>0</v>
      </c>
      <c r="S72" s="75">
        <v>0</v>
      </c>
    </row>
    <row r="73" spans="1:19" x14ac:dyDescent="0.3">
      <c r="A73" s="4" t="s">
        <v>62</v>
      </c>
      <c r="B73" s="92">
        <v>0</v>
      </c>
      <c r="C73" s="93">
        <v>0</v>
      </c>
      <c r="D73" s="16">
        <v>0</v>
      </c>
      <c r="E73" s="75">
        <v>0</v>
      </c>
      <c r="F73" s="16">
        <v>0</v>
      </c>
      <c r="G73" s="75">
        <v>0</v>
      </c>
      <c r="H73" s="16">
        <v>0</v>
      </c>
      <c r="I73" s="75">
        <v>0</v>
      </c>
      <c r="J73" s="16">
        <v>0</v>
      </c>
      <c r="K73" s="75">
        <v>0</v>
      </c>
      <c r="L73" s="16">
        <v>0</v>
      </c>
      <c r="M73" s="75">
        <v>0</v>
      </c>
      <c r="N73" s="16">
        <v>0</v>
      </c>
      <c r="O73" s="75">
        <v>0</v>
      </c>
      <c r="P73" s="16">
        <v>0</v>
      </c>
      <c r="Q73" s="75">
        <v>0</v>
      </c>
      <c r="R73" s="16">
        <v>0</v>
      </c>
      <c r="S73" s="75">
        <v>0</v>
      </c>
    </row>
    <row r="74" spans="1:19" x14ac:dyDescent="0.3">
      <c r="A74" s="4" t="s">
        <v>63</v>
      </c>
      <c r="B74" s="92">
        <v>0</v>
      </c>
      <c r="C74" s="93">
        <v>0</v>
      </c>
      <c r="D74" s="16">
        <v>0</v>
      </c>
      <c r="E74" s="75">
        <v>0</v>
      </c>
      <c r="F74" s="16">
        <v>0</v>
      </c>
      <c r="G74" s="75">
        <v>0</v>
      </c>
      <c r="H74" s="16">
        <v>0</v>
      </c>
      <c r="I74" s="75">
        <v>0</v>
      </c>
      <c r="J74" s="16">
        <v>0</v>
      </c>
      <c r="K74" s="75">
        <v>0</v>
      </c>
      <c r="L74" s="16">
        <v>0</v>
      </c>
      <c r="M74" s="75">
        <v>0</v>
      </c>
      <c r="N74" s="16">
        <v>0</v>
      </c>
      <c r="O74" s="75">
        <v>0</v>
      </c>
      <c r="P74" s="16">
        <v>0</v>
      </c>
      <c r="Q74" s="75">
        <v>0</v>
      </c>
      <c r="R74" s="16">
        <v>0</v>
      </c>
      <c r="S74" s="75">
        <v>0</v>
      </c>
    </row>
    <row r="75" spans="1:19" x14ac:dyDescent="0.3">
      <c r="A75" s="4" t="s">
        <v>64</v>
      </c>
      <c r="B75" s="92">
        <v>0</v>
      </c>
      <c r="C75" s="93">
        <v>636757.56999999995</v>
      </c>
      <c r="D75" s="16">
        <v>0</v>
      </c>
      <c r="E75" s="75">
        <v>636757.56999999995</v>
      </c>
      <c r="F75" s="16">
        <v>0</v>
      </c>
      <c r="G75" s="75">
        <v>0</v>
      </c>
      <c r="H75" s="16">
        <v>0</v>
      </c>
      <c r="I75" s="75">
        <v>0</v>
      </c>
      <c r="J75" s="16">
        <v>0</v>
      </c>
      <c r="K75" s="75">
        <v>0</v>
      </c>
      <c r="L75" s="16">
        <v>0</v>
      </c>
      <c r="M75" s="75">
        <v>0</v>
      </c>
      <c r="N75" s="16">
        <v>0</v>
      </c>
      <c r="O75" s="75">
        <v>0</v>
      </c>
      <c r="P75" s="16">
        <v>0</v>
      </c>
      <c r="Q75" s="75">
        <v>0</v>
      </c>
      <c r="R75" s="16">
        <v>0</v>
      </c>
      <c r="S75" s="75">
        <v>0</v>
      </c>
    </row>
    <row r="76" spans="1:19" x14ac:dyDescent="0.3">
      <c r="A76" s="4" t="s">
        <v>65</v>
      </c>
      <c r="B76" s="92">
        <v>0</v>
      </c>
      <c r="C76" s="93">
        <v>0</v>
      </c>
      <c r="D76" s="16">
        <v>0</v>
      </c>
      <c r="E76" s="75">
        <v>0</v>
      </c>
      <c r="F76" s="16">
        <v>0</v>
      </c>
      <c r="G76" s="75">
        <v>0</v>
      </c>
      <c r="H76" s="16">
        <v>0</v>
      </c>
      <c r="I76" s="75">
        <v>0</v>
      </c>
      <c r="J76" s="16">
        <v>0</v>
      </c>
      <c r="K76" s="75">
        <v>0</v>
      </c>
      <c r="L76" s="16">
        <v>0</v>
      </c>
      <c r="M76" s="75">
        <v>0</v>
      </c>
      <c r="N76" s="16">
        <v>0</v>
      </c>
      <c r="O76" s="75">
        <v>0</v>
      </c>
      <c r="P76" s="16">
        <v>0</v>
      </c>
      <c r="Q76" s="75">
        <v>0</v>
      </c>
      <c r="R76" s="16">
        <v>0</v>
      </c>
      <c r="S76" s="75">
        <v>0</v>
      </c>
    </row>
    <row r="77" spans="1:19" x14ac:dyDescent="0.3">
      <c r="A77" s="4" t="s">
        <v>66</v>
      </c>
      <c r="B77" s="92">
        <v>0</v>
      </c>
      <c r="C77" s="93">
        <v>0</v>
      </c>
      <c r="D77" s="16">
        <v>0</v>
      </c>
      <c r="E77" s="75">
        <v>0</v>
      </c>
      <c r="F77" s="16">
        <v>0</v>
      </c>
      <c r="G77" s="75">
        <v>0</v>
      </c>
      <c r="H77" s="16">
        <v>0</v>
      </c>
      <c r="I77" s="75">
        <v>0</v>
      </c>
      <c r="J77" s="16">
        <v>0</v>
      </c>
      <c r="K77" s="75">
        <v>0</v>
      </c>
      <c r="L77" s="16">
        <v>0</v>
      </c>
      <c r="M77" s="75">
        <v>0</v>
      </c>
      <c r="N77" s="16">
        <v>0</v>
      </c>
      <c r="O77" s="75">
        <v>0</v>
      </c>
      <c r="P77" s="16">
        <v>0</v>
      </c>
      <c r="Q77" s="75">
        <v>0</v>
      </c>
      <c r="R77" s="16">
        <v>0</v>
      </c>
      <c r="S77" s="75">
        <v>0</v>
      </c>
    </row>
    <row r="78" spans="1:19" x14ac:dyDescent="0.3">
      <c r="A78" s="4" t="s">
        <v>67</v>
      </c>
      <c r="B78" s="92">
        <v>0</v>
      </c>
      <c r="C78" s="93">
        <v>103000</v>
      </c>
      <c r="D78" s="16">
        <v>0</v>
      </c>
      <c r="E78" s="75">
        <v>0</v>
      </c>
      <c r="F78" s="16">
        <v>0</v>
      </c>
      <c r="G78" s="75">
        <v>0</v>
      </c>
      <c r="H78" s="16">
        <v>0</v>
      </c>
      <c r="I78" s="75">
        <v>103000</v>
      </c>
      <c r="J78" s="16">
        <v>0</v>
      </c>
      <c r="K78" s="75">
        <v>0</v>
      </c>
      <c r="L78" s="16">
        <v>0</v>
      </c>
      <c r="M78" s="75">
        <v>0</v>
      </c>
      <c r="N78" s="16">
        <v>0</v>
      </c>
      <c r="O78" s="75">
        <v>0</v>
      </c>
      <c r="P78" s="16">
        <v>0</v>
      </c>
      <c r="Q78" s="75">
        <v>0</v>
      </c>
      <c r="R78" s="16">
        <v>0</v>
      </c>
      <c r="S78" s="75">
        <v>0</v>
      </c>
    </row>
    <row r="79" spans="1:19" x14ac:dyDescent="0.3">
      <c r="A79" s="4" t="s">
        <v>68</v>
      </c>
      <c r="B79" s="92">
        <v>0</v>
      </c>
      <c r="C79" s="93">
        <v>0</v>
      </c>
      <c r="D79" s="16">
        <v>0</v>
      </c>
      <c r="E79" s="75">
        <v>0</v>
      </c>
      <c r="F79" s="16">
        <v>0</v>
      </c>
      <c r="G79" s="75">
        <v>0</v>
      </c>
      <c r="H79" s="16">
        <v>0</v>
      </c>
      <c r="I79" s="75">
        <v>0</v>
      </c>
      <c r="J79" s="16">
        <v>0</v>
      </c>
      <c r="K79" s="75">
        <v>0</v>
      </c>
      <c r="L79" s="16">
        <v>0</v>
      </c>
      <c r="M79" s="75">
        <v>0</v>
      </c>
      <c r="N79" s="16">
        <v>0</v>
      </c>
      <c r="O79" s="75">
        <v>0</v>
      </c>
      <c r="P79" s="16">
        <v>0</v>
      </c>
      <c r="Q79" s="75">
        <v>0</v>
      </c>
      <c r="R79" s="16">
        <v>0</v>
      </c>
      <c r="S79" s="75">
        <v>0</v>
      </c>
    </row>
    <row r="80" spans="1:19" x14ac:dyDescent="0.3">
      <c r="A80" s="4" t="s">
        <v>69</v>
      </c>
      <c r="B80" s="92">
        <v>54162.17</v>
      </c>
      <c r="C80" s="93">
        <v>11731.81</v>
      </c>
      <c r="D80" s="16">
        <v>0</v>
      </c>
      <c r="E80" s="75">
        <v>0</v>
      </c>
      <c r="F80" s="16">
        <v>0</v>
      </c>
      <c r="G80" s="75">
        <v>0</v>
      </c>
      <c r="H80" s="16">
        <v>54162.17</v>
      </c>
      <c r="I80" s="75">
        <v>11731.81</v>
      </c>
      <c r="J80" s="16">
        <v>0</v>
      </c>
      <c r="K80" s="75">
        <v>0</v>
      </c>
      <c r="L80" s="16">
        <v>0</v>
      </c>
      <c r="M80" s="75">
        <v>0</v>
      </c>
      <c r="N80" s="16">
        <v>0</v>
      </c>
      <c r="O80" s="75">
        <v>0</v>
      </c>
      <c r="P80" s="16">
        <v>0</v>
      </c>
      <c r="Q80" s="75">
        <v>0</v>
      </c>
      <c r="R80" s="16">
        <v>0</v>
      </c>
      <c r="S80" s="75">
        <v>0</v>
      </c>
    </row>
    <row r="81" spans="1:19" x14ac:dyDescent="0.3">
      <c r="A81" s="4" t="s">
        <v>70</v>
      </c>
      <c r="B81" s="92">
        <v>0</v>
      </c>
      <c r="C81" s="93">
        <v>0</v>
      </c>
      <c r="D81" s="16">
        <v>0</v>
      </c>
      <c r="E81" s="75">
        <v>0</v>
      </c>
      <c r="F81" s="16">
        <v>0</v>
      </c>
      <c r="G81" s="75">
        <v>0</v>
      </c>
      <c r="H81" s="16">
        <v>0</v>
      </c>
      <c r="I81" s="75">
        <v>0</v>
      </c>
      <c r="J81" s="16">
        <v>0</v>
      </c>
      <c r="K81" s="75">
        <v>0</v>
      </c>
      <c r="L81" s="16">
        <v>0</v>
      </c>
      <c r="M81" s="75">
        <v>0</v>
      </c>
      <c r="N81" s="16">
        <v>0</v>
      </c>
      <c r="O81" s="75">
        <v>0</v>
      </c>
      <c r="P81" s="16">
        <v>0</v>
      </c>
      <c r="Q81" s="75">
        <v>0</v>
      </c>
      <c r="R81" s="16">
        <v>0</v>
      </c>
      <c r="S81" s="75">
        <v>0</v>
      </c>
    </row>
    <row r="82" spans="1:19" x14ac:dyDescent="0.3">
      <c r="A82" s="4" t="s">
        <v>71</v>
      </c>
      <c r="B82" s="92">
        <v>0</v>
      </c>
      <c r="C82" s="93">
        <v>430000</v>
      </c>
      <c r="D82" s="16">
        <v>0</v>
      </c>
      <c r="E82" s="75">
        <v>0</v>
      </c>
      <c r="F82" s="16">
        <v>0</v>
      </c>
      <c r="G82" s="75">
        <v>0</v>
      </c>
      <c r="H82" s="16">
        <v>0</v>
      </c>
      <c r="I82" s="75">
        <v>430000</v>
      </c>
      <c r="J82" s="16">
        <v>0</v>
      </c>
      <c r="K82" s="75">
        <v>0</v>
      </c>
      <c r="L82" s="16">
        <v>0</v>
      </c>
      <c r="M82" s="75">
        <v>0</v>
      </c>
      <c r="N82" s="16">
        <v>0</v>
      </c>
      <c r="O82" s="75">
        <v>0</v>
      </c>
      <c r="P82" s="16">
        <v>0</v>
      </c>
      <c r="Q82" s="75">
        <v>0</v>
      </c>
      <c r="R82" s="16">
        <v>0</v>
      </c>
      <c r="S82" s="75">
        <v>0</v>
      </c>
    </row>
    <row r="83" spans="1:19" x14ac:dyDescent="0.3">
      <c r="A83" s="4" t="s">
        <v>72</v>
      </c>
      <c r="B83" s="92">
        <v>0</v>
      </c>
      <c r="C83" s="93">
        <v>0</v>
      </c>
      <c r="D83" s="16">
        <v>0</v>
      </c>
      <c r="E83" s="75">
        <v>0</v>
      </c>
      <c r="F83" s="16">
        <v>0</v>
      </c>
      <c r="G83" s="75">
        <v>0</v>
      </c>
      <c r="H83" s="16">
        <v>0</v>
      </c>
      <c r="I83" s="75">
        <v>0</v>
      </c>
      <c r="J83" s="16">
        <v>0</v>
      </c>
      <c r="K83" s="75">
        <v>0</v>
      </c>
      <c r="L83" s="16">
        <v>0</v>
      </c>
      <c r="M83" s="75">
        <v>0</v>
      </c>
      <c r="N83" s="16">
        <v>0</v>
      </c>
      <c r="O83" s="75">
        <v>0</v>
      </c>
      <c r="P83" s="16">
        <v>0</v>
      </c>
      <c r="Q83" s="75">
        <v>0</v>
      </c>
      <c r="R83" s="16">
        <v>0</v>
      </c>
      <c r="S83" s="75">
        <v>0</v>
      </c>
    </row>
    <row r="84" spans="1:19" x14ac:dyDescent="0.3">
      <c r="A84" s="4" t="s">
        <v>73</v>
      </c>
      <c r="B84" s="92">
        <v>0</v>
      </c>
      <c r="C84" s="93">
        <v>1697000</v>
      </c>
      <c r="D84" s="16">
        <v>0</v>
      </c>
      <c r="E84" s="75">
        <v>0</v>
      </c>
      <c r="F84" s="16">
        <v>0</v>
      </c>
      <c r="G84" s="75">
        <v>0</v>
      </c>
      <c r="H84" s="16">
        <v>0</v>
      </c>
      <c r="I84" s="75">
        <v>1697000</v>
      </c>
      <c r="J84" s="16">
        <v>0</v>
      </c>
      <c r="K84" s="75">
        <v>0</v>
      </c>
      <c r="L84" s="16">
        <v>0</v>
      </c>
      <c r="M84" s="75">
        <v>0</v>
      </c>
      <c r="N84" s="16">
        <v>0</v>
      </c>
      <c r="O84" s="75">
        <v>0</v>
      </c>
      <c r="P84" s="16">
        <v>0</v>
      </c>
      <c r="Q84" s="75">
        <v>0</v>
      </c>
      <c r="R84" s="16">
        <v>0</v>
      </c>
      <c r="S84" s="75">
        <v>0</v>
      </c>
    </row>
    <row r="85" spans="1:19" x14ac:dyDescent="0.3">
      <c r="A85" s="4" t="s">
        <v>74</v>
      </c>
      <c r="B85" s="92">
        <v>0</v>
      </c>
      <c r="C85" s="93">
        <v>0</v>
      </c>
      <c r="D85" s="16">
        <v>0</v>
      </c>
      <c r="E85" s="75">
        <v>0</v>
      </c>
      <c r="F85" s="16">
        <v>0</v>
      </c>
      <c r="G85" s="75">
        <v>0</v>
      </c>
      <c r="H85" s="16">
        <v>0</v>
      </c>
      <c r="I85" s="75">
        <v>0</v>
      </c>
      <c r="J85" s="16">
        <v>0</v>
      </c>
      <c r="K85" s="75">
        <v>0</v>
      </c>
      <c r="L85" s="16">
        <v>0</v>
      </c>
      <c r="M85" s="75">
        <v>0</v>
      </c>
      <c r="N85" s="16">
        <v>0</v>
      </c>
      <c r="O85" s="75">
        <v>0</v>
      </c>
      <c r="P85" s="16">
        <v>0</v>
      </c>
      <c r="Q85" s="75">
        <v>0</v>
      </c>
      <c r="R85" s="16">
        <v>0</v>
      </c>
      <c r="S85" s="75">
        <v>0</v>
      </c>
    </row>
    <row r="86" spans="1:19" x14ac:dyDescent="0.3">
      <c r="A86" s="4" t="s">
        <v>75</v>
      </c>
      <c r="B86" s="92">
        <v>0</v>
      </c>
      <c r="C86" s="93">
        <v>0</v>
      </c>
      <c r="D86" s="16">
        <v>0</v>
      </c>
      <c r="E86" s="75">
        <v>0</v>
      </c>
      <c r="F86" s="16">
        <v>0</v>
      </c>
      <c r="G86" s="75">
        <v>0</v>
      </c>
      <c r="H86" s="16">
        <v>0</v>
      </c>
      <c r="I86" s="75">
        <v>0</v>
      </c>
      <c r="J86" s="16">
        <v>0</v>
      </c>
      <c r="K86" s="75">
        <v>0</v>
      </c>
      <c r="L86" s="16">
        <v>0</v>
      </c>
      <c r="M86" s="75">
        <v>0</v>
      </c>
      <c r="N86" s="16">
        <v>0</v>
      </c>
      <c r="O86" s="75">
        <v>0</v>
      </c>
      <c r="P86" s="16">
        <v>0</v>
      </c>
      <c r="Q86" s="75">
        <v>0</v>
      </c>
      <c r="R86" s="16">
        <v>0</v>
      </c>
      <c r="S86" s="75">
        <v>0</v>
      </c>
    </row>
    <row r="87" spans="1:19" x14ac:dyDescent="0.3">
      <c r="A87" s="4" t="s">
        <v>76</v>
      </c>
      <c r="B87" s="92">
        <v>254220.97999999998</v>
      </c>
      <c r="C87" s="93">
        <v>0</v>
      </c>
      <c r="D87" s="16">
        <v>0</v>
      </c>
      <c r="E87" s="75">
        <v>0</v>
      </c>
      <c r="F87" s="16">
        <v>0</v>
      </c>
      <c r="G87" s="75">
        <v>0</v>
      </c>
      <c r="H87" s="16">
        <v>254220.97999999998</v>
      </c>
      <c r="I87" s="75">
        <v>0</v>
      </c>
      <c r="J87" s="16">
        <v>0</v>
      </c>
      <c r="K87" s="75">
        <v>0</v>
      </c>
      <c r="L87" s="16">
        <v>0</v>
      </c>
      <c r="M87" s="75">
        <v>0</v>
      </c>
      <c r="N87" s="16">
        <v>0</v>
      </c>
      <c r="O87" s="75">
        <v>0</v>
      </c>
      <c r="P87" s="16">
        <v>0</v>
      </c>
      <c r="Q87" s="75">
        <v>0</v>
      </c>
      <c r="R87" s="16">
        <v>0</v>
      </c>
      <c r="S87" s="75">
        <v>0</v>
      </c>
    </row>
    <row r="88" spans="1:19" x14ac:dyDescent="0.3">
      <c r="A88" s="4" t="s">
        <v>77</v>
      </c>
      <c r="B88" s="92">
        <v>0</v>
      </c>
      <c r="C88" s="93">
        <v>0</v>
      </c>
      <c r="D88" s="16">
        <v>0</v>
      </c>
      <c r="E88" s="75">
        <v>0</v>
      </c>
      <c r="F88" s="16">
        <v>0</v>
      </c>
      <c r="G88" s="75">
        <v>0</v>
      </c>
      <c r="H88" s="16">
        <v>0</v>
      </c>
      <c r="I88" s="75">
        <v>0</v>
      </c>
      <c r="J88" s="16">
        <v>0</v>
      </c>
      <c r="K88" s="75">
        <v>0</v>
      </c>
      <c r="L88" s="16">
        <v>0</v>
      </c>
      <c r="M88" s="75">
        <v>0</v>
      </c>
      <c r="N88" s="16">
        <v>0</v>
      </c>
      <c r="O88" s="75">
        <v>0</v>
      </c>
      <c r="P88" s="16">
        <v>0</v>
      </c>
      <c r="Q88" s="75">
        <v>0</v>
      </c>
      <c r="R88" s="16">
        <v>0</v>
      </c>
      <c r="S88" s="75">
        <v>0</v>
      </c>
    </row>
    <row r="89" spans="1:19" x14ac:dyDescent="0.3">
      <c r="A89" s="5"/>
      <c r="B89" s="94"/>
      <c r="C89" s="95"/>
      <c r="D89" s="18"/>
      <c r="E89" s="13"/>
      <c r="F89" s="18"/>
      <c r="G89" s="13"/>
      <c r="H89" s="18"/>
      <c r="I89" s="13"/>
      <c r="J89" s="18"/>
      <c r="K89" s="13"/>
      <c r="L89" s="18"/>
      <c r="M89" s="13"/>
      <c r="N89" s="18"/>
      <c r="O89" s="13"/>
      <c r="P89" s="18"/>
      <c r="Q89" s="13"/>
      <c r="R89" s="18"/>
      <c r="S89" s="13"/>
    </row>
    <row r="90" spans="1:19" x14ac:dyDescent="0.3">
      <c r="A90" s="30"/>
      <c r="B90" s="31">
        <f>SUM(B9:B89)</f>
        <v>18244803.122638043</v>
      </c>
      <c r="C90" s="33">
        <f t="shared" ref="C90:S90" si="0">SUM(C9:C89)</f>
        <v>9245992.6725723688</v>
      </c>
      <c r="D90" s="31">
        <f t="shared" si="0"/>
        <v>1448149.2844444443</v>
      </c>
      <c r="E90" s="33">
        <f t="shared" si="0"/>
        <v>742172.23843534896</v>
      </c>
      <c r="F90" s="31">
        <f t="shared" si="0"/>
        <v>29.79</v>
      </c>
      <c r="G90" s="33">
        <f t="shared" si="0"/>
        <v>18.902681959766447</v>
      </c>
      <c r="H90" s="31">
        <f t="shared" si="0"/>
        <v>16547357.728193594</v>
      </c>
      <c r="I90" s="33">
        <f t="shared" si="0"/>
        <v>7595635.0551425666</v>
      </c>
      <c r="J90" s="31">
        <f t="shared" si="0"/>
        <v>0</v>
      </c>
      <c r="K90" s="33">
        <f t="shared" si="0"/>
        <v>0</v>
      </c>
      <c r="L90" s="31">
        <f t="shared" si="0"/>
        <v>0</v>
      </c>
      <c r="M90" s="33">
        <f t="shared" si="0"/>
        <v>0</v>
      </c>
      <c r="N90" s="31">
        <f t="shared" si="0"/>
        <v>8408</v>
      </c>
      <c r="O90" s="33">
        <f t="shared" si="0"/>
        <v>0</v>
      </c>
      <c r="P90" s="31">
        <f t="shared" si="0"/>
        <v>0</v>
      </c>
      <c r="Q90" s="33">
        <f t="shared" si="0"/>
        <v>0</v>
      </c>
      <c r="R90" s="31">
        <f t="shared" si="0"/>
        <v>240858.32</v>
      </c>
      <c r="S90" s="33">
        <f t="shared" si="0"/>
        <v>908166.47631249414</v>
      </c>
    </row>
    <row r="91" spans="1:19"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2" tint="-0.249977111117893"/>
  </sheetPr>
  <dimension ref="A1:U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21" width="12.7265625" style="9"/>
    <col min="22" max="16384" width="12.7265625" style="6"/>
  </cols>
  <sheetData>
    <row r="1" spans="1:21" x14ac:dyDescent="0.3">
      <c r="A1" s="1" t="s">
        <v>324</v>
      </c>
      <c r="B1" s="7"/>
      <c r="C1" s="7"/>
      <c r="D1" s="7"/>
      <c r="E1" s="7"/>
      <c r="F1" s="7"/>
      <c r="G1" s="7"/>
      <c r="H1" s="7"/>
      <c r="I1" s="7"/>
      <c r="J1" s="7"/>
      <c r="K1" s="7"/>
      <c r="L1" s="7"/>
      <c r="M1" s="7"/>
      <c r="N1" s="7"/>
      <c r="O1" s="7"/>
      <c r="P1" s="7"/>
      <c r="Q1" s="7"/>
      <c r="R1" s="7"/>
      <c r="S1" s="7"/>
      <c r="T1" s="7"/>
      <c r="U1" s="7"/>
    </row>
    <row r="2" spans="1:21" ht="15.5" x14ac:dyDescent="0.35">
      <c r="A2" s="2" t="s">
        <v>270</v>
      </c>
      <c r="B2" s="8"/>
      <c r="C2" s="8"/>
      <c r="D2" s="8"/>
      <c r="E2" s="8"/>
      <c r="F2" s="8"/>
      <c r="G2" s="8"/>
      <c r="H2" s="8"/>
      <c r="I2" s="8"/>
      <c r="J2" s="8"/>
      <c r="K2" s="8"/>
      <c r="L2" s="8"/>
      <c r="M2" s="8"/>
      <c r="N2" s="8"/>
      <c r="O2" s="8"/>
      <c r="P2" s="8"/>
      <c r="Q2" s="8"/>
      <c r="R2" s="8"/>
      <c r="S2" s="8"/>
      <c r="T2" s="8"/>
      <c r="U2" s="8"/>
    </row>
    <row r="3" spans="1:21" x14ac:dyDescent="0.3">
      <c r="A3" s="28" t="str">
        <f>'Total Exp'!A3</f>
        <v>2019-20</v>
      </c>
    </row>
    <row r="4" spans="1:21" ht="15.5" x14ac:dyDescent="0.35">
      <c r="A4" s="82" t="s">
        <v>127</v>
      </c>
      <c r="B4" s="83"/>
      <c r="C4" s="84"/>
      <c r="D4" s="85"/>
      <c r="E4" s="83"/>
      <c r="F4" s="85"/>
      <c r="G4" s="83"/>
      <c r="H4" s="85"/>
      <c r="I4" s="83"/>
      <c r="J4" s="85"/>
      <c r="K4" s="83"/>
      <c r="L4" s="85"/>
      <c r="M4" s="83"/>
      <c r="N4" s="85"/>
      <c r="O4" s="83"/>
      <c r="P4" s="85"/>
      <c r="Q4" s="83"/>
      <c r="R4" s="85"/>
      <c r="S4" s="83"/>
      <c r="T4" s="85"/>
      <c r="U4" s="84" t="s">
        <v>285</v>
      </c>
    </row>
    <row r="5" spans="1:21" s="60" customFormat="1" ht="13" x14ac:dyDescent="0.3">
      <c r="A5" s="49"/>
      <c r="B5" s="65" t="s">
        <v>231</v>
      </c>
      <c r="C5" s="63"/>
      <c r="D5" s="64" t="s">
        <v>214</v>
      </c>
      <c r="E5" s="66"/>
      <c r="F5" s="65" t="s">
        <v>215</v>
      </c>
      <c r="G5" s="66"/>
      <c r="H5" s="65" t="s">
        <v>216</v>
      </c>
      <c r="I5" s="66"/>
      <c r="J5" s="64" t="s">
        <v>220</v>
      </c>
      <c r="K5" s="66"/>
      <c r="L5" s="65" t="s">
        <v>221</v>
      </c>
      <c r="M5" s="66"/>
      <c r="N5" s="65" t="s">
        <v>222</v>
      </c>
      <c r="O5" s="66"/>
      <c r="P5" s="64" t="s">
        <v>226</v>
      </c>
      <c r="Q5" s="66"/>
      <c r="R5" s="65" t="s">
        <v>227</v>
      </c>
      <c r="S5" s="66"/>
      <c r="T5" s="64" t="s">
        <v>230</v>
      </c>
      <c r="U5" s="66"/>
    </row>
    <row r="6" spans="1:21" s="60" customFormat="1" ht="13" x14ac:dyDescent="0.3">
      <c r="A6" s="49"/>
      <c r="B6" s="50" t="str">
        <f>$A$4&amp;" Total"</f>
        <v>Business &amp; Economic Services Total</v>
      </c>
      <c r="C6" s="52"/>
      <c r="D6" s="50" t="s">
        <v>217</v>
      </c>
      <c r="E6" s="52"/>
      <c r="F6" s="51" t="s">
        <v>218</v>
      </c>
      <c r="G6" s="52"/>
      <c r="H6" s="51" t="s">
        <v>219</v>
      </c>
      <c r="I6" s="52"/>
      <c r="J6" s="50" t="s">
        <v>223</v>
      </c>
      <c r="K6" s="52"/>
      <c r="L6" s="51" t="s">
        <v>224</v>
      </c>
      <c r="M6" s="52"/>
      <c r="N6" s="51" t="s">
        <v>225</v>
      </c>
      <c r="O6" s="52"/>
      <c r="P6" s="50" t="s">
        <v>228</v>
      </c>
      <c r="Q6" s="52"/>
      <c r="R6" s="51" t="s">
        <v>229</v>
      </c>
      <c r="S6" s="52"/>
      <c r="T6" s="53" t="s">
        <v>141</v>
      </c>
      <c r="U6" s="52"/>
    </row>
    <row r="7" spans="1:21" s="59" customFormat="1" ht="20" x14ac:dyDescent="0.25">
      <c r="A7" s="57"/>
      <c r="B7" s="42" t="s">
        <v>117</v>
      </c>
      <c r="C7" s="44" t="s">
        <v>118</v>
      </c>
      <c r="D7" s="42" t="s">
        <v>117</v>
      </c>
      <c r="E7" s="44" t="s">
        <v>118</v>
      </c>
      <c r="F7" s="42" t="s">
        <v>117</v>
      </c>
      <c r="G7" s="44" t="s">
        <v>118</v>
      </c>
      <c r="H7" s="42" t="s">
        <v>117</v>
      </c>
      <c r="I7" s="44" t="s">
        <v>118</v>
      </c>
      <c r="J7" s="42" t="s">
        <v>117</v>
      </c>
      <c r="K7" s="44" t="s">
        <v>118</v>
      </c>
      <c r="L7" s="42" t="s">
        <v>117</v>
      </c>
      <c r="M7" s="44" t="s">
        <v>118</v>
      </c>
      <c r="N7" s="42" t="s">
        <v>117</v>
      </c>
      <c r="O7" s="44" t="s">
        <v>118</v>
      </c>
      <c r="P7" s="42" t="s">
        <v>117</v>
      </c>
      <c r="Q7" s="44" t="s">
        <v>118</v>
      </c>
      <c r="R7" s="42" t="s">
        <v>117</v>
      </c>
      <c r="S7" s="44" t="s">
        <v>118</v>
      </c>
      <c r="T7" s="42" t="s">
        <v>117</v>
      </c>
      <c r="U7" s="44" t="s">
        <v>118</v>
      </c>
    </row>
    <row r="8" spans="1:21" s="59" customFormat="1" ht="10.5" x14ac:dyDescent="0.25">
      <c r="A8" s="67"/>
      <c r="B8" s="46" t="s">
        <v>119</v>
      </c>
      <c r="C8" s="48" t="s">
        <v>120</v>
      </c>
      <c r="D8" s="46" t="s">
        <v>119</v>
      </c>
      <c r="E8" s="48" t="s">
        <v>120</v>
      </c>
      <c r="F8" s="46" t="s">
        <v>119</v>
      </c>
      <c r="G8" s="48" t="s">
        <v>120</v>
      </c>
      <c r="H8" s="46" t="s">
        <v>119</v>
      </c>
      <c r="I8" s="48" t="s">
        <v>120</v>
      </c>
      <c r="J8" s="46" t="s">
        <v>119</v>
      </c>
      <c r="K8" s="48" t="s">
        <v>120</v>
      </c>
      <c r="L8" s="46" t="s">
        <v>119</v>
      </c>
      <c r="M8" s="48" t="s">
        <v>120</v>
      </c>
      <c r="N8" s="46" t="s">
        <v>119</v>
      </c>
      <c r="O8" s="48" t="s">
        <v>120</v>
      </c>
      <c r="P8" s="46" t="s">
        <v>119</v>
      </c>
      <c r="Q8" s="48" t="s">
        <v>120</v>
      </c>
      <c r="R8" s="46" t="s">
        <v>119</v>
      </c>
      <c r="S8" s="48" t="s">
        <v>120</v>
      </c>
      <c r="T8" s="46" t="s">
        <v>119</v>
      </c>
      <c r="U8" s="48" t="s">
        <v>120</v>
      </c>
    </row>
    <row r="9" spans="1:21" x14ac:dyDescent="0.3">
      <c r="A9" s="3"/>
      <c r="B9" s="89"/>
      <c r="C9" s="91"/>
      <c r="D9" s="14"/>
      <c r="E9" s="11"/>
      <c r="F9" s="14"/>
      <c r="G9" s="11"/>
      <c r="H9" s="14"/>
      <c r="I9" s="11"/>
      <c r="J9" s="14"/>
      <c r="K9" s="11"/>
      <c r="L9" s="14"/>
      <c r="M9" s="11"/>
      <c r="N9" s="14"/>
      <c r="O9" s="11"/>
      <c r="P9" s="14"/>
      <c r="Q9" s="11"/>
      <c r="R9" s="14"/>
      <c r="S9" s="11"/>
      <c r="T9" s="14"/>
      <c r="U9" s="11"/>
    </row>
    <row r="10" spans="1:21" x14ac:dyDescent="0.3">
      <c r="A10" s="4" t="s">
        <v>0</v>
      </c>
      <c r="B10" s="92">
        <v>30912</v>
      </c>
      <c r="C10" s="93">
        <v>0</v>
      </c>
      <c r="D10" s="16">
        <v>0</v>
      </c>
      <c r="E10" s="75">
        <v>0</v>
      </c>
      <c r="F10" s="16">
        <v>0</v>
      </c>
      <c r="G10" s="75">
        <v>0</v>
      </c>
      <c r="H10" s="16">
        <v>0</v>
      </c>
      <c r="I10" s="75">
        <v>0</v>
      </c>
      <c r="J10" s="16">
        <v>30912</v>
      </c>
      <c r="K10" s="75">
        <v>0</v>
      </c>
      <c r="L10" s="16">
        <v>0</v>
      </c>
      <c r="M10" s="75">
        <v>0</v>
      </c>
      <c r="N10" s="16">
        <v>0</v>
      </c>
      <c r="O10" s="75">
        <v>0</v>
      </c>
      <c r="P10" s="16">
        <v>0</v>
      </c>
      <c r="Q10" s="75">
        <v>0</v>
      </c>
      <c r="R10" s="16">
        <v>0</v>
      </c>
      <c r="S10" s="75">
        <v>0</v>
      </c>
      <c r="T10" s="16">
        <v>0</v>
      </c>
      <c r="U10" s="75">
        <v>0</v>
      </c>
    </row>
    <row r="11" spans="1:21" x14ac:dyDescent="0.3">
      <c r="A11" s="4" t="s">
        <v>1</v>
      </c>
      <c r="B11" s="92">
        <v>34450.28</v>
      </c>
      <c r="C11" s="93">
        <v>0</v>
      </c>
      <c r="D11" s="16">
        <v>0</v>
      </c>
      <c r="E11" s="75">
        <v>0</v>
      </c>
      <c r="F11" s="16">
        <v>0</v>
      </c>
      <c r="G11" s="75">
        <v>0</v>
      </c>
      <c r="H11" s="16">
        <v>0</v>
      </c>
      <c r="I11" s="75">
        <v>0</v>
      </c>
      <c r="J11" s="16">
        <v>0</v>
      </c>
      <c r="K11" s="75">
        <v>0</v>
      </c>
      <c r="L11" s="16">
        <v>0</v>
      </c>
      <c r="M11" s="75">
        <v>0</v>
      </c>
      <c r="N11" s="16">
        <v>0</v>
      </c>
      <c r="O11" s="75">
        <v>0</v>
      </c>
      <c r="P11" s="16">
        <v>0</v>
      </c>
      <c r="Q11" s="75">
        <v>0</v>
      </c>
      <c r="R11" s="16">
        <v>34450.28</v>
      </c>
      <c r="S11" s="75">
        <v>0</v>
      </c>
      <c r="T11" s="16">
        <v>0</v>
      </c>
      <c r="U11" s="75">
        <v>0</v>
      </c>
    </row>
    <row r="12" spans="1:21" x14ac:dyDescent="0.3">
      <c r="A12" s="4" t="s">
        <v>2</v>
      </c>
      <c r="B12" s="92">
        <v>0</v>
      </c>
      <c r="C12" s="93">
        <v>0</v>
      </c>
      <c r="D12" s="16">
        <v>0</v>
      </c>
      <c r="E12" s="75">
        <v>0</v>
      </c>
      <c r="F12" s="16">
        <v>0</v>
      </c>
      <c r="G12" s="75">
        <v>0</v>
      </c>
      <c r="H12" s="16">
        <v>0</v>
      </c>
      <c r="I12" s="75">
        <v>0</v>
      </c>
      <c r="J12" s="16">
        <v>0</v>
      </c>
      <c r="K12" s="75">
        <v>0</v>
      </c>
      <c r="L12" s="16">
        <v>0</v>
      </c>
      <c r="M12" s="75">
        <v>0</v>
      </c>
      <c r="N12" s="16">
        <v>0</v>
      </c>
      <c r="O12" s="75">
        <v>0</v>
      </c>
      <c r="P12" s="16">
        <v>0</v>
      </c>
      <c r="Q12" s="75">
        <v>0</v>
      </c>
      <c r="R12" s="16">
        <v>0</v>
      </c>
      <c r="S12" s="75">
        <v>0</v>
      </c>
      <c r="T12" s="16">
        <v>0</v>
      </c>
      <c r="U12" s="75">
        <v>0</v>
      </c>
    </row>
    <row r="13" spans="1:21" x14ac:dyDescent="0.3">
      <c r="A13" s="4" t="s">
        <v>3</v>
      </c>
      <c r="B13" s="92">
        <v>0</v>
      </c>
      <c r="C13" s="93">
        <v>0</v>
      </c>
      <c r="D13" s="16">
        <v>0</v>
      </c>
      <c r="E13" s="75">
        <v>0</v>
      </c>
      <c r="F13" s="16">
        <v>0</v>
      </c>
      <c r="G13" s="75">
        <v>0</v>
      </c>
      <c r="H13" s="16">
        <v>0</v>
      </c>
      <c r="I13" s="75">
        <v>0</v>
      </c>
      <c r="J13" s="16">
        <v>0</v>
      </c>
      <c r="K13" s="75">
        <v>0</v>
      </c>
      <c r="L13" s="16">
        <v>0</v>
      </c>
      <c r="M13" s="75">
        <v>0</v>
      </c>
      <c r="N13" s="16">
        <v>0</v>
      </c>
      <c r="O13" s="75">
        <v>0</v>
      </c>
      <c r="P13" s="16">
        <v>0</v>
      </c>
      <c r="Q13" s="75">
        <v>0</v>
      </c>
      <c r="R13" s="16">
        <v>0</v>
      </c>
      <c r="S13" s="75">
        <v>0</v>
      </c>
      <c r="T13" s="16">
        <v>0</v>
      </c>
      <c r="U13" s="75">
        <v>0</v>
      </c>
    </row>
    <row r="14" spans="1:21" x14ac:dyDescent="0.3">
      <c r="A14" s="4" t="s">
        <v>4</v>
      </c>
      <c r="B14" s="92">
        <v>-140114.26999999999</v>
      </c>
      <c r="C14" s="93">
        <v>0</v>
      </c>
      <c r="D14" s="16">
        <v>0</v>
      </c>
      <c r="E14" s="75">
        <v>0</v>
      </c>
      <c r="F14" s="16">
        <v>0</v>
      </c>
      <c r="G14" s="75">
        <v>0</v>
      </c>
      <c r="H14" s="16">
        <v>0</v>
      </c>
      <c r="I14" s="75">
        <v>0</v>
      </c>
      <c r="J14" s="16">
        <v>0</v>
      </c>
      <c r="K14" s="75">
        <v>0</v>
      </c>
      <c r="L14" s="16">
        <v>0</v>
      </c>
      <c r="M14" s="75">
        <v>0</v>
      </c>
      <c r="N14" s="16">
        <v>0</v>
      </c>
      <c r="O14" s="75">
        <v>0</v>
      </c>
      <c r="P14" s="16">
        <v>0</v>
      </c>
      <c r="Q14" s="75">
        <v>0</v>
      </c>
      <c r="R14" s="16">
        <v>0</v>
      </c>
      <c r="S14" s="75">
        <v>0</v>
      </c>
      <c r="T14" s="16">
        <v>-140114.26999999999</v>
      </c>
      <c r="U14" s="75">
        <v>0</v>
      </c>
    </row>
    <row r="15" spans="1:21" x14ac:dyDescent="0.3">
      <c r="A15" s="4" t="s">
        <v>5</v>
      </c>
      <c r="B15" s="92">
        <v>0</v>
      </c>
      <c r="C15" s="93">
        <v>0</v>
      </c>
      <c r="D15" s="16">
        <v>0</v>
      </c>
      <c r="E15" s="75">
        <v>0</v>
      </c>
      <c r="F15" s="16">
        <v>0</v>
      </c>
      <c r="G15" s="75">
        <v>0</v>
      </c>
      <c r="H15" s="16">
        <v>0</v>
      </c>
      <c r="I15" s="75">
        <v>0</v>
      </c>
      <c r="J15" s="16">
        <v>0</v>
      </c>
      <c r="K15" s="75">
        <v>0</v>
      </c>
      <c r="L15" s="16">
        <v>0</v>
      </c>
      <c r="M15" s="75">
        <v>0</v>
      </c>
      <c r="N15" s="16">
        <v>0</v>
      </c>
      <c r="O15" s="75">
        <v>0</v>
      </c>
      <c r="P15" s="16">
        <v>0</v>
      </c>
      <c r="Q15" s="75">
        <v>0</v>
      </c>
      <c r="R15" s="16">
        <v>0</v>
      </c>
      <c r="S15" s="75">
        <v>0</v>
      </c>
      <c r="T15" s="16">
        <v>0</v>
      </c>
      <c r="U15" s="75">
        <v>0</v>
      </c>
    </row>
    <row r="16" spans="1:21" x14ac:dyDescent="0.3">
      <c r="A16" s="4" t="s">
        <v>6</v>
      </c>
      <c r="B16" s="92">
        <v>0</v>
      </c>
      <c r="C16" s="93">
        <v>2545.4499999999998</v>
      </c>
      <c r="D16" s="16">
        <v>0</v>
      </c>
      <c r="E16" s="75">
        <v>2545.4499999999998</v>
      </c>
      <c r="F16" s="16">
        <v>0</v>
      </c>
      <c r="G16" s="75">
        <v>0</v>
      </c>
      <c r="H16" s="16">
        <v>0</v>
      </c>
      <c r="I16" s="75">
        <v>0</v>
      </c>
      <c r="J16" s="16">
        <v>0</v>
      </c>
      <c r="K16" s="75">
        <v>0</v>
      </c>
      <c r="L16" s="16">
        <v>0</v>
      </c>
      <c r="M16" s="75">
        <v>0</v>
      </c>
      <c r="N16" s="16">
        <v>0</v>
      </c>
      <c r="O16" s="75">
        <v>0</v>
      </c>
      <c r="P16" s="16">
        <v>0</v>
      </c>
      <c r="Q16" s="75">
        <v>0</v>
      </c>
      <c r="R16" s="16">
        <v>0</v>
      </c>
      <c r="S16" s="75">
        <v>0</v>
      </c>
      <c r="T16" s="16">
        <v>0</v>
      </c>
      <c r="U16" s="75">
        <v>0</v>
      </c>
    </row>
    <row r="17" spans="1:21" x14ac:dyDescent="0.3">
      <c r="A17" s="4" t="s">
        <v>7</v>
      </c>
      <c r="B17" s="92">
        <v>0</v>
      </c>
      <c r="C17" s="93">
        <v>0</v>
      </c>
      <c r="D17" s="16">
        <v>0</v>
      </c>
      <c r="E17" s="75">
        <v>0</v>
      </c>
      <c r="F17" s="16">
        <v>0</v>
      </c>
      <c r="G17" s="75">
        <v>0</v>
      </c>
      <c r="H17" s="16">
        <v>0</v>
      </c>
      <c r="I17" s="75">
        <v>0</v>
      </c>
      <c r="J17" s="16">
        <v>0</v>
      </c>
      <c r="K17" s="75">
        <v>0</v>
      </c>
      <c r="L17" s="16">
        <v>0</v>
      </c>
      <c r="M17" s="75">
        <v>0</v>
      </c>
      <c r="N17" s="16">
        <v>0</v>
      </c>
      <c r="O17" s="75">
        <v>0</v>
      </c>
      <c r="P17" s="16">
        <v>0</v>
      </c>
      <c r="Q17" s="75">
        <v>0</v>
      </c>
      <c r="R17" s="16">
        <v>0</v>
      </c>
      <c r="S17" s="75">
        <v>0</v>
      </c>
      <c r="T17" s="16">
        <v>0</v>
      </c>
      <c r="U17" s="75">
        <v>0</v>
      </c>
    </row>
    <row r="18" spans="1:21" x14ac:dyDescent="0.3">
      <c r="A18" s="4" t="s">
        <v>8</v>
      </c>
      <c r="B18" s="92">
        <v>0</v>
      </c>
      <c r="C18" s="93">
        <v>0</v>
      </c>
      <c r="D18" s="16">
        <v>0</v>
      </c>
      <c r="E18" s="75">
        <v>0</v>
      </c>
      <c r="F18" s="16">
        <v>0</v>
      </c>
      <c r="G18" s="75">
        <v>0</v>
      </c>
      <c r="H18" s="16">
        <v>0</v>
      </c>
      <c r="I18" s="75">
        <v>0</v>
      </c>
      <c r="J18" s="16">
        <v>0</v>
      </c>
      <c r="K18" s="75">
        <v>0</v>
      </c>
      <c r="L18" s="16">
        <v>0</v>
      </c>
      <c r="M18" s="75">
        <v>0</v>
      </c>
      <c r="N18" s="16">
        <v>0</v>
      </c>
      <c r="O18" s="75">
        <v>0</v>
      </c>
      <c r="P18" s="16">
        <v>0</v>
      </c>
      <c r="Q18" s="75">
        <v>0</v>
      </c>
      <c r="R18" s="16">
        <v>0</v>
      </c>
      <c r="S18" s="75">
        <v>0</v>
      </c>
      <c r="T18" s="16">
        <v>0</v>
      </c>
      <c r="U18" s="75">
        <v>0</v>
      </c>
    </row>
    <row r="19" spans="1:21" x14ac:dyDescent="0.3">
      <c r="A19" s="4" t="s">
        <v>9</v>
      </c>
      <c r="B19" s="92">
        <v>0</v>
      </c>
      <c r="C19" s="93">
        <v>0</v>
      </c>
      <c r="D19" s="16">
        <v>0</v>
      </c>
      <c r="E19" s="75">
        <v>0</v>
      </c>
      <c r="F19" s="16">
        <v>0</v>
      </c>
      <c r="G19" s="75">
        <v>0</v>
      </c>
      <c r="H19" s="16">
        <v>0</v>
      </c>
      <c r="I19" s="75">
        <v>0</v>
      </c>
      <c r="J19" s="16">
        <v>0</v>
      </c>
      <c r="K19" s="75">
        <v>0</v>
      </c>
      <c r="L19" s="16">
        <v>0</v>
      </c>
      <c r="M19" s="75">
        <v>0</v>
      </c>
      <c r="N19" s="16">
        <v>0</v>
      </c>
      <c r="O19" s="75">
        <v>0</v>
      </c>
      <c r="P19" s="16">
        <v>0</v>
      </c>
      <c r="Q19" s="75">
        <v>0</v>
      </c>
      <c r="R19" s="16">
        <v>0</v>
      </c>
      <c r="S19" s="75">
        <v>0</v>
      </c>
      <c r="T19" s="16">
        <v>0</v>
      </c>
      <c r="U19" s="75">
        <v>0</v>
      </c>
    </row>
    <row r="20" spans="1:21" x14ac:dyDescent="0.3">
      <c r="A20" s="4" t="s">
        <v>10</v>
      </c>
      <c r="B20" s="92">
        <v>0</v>
      </c>
      <c r="C20" s="93">
        <v>0</v>
      </c>
      <c r="D20" s="16">
        <v>0</v>
      </c>
      <c r="E20" s="75">
        <v>0</v>
      </c>
      <c r="F20" s="16">
        <v>0</v>
      </c>
      <c r="G20" s="75">
        <v>0</v>
      </c>
      <c r="H20" s="16">
        <v>0</v>
      </c>
      <c r="I20" s="75">
        <v>0</v>
      </c>
      <c r="J20" s="16">
        <v>0</v>
      </c>
      <c r="K20" s="75">
        <v>0</v>
      </c>
      <c r="L20" s="16">
        <v>0</v>
      </c>
      <c r="M20" s="75">
        <v>0</v>
      </c>
      <c r="N20" s="16">
        <v>0</v>
      </c>
      <c r="O20" s="75">
        <v>0</v>
      </c>
      <c r="P20" s="16">
        <v>0</v>
      </c>
      <c r="Q20" s="75">
        <v>0</v>
      </c>
      <c r="R20" s="16">
        <v>0</v>
      </c>
      <c r="S20" s="75">
        <v>0</v>
      </c>
      <c r="T20" s="16">
        <v>0</v>
      </c>
      <c r="U20" s="75">
        <v>0</v>
      </c>
    </row>
    <row r="21" spans="1:21" x14ac:dyDescent="0.3">
      <c r="A21" s="4" t="s">
        <v>11</v>
      </c>
      <c r="B21" s="92">
        <v>2222195.7300000004</v>
      </c>
      <c r="C21" s="93">
        <v>3408384.37</v>
      </c>
      <c r="D21" s="16">
        <v>0</v>
      </c>
      <c r="E21" s="75">
        <v>4689197.37</v>
      </c>
      <c r="F21" s="16">
        <v>0</v>
      </c>
      <c r="G21" s="75">
        <v>0</v>
      </c>
      <c r="H21" s="16">
        <v>1066095.52</v>
      </c>
      <c r="I21" s="75">
        <v>-434574</v>
      </c>
      <c r="J21" s="16">
        <v>0</v>
      </c>
      <c r="K21" s="75">
        <v>0</v>
      </c>
      <c r="L21" s="16">
        <v>26046.36</v>
      </c>
      <c r="M21" s="75">
        <v>0</v>
      </c>
      <c r="N21" s="16">
        <v>2198.79</v>
      </c>
      <c r="O21" s="75">
        <v>0</v>
      </c>
      <c r="P21" s="16">
        <v>57504.79</v>
      </c>
      <c r="Q21" s="75">
        <v>0</v>
      </c>
      <c r="R21" s="16">
        <v>1070350.27</v>
      </c>
      <c r="S21" s="75">
        <v>-846239</v>
      </c>
      <c r="T21" s="16">
        <v>0</v>
      </c>
      <c r="U21" s="75">
        <v>0</v>
      </c>
    </row>
    <row r="22" spans="1:21" x14ac:dyDescent="0.3">
      <c r="A22" s="4" t="s">
        <v>12</v>
      </c>
      <c r="B22" s="92">
        <v>0</v>
      </c>
      <c r="C22" s="93">
        <v>19729705.84</v>
      </c>
      <c r="D22" s="16">
        <v>0</v>
      </c>
      <c r="E22" s="75">
        <v>19729705.84</v>
      </c>
      <c r="F22" s="16">
        <v>0</v>
      </c>
      <c r="G22" s="75">
        <v>0</v>
      </c>
      <c r="H22" s="16">
        <v>0</v>
      </c>
      <c r="I22" s="75">
        <v>0</v>
      </c>
      <c r="J22" s="16">
        <v>0</v>
      </c>
      <c r="K22" s="75">
        <v>0</v>
      </c>
      <c r="L22" s="16">
        <v>0</v>
      </c>
      <c r="M22" s="75">
        <v>0</v>
      </c>
      <c r="N22" s="16">
        <v>0</v>
      </c>
      <c r="O22" s="75">
        <v>0</v>
      </c>
      <c r="P22" s="16">
        <v>0</v>
      </c>
      <c r="Q22" s="75">
        <v>0</v>
      </c>
      <c r="R22" s="16">
        <v>0</v>
      </c>
      <c r="S22" s="75">
        <v>0</v>
      </c>
      <c r="T22" s="16">
        <v>0</v>
      </c>
      <c r="U22" s="75">
        <v>0</v>
      </c>
    </row>
    <row r="23" spans="1:21" x14ac:dyDescent="0.3">
      <c r="A23" s="4" t="s">
        <v>13</v>
      </c>
      <c r="B23" s="92">
        <v>157823.26999999999</v>
      </c>
      <c r="C23" s="93">
        <v>0</v>
      </c>
      <c r="D23" s="16">
        <v>157823.26999999999</v>
      </c>
      <c r="E23" s="75">
        <v>0</v>
      </c>
      <c r="F23" s="16">
        <v>0</v>
      </c>
      <c r="G23" s="75">
        <v>0</v>
      </c>
      <c r="H23" s="16">
        <v>0</v>
      </c>
      <c r="I23" s="75">
        <v>0</v>
      </c>
      <c r="J23" s="16">
        <v>0</v>
      </c>
      <c r="K23" s="75">
        <v>0</v>
      </c>
      <c r="L23" s="16">
        <v>0</v>
      </c>
      <c r="M23" s="75">
        <v>0</v>
      </c>
      <c r="N23" s="16">
        <v>0</v>
      </c>
      <c r="O23" s="75">
        <v>0</v>
      </c>
      <c r="P23" s="16">
        <v>0</v>
      </c>
      <c r="Q23" s="75">
        <v>0</v>
      </c>
      <c r="R23" s="16">
        <v>0</v>
      </c>
      <c r="S23" s="75">
        <v>0</v>
      </c>
      <c r="T23" s="16">
        <v>0</v>
      </c>
      <c r="U23" s="75">
        <v>0</v>
      </c>
    </row>
    <row r="24" spans="1:21" x14ac:dyDescent="0.3">
      <c r="A24" s="4" t="s">
        <v>14</v>
      </c>
      <c r="B24" s="92">
        <v>0</v>
      </c>
      <c r="C24" s="93">
        <v>0</v>
      </c>
      <c r="D24" s="16">
        <v>0</v>
      </c>
      <c r="E24" s="75">
        <v>0</v>
      </c>
      <c r="F24" s="16">
        <v>0</v>
      </c>
      <c r="G24" s="75">
        <v>0</v>
      </c>
      <c r="H24" s="16">
        <v>0</v>
      </c>
      <c r="I24" s="75">
        <v>0</v>
      </c>
      <c r="J24" s="16">
        <v>0</v>
      </c>
      <c r="K24" s="75">
        <v>0</v>
      </c>
      <c r="L24" s="16">
        <v>0</v>
      </c>
      <c r="M24" s="75">
        <v>0</v>
      </c>
      <c r="N24" s="16">
        <v>0</v>
      </c>
      <c r="O24" s="75">
        <v>0</v>
      </c>
      <c r="P24" s="16">
        <v>0</v>
      </c>
      <c r="Q24" s="75">
        <v>0</v>
      </c>
      <c r="R24" s="16">
        <v>0</v>
      </c>
      <c r="S24" s="75">
        <v>0</v>
      </c>
      <c r="T24" s="16">
        <v>0</v>
      </c>
      <c r="U24" s="75">
        <v>0</v>
      </c>
    </row>
    <row r="25" spans="1:21" x14ac:dyDescent="0.3">
      <c r="A25" s="4" t="s">
        <v>15</v>
      </c>
      <c r="B25" s="92">
        <v>0</v>
      </c>
      <c r="C25" s="93">
        <v>0</v>
      </c>
      <c r="D25" s="16">
        <v>0</v>
      </c>
      <c r="E25" s="75">
        <v>0</v>
      </c>
      <c r="F25" s="16">
        <v>0</v>
      </c>
      <c r="G25" s="75">
        <v>0</v>
      </c>
      <c r="H25" s="16">
        <v>0</v>
      </c>
      <c r="I25" s="75">
        <v>0</v>
      </c>
      <c r="J25" s="16">
        <v>0</v>
      </c>
      <c r="K25" s="75">
        <v>0</v>
      </c>
      <c r="L25" s="16">
        <v>0</v>
      </c>
      <c r="M25" s="75">
        <v>0</v>
      </c>
      <c r="N25" s="16">
        <v>0</v>
      </c>
      <c r="O25" s="75">
        <v>0</v>
      </c>
      <c r="P25" s="16">
        <v>0</v>
      </c>
      <c r="Q25" s="75">
        <v>0</v>
      </c>
      <c r="R25" s="16">
        <v>0</v>
      </c>
      <c r="S25" s="75">
        <v>0</v>
      </c>
      <c r="T25" s="16">
        <v>0</v>
      </c>
      <c r="U25" s="75">
        <v>0</v>
      </c>
    </row>
    <row r="26" spans="1:21" x14ac:dyDescent="0.3">
      <c r="A26" s="4" t="s">
        <v>16</v>
      </c>
      <c r="B26" s="92">
        <v>0</v>
      </c>
      <c r="C26" s="93">
        <v>0</v>
      </c>
      <c r="D26" s="16">
        <v>0</v>
      </c>
      <c r="E26" s="75">
        <v>0</v>
      </c>
      <c r="F26" s="16">
        <v>0</v>
      </c>
      <c r="G26" s="75">
        <v>0</v>
      </c>
      <c r="H26" s="16">
        <v>0</v>
      </c>
      <c r="I26" s="75">
        <v>0</v>
      </c>
      <c r="J26" s="16">
        <v>0</v>
      </c>
      <c r="K26" s="75">
        <v>0</v>
      </c>
      <c r="L26" s="16">
        <v>0</v>
      </c>
      <c r="M26" s="75">
        <v>0</v>
      </c>
      <c r="N26" s="16">
        <v>0</v>
      </c>
      <c r="O26" s="75">
        <v>0</v>
      </c>
      <c r="P26" s="16">
        <v>0</v>
      </c>
      <c r="Q26" s="75">
        <v>0</v>
      </c>
      <c r="R26" s="16">
        <v>0</v>
      </c>
      <c r="S26" s="75">
        <v>0</v>
      </c>
      <c r="T26" s="16">
        <v>0</v>
      </c>
      <c r="U26" s="75">
        <v>0</v>
      </c>
    </row>
    <row r="27" spans="1:21" x14ac:dyDescent="0.3">
      <c r="A27" s="4" t="s">
        <v>17</v>
      </c>
      <c r="B27" s="92">
        <v>3400</v>
      </c>
      <c r="C27" s="93">
        <v>0</v>
      </c>
      <c r="D27" s="16">
        <v>0</v>
      </c>
      <c r="E27" s="75">
        <v>0</v>
      </c>
      <c r="F27" s="16">
        <v>0</v>
      </c>
      <c r="G27" s="75">
        <v>0</v>
      </c>
      <c r="H27" s="16">
        <v>0</v>
      </c>
      <c r="I27" s="75">
        <v>0</v>
      </c>
      <c r="J27" s="16">
        <v>3400</v>
      </c>
      <c r="K27" s="75">
        <v>0</v>
      </c>
      <c r="L27" s="16">
        <v>0</v>
      </c>
      <c r="M27" s="75">
        <v>0</v>
      </c>
      <c r="N27" s="16">
        <v>0</v>
      </c>
      <c r="O27" s="75">
        <v>0</v>
      </c>
      <c r="P27" s="16">
        <v>0</v>
      </c>
      <c r="Q27" s="75">
        <v>0</v>
      </c>
      <c r="R27" s="16">
        <v>0</v>
      </c>
      <c r="S27" s="75">
        <v>0</v>
      </c>
      <c r="T27" s="16">
        <v>0</v>
      </c>
      <c r="U27" s="75">
        <v>0</v>
      </c>
    </row>
    <row r="28" spans="1:21" x14ac:dyDescent="0.3">
      <c r="A28" s="4" t="s">
        <v>18</v>
      </c>
      <c r="B28" s="92">
        <v>320350</v>
      </c>
      <c r="C28" s="93">
        <v>-85230</v>
      </c>
      <c r="D28" s="16">
        <v>0</v>
      </c>
      <c r="E28" s="75">
        <v>173770</v>
      </c>
      <c r="F28" s="16">
        <v>0</v>
      </c>
      <c r="G28" s="75">
        <v>0</v>
      </c>
      <c r="H28" s="16">
        <v>180000</v>
      </c>
      <c r="I28" s="75">
        <v>-160000</v>
      </c>
      <c r="J28" s="16">
        <v>0</v>
      </c>
      <c r="K28" s="75">
        <v>0</v>
      </c>
      <c r="L28" s="16">
        <v>0</v>
      </c>
      <c r="M28" s="75">
        <v>0</v>
      </c>
      <c r="N28" s="16">
        <v>0</v>
      </c>
      <c r="O28" s="75">
        <v>-99000</v>
      </c>
      <c r="P28" s="16">
        <v>0</v>
      </c>
      <c r="Q28" s="75">
        <v>0</v>
      </c>
      <c r="R28" s="16">
        <v>140350</v>
      </c>
      <c r="S28" s="75">
        <v>0</v>
      </c>
      <c r="T28" s="16">
        <v>0</v>
      </c>
      <c r="U28" s="75">
        <v>0</v>
      </c>
    </row>
    <row r="29" spans="1:21" x14ac:dyDescent="0.3">
      <c r="A29" s="4" t="s">
        <v>19</v>
      </c>
      <c r="B29" s="92">
        <v>0</v>
      </c>
      <c r="C29" s="93">
        <v>0</v>
      </c>
      <c r="D29" s="16">
        <v>0</v>
      </c>
      <c r="E29" s="75">
        <v>0</v>
      </c>
      <c r="F29" s="16">
        <v>0</v>
      </c>
      <c r="G29" s="75">
        <v>0</v>
      </c>
      <c r="H29" s="16">
        <v>0</v>
      </c>
      <c r="I29" s="75">
        <v>0</v>
      </c>
      <c r="J29" s="16">
        <v>0</v>
      </c>
      <c r="K29" s="75">
        <v>0</v>
      </c>
      <c r="L29" s="16">
        <v>0</v>
      </c>
      <c r="M29" s="75">
        <v>0</v>
      </c>
      <c r="N29" s="16">
        <v>0</v>
      </c>
      <c r="O29" s="75">
        <v>0</v>
      </c>
      <c r="P29" s="16">
        <v>0</v>
      </c>
      <c r="Q29" s="75">
        <v>0</v>
      </c>
      <c r="R29" s="16">
        <v>0</v>
      </c>
      <c r="S29" s="75">
        <v>0</v>
      </c>
      <c r="T29" s="16">
        <v>0</v>
      </c>
      <c r="U29" s="75">
        <v>0</v>
      </c>
    </row>
    <row r="30" spans="1:21" x14ac:dyDescent="0.3">
      <c r="A30" s="4" t="s">
        <v>20</v>
      </c>
      <c r="B30" s="92">
        <v>0</v>
      </c>
      <c r="C30" s="93">
        <v>54288</v>
      </c>
      <c r="D30" s="16">
        <v>0</v>
      </c>
      <c r="E30" s="75">
        <v>0</v>
      </c>
      <c r="F30" s="16">
        <v>0</v>
      </c>
      <c r="G30" s="75">
        <v>0</v>
      </c>
      <c r="H30" s="16">
        <v>0</v>
      </c>
      <c r="I30" s="75">
        <v>0</v>
      </c>
      <c r="J30" s="16">
        <v>0</v>
      </c>
      <c r="K30" s="75">
        <v>0</v>
      </c>
      <c r="L30" s="16">
        <v>0</v>
      </c>
      <c r="M30" s="75">
        <v>0</v>
      </c>
      <c r="N30" s="16">
        <v>0</v>
      </c>
      <c r="O30" s="75">
        <v>0</v>
      </c>
      <c r="P30" s="16">
        <v>0</v>
      </c>
      <c r="Q30" s="75">
        <v>0</v>
      </c>
      <c r="R30" s="16">
        <v>0</v>
      </c>
      <c r="S30" s="75">
        <v>54288</v>
      </c>
      <c r="T30" s="16">
        <v>0</v>
      </c>
      <c r="U30" s="75">
        <v>0</v>
      </c>
    </row>
    <row r="31" spans="1:21" x14ac:dyDescent="0.3">
      <c r="A31" s="4" t="s">
        <v>21</v>
      </c>
      <c r="B31" s="92">
        <v>253550.9</v>
      </c>
      <c r="C31" s="93">
        <v>0</v>
      </c>
      <c r="D31" s="16">
        <v>0</v>
      </c>
      <c r="E31" s="75">
        <v>0</v>
      </c>
      <c r="F31" s="16">
        <v>0</v>
      </c>
      <c r="G31" s="75">
        <v>0</v>
      </c>
      <c r="H31" s="16">
        <v>0</v>
      </c>
      <c r="I31" s="75">
        <v>0</v>
      </c>
      <c r="J31" s="16">
        <v>0</v>
      </c>
      <c r="K31" s="75">
        <v>0</v>
      </c>
      <c r="L31" s="16">
        <v>0</v>
      </c>
      <c r="M31" s="75">
        <v>0</v>
      </c>
      <c r="N31" s="16">
        <v>0</v>
      </c>
      <c r="O31" s="75">
        <v>0</v>
      </c>
      <c r="P31" s="16">
        <v>253550.9</v>
      </c>
      <c r="Q31" s="75">
        <v>0</v>
      </c>
      <c r="R31" s="16">
        <v>0</v>
      </c>
      <c r="S31" s="75">
        <v>0</v>
      </c>
      <c r="T31" s="16">
        <v>0</v>
      </c>
      <c r="U31" s="75">
        <v>0</v>
      </c>
    </row>
    <row r="32" spans="1:21" x14ac:dyDescent="0.3">
      <c r="A32" s="4" t="s">
        <v>22</v>
      </c>
      <c r="B32" s="92">
        <v>-62273.640000000007</v>
      </c>
      <c r="C32" s="93">
        <v>0</v>
      </c>
      <c r="D32" s="16">
        <v>0</v>
      </c>
      <c r="E32" s="75">
        <v>0</v>
      </c>
      <c r="F32" s="16">
        <v>0</v>
      </c>
      <c r="G32" s="75">
        <v>0</v>
      </c>
      <c r="H32" s="16">
        <v>0</v>
      </c>
      <c r="I32" s="75">
        <v>0</v>
      </c>
      <c r="J32" s="16">
        <v>0</v>
      </c>
      <c r="K32" s="75">
        <v>0</v>
      </c>
      <c r="L32" s="16">
        <v>0</v>
      </c>
      <c r="M32" s="75">
        <v>0</v>
      </c>
      <c r="N32" s="16">
        <v>0</v>
      </c>
      <c r="O32" s="75">
        <v>0</v>
      </c>
      <c r="P32" s="16">
        <v>0</v>
      </c>
      <c r="Q32" s="75">
        <v>0</v>
      </c>
      <c r="R32" s="16">
        <v>-62273.640000000007</v>
      </c>
      <c r="S32" s="75">
        <v>0</v>
      </c>
      <c r="T32" s="16">
        <v>0</v>
      </c>
      <c r="U32" s="75">
        <v>0</v>
      </c>
    </row>
    <row r="33" spans="1:21" x14ac:dyDescent="0.3">
      <c r="A33" s="4" t="s">
        <v>23</v>
      </c>
      <c r="B33" s="92">
        <v>0</v>
      </c>
      <c r="C33" s="93">
        <v>719.42970262799349</v>
      </c>
      <c r="D33" s="16">
        <v>0</v>
      </c>
      <c r="E33" s="75">
        <v>623.21876601032</v>
      </c>
      <c r="F33" s="16">
        <v>0</v>
      </c>
      <c r="G33" s="75">
        <v>59.972786950679463</v>
      </c>
      <c r="H33" s="16">
        <v>0</v>
      </c>
      <c r="I33" s="75">
        <v>0</v>
      </c>
      <c r="J33" s="16">
        <v>0</v>
      </c>
      <c r="K33" s="75">
        <v>0</v>
      </c>
      <c r="L33" s="16">
        <v>0</v>
      </c>
      <c r="M33" s="75">
        <v>0</v>
      </c>
      <c r="N33" s="16">
        <v>0</v>
      </c>
      <c r="O33" s="75">
        <v>0</v>
      </c>
      <c r="P33" s="16">
        <v>0</v>
      </c>
      <c r="Q33" s="75">
        <v>0</v>
      </c>
      <c r="R33" s="16">
        <v>0</v>
      </c>
      <c r="S33" s="75">
        <v>36.238149666993969</v>
      </c>
      <c r="T33" s="16">
        <v>0</v>
      </c>
      <c r="U33" s="75">
        <v>0</v>
      </c>
    </row>
    <row r="34" spans="1:21" x14ac:dyDescent="0.3">
      <c r="A34" s="4" t="s">
        <v>24</v>
      </c>
      <c r="B34" s="92">
        <v>0</v>
      </c>
      <c r="C34" s="93">
        <v>0</v>
      </c>
      <c r="D34" s="16">
        <v>0</v>
      </c>
      <c r="E34" s="75">
        <v>0</v>
      </c>
      <c r="F34" s="16">
        <v>0</v>
      </c>
      <c r="G34" s="75">
        <v>0</v>
      </c>
      <c r="H34" s="16">
        <v>0</v>
      </c>
      <c r="I34" s="75">
        <v>0</v>
      </c>
      <c r="J34" s="16">
        <v>0</v>
      </c>
      <c r="K34" s="75">
        <v>0</v>
      </c>
      <c r="L34" s="16">
        <v>0</v>
      </c>
      <c r="M34" s="75">
        <v>0</v>
      </c>
      <c r="N34" s="16">
        <v>0</v>
      </c>
      <c r="O34" s="75">
        <v>0</v>
      </c>
      <c r="P34" s="16">
        <v>0</v>
      </c>
      <c r="Q34" s="75">
        <v>0</v>
      </c>
      <c r="R34" s="16">
        <v>0</v>
      </c>
      <c r="S34" s="75">
        <v>0</v>
      </c>
      <c r="T34" s="16">
        <v>0</v>
      </c>
      <c r="U34" s="75">
        <v>0</v>
      </c>
    </row>
    <row r="35" spans="1:21" x14ac:dyDescent="0.3">
      <c r="A35" s="4" t="s">
        <v>25</v>
      </c>
      <c r="B35" s="92">
        <v>0</v>
      </c>
      <c r="C35" s="93">
        <v>0</v>
      </c>
      <c r="D35" s="16">
        <v>0</v>
      </c>
      <c r="E35" s="75">
        <v>0</v>
      </c>
      <c r="F35" s="16">
        <v>0</v>
      </c>
      <c r="G35" s="75">
        <v>0</v>
      </c>
      <c r="H35" s="16">
        <v>0</v>
      </c>
      <c r="I35" s="75">
        <v>0</v>
      </c>
      <c r="J35" s="16">
        <v>0</v>
      </c>
      <c r="K35" s="75">
        <v>0</v>
      </c>
      <c r="L35" s="16">
        <v>0</v>
      </c>
      <c r="M35" s="75">
        <v>0</v>
      </c>
      <c r="N35" s="16">
        <v>0</v>
      </c>
      <c r="O35" s="75">
        <v>0</v>
      </c>
      <c r="P35" s="16">
        <v>0</v>
      </c>
      <c r="Q35" s="75">
        <v>0</v>
      </c>
      <c r="R35" s="16">
        <v>0</v>
      </c>
      <c r="S35" s="75">
        <v>0</v>
      </c>
      <c r="T35" s="16">
        <v>0</v>
      </c>
      <c r="U35" s="75">
        <v>0</v>
      </c>
    </row>
    <row r="36" spans="1:21" x14ac:dyDescent="0.3">
      <c r="A36" s="4" t="s">
        <v>26</v>
      </c>
      <c r="B36" s="92">
        <v>0</v>
      </c>
      <c r="C36" s="93">
        <v>0</v>
      </c>
      <c r="D36" s="16">
        <v>0</v>
      </c>
      <c r="E36" s="75">
        <v>0</v>
      </c>
      <c r="F36" s="16">
        <v>0</v>
      </c>
      <c r="G36" s="75">
        <v>0</v>
      </c>
      <c r="H36" s="16">
        <v>0</v>
      </c>
      <c r="I36" s="75">
        <v>0</v>
      </c>
      <c r="J36" s="16">
        <v>0</v>
      </c>
      <c r="K36" s="75">
        <v>0</v>
      </c>
      <c r="L36" s="16">
        <v>0</v>
      </c>
      <c r="M36" s="75">
        <v>0</v>
      </c>
      <c r="N36" s="16">
        <v>0</v>
      </c>
      <c r="O36" s="75">
        <v>0</v>
      </c>
      <c r="P36" s="16">
        <v>0</v>
      </c>
      <c r="Q36" s="75">
        <v>0</v>
      </c>
      <c r="R36" s="16">
        <v>0</v>
      </c>
      <c r="S36" s="75">
        <v>0</v>
      </c>
      <c r="T36" s="16">
        <v>0</v>
      </c>
      <c r="U36" s="75">
        <v>0</v>
      </c>
    </row>
    <row r="37" spans="1:21" x14ac:dyDescent="0.3">
      <c r="A37" s="4" t="s">
        <v>27</v>
      </c>
      <c r="B37" s="92">
        <v>0</v>
      </c>
      <c r="C37" s="93">
        <v>0</v>
      </c>
      <c r="D37" s="16">
        <v>0</v>
      </c>
      <c r="E37" s="75">
        <v>0</v>
      </c>
      <c r="F37" s="16">
        <v>0</v>
      </c>
      <c r="G37" s="75">
        <v>0</v>
      </c>
      <c r="H37" s="16">
        <v>0</v>
      </c>
      <c r="I37" s="75">
        <v>0</v>
      </c>
      <c r="J37" s="16">
        <v>0</v>
      </c>
      <c r="K37" s="75">
        <v>0</v>
      </c>
      <c r="L37" s="16">
        <v>0</v>
      </c>
      <c r="M37" s="75">
        <v>0</v>
      </c>
      <c r="N37" s="16">
        <v>0</v>
      </c>
      <c r="O37" s="75">
        <v>0</v>
      </c>
      <c r="P37" s="16">
        <v>0</v>
      </c>
      <c r="Q37" s="75">
        <v>0</v>
      </c>
      <c r="R37" s="16">
        <v>0</v>
      </c>
      <c r="S37" s="75">
        <v>0</v>
      </c>
      <c r="T37" s="16">
        <v>0</v>
      </c>
      <c r="U37" s="75">
        <v>0</v>
      </c>
    </row>
    <row r="38" spans="1:21" x14ac:dyDescent="0.3">
      <c r="A38" s="4" t="s">
        <v>28</v>
      </c>
      <c r="B38" s="92">
        <v>0</v>
      </c>
      <c r="C38" s="93">
        <v>0</v>
      </c>
      <c r="D38" s="16">
        <v>0</v>
      </c>
      <c r="E38" s="75">
        <v>0</v>
      </c>
      <c r="F38" s="16">
        <v>0</v>
      </c>
      <c r="G38" s="75">
        <v>0</v>
      </c>
      <c r="H38" s="16">
        <v>0</v>
      </c>
      <c r="I38" s="75">
        <v>0</v>
      </c>
      <c r="J38" s="16">
        <v>0</v>
      </c>
      <c r="K38" s="75">
        <v>0</v>
      </c>
      <c r="L38" s="16">
        <v>0</v>
      </c>
      <c r="M38" s="75">
        <v>0</v>
      </c>
      <c r="N38" s="16">
        <v>0</v>
      </c>
      <c r="O38" s="75">
        <v>0</v>
      </c>
      <c r="P38" s="16">
        <v>0</v>
      </c>
      <c r="Q38" s="75">
        <v>0</v>
      </c>
      <c r="R38" s="16">
        <v>0</v>
      </c>
      <c r="S38" s="75">
        <v>0</v>
      </c>
      <c r="T38" s="16">
        <v>0</v>
      </c>
      <c r="U38" s="75">
        <v>0</v>
      </c>
    </row>
    <row r="39" spans="1:21" x14ac:dyDescent="0.3">
      <c r="A39" s="4" t="s">
        <v>29</v>
      </c>
      <c r="B39" s="92">
        <v>0</v>
      </c>
      <c r="C39" s="93">
        <v>0</v>
      </c>
      <c r="D39" s="16">
        <v>0</v>
      </c>
      <c r="E39" s="75">
        <v>0</v>
      </c>
      <c r="F39" s="16">
        <v>0</v>
      </c>
      <c r="G39" s="75">
        <v>0</v>
      </c>
      <c r="H39" s="16">
        <v>0</v>
      </c>
      <c r="I39" s="75">
        <v>0</v>
      </c>
      <c r="J39" s="16">
        <v>0</v>
      </c>
      <c r="K39" s="75">
        <v>0</v>
      </c>
      <c r="L39" s="16">
        <v>0</v>
      </c>
      <c r="M39" s="75">
        <v>0</v>
      </c>
      <c r="N39" s="16">
        <v>0</v>
      </c>
      <c r="O39" s="75">
        <v>0</v>
      </c>
      <c r="P39" s="16">
        <v>0</v>
      </c>
      <c r="Q39" s="75">
        <v>0</v>
      </c>
      <c r="R39" s="16">
        <v>0</v>
      </c>
      <c r="S39" s="75">
        <v>0</v>
      </c>
      <c r="T39" s="16">
        <v>0</v>
      </c>
      <c r="U39" s="75">
        <v>0</v>
      </c>
    </row>
    <row r="40" spans="1:21" x14ac:dyDescent="0.3">
      <c r="A40" s="4" t="s">
        <v>30</v>
      </c>
      <c r="B40" s="92">
        <v>0</v>
      </c>
      <c r="C40" s="93">
        <v>0</v>
      </c>
      <c r="D40" s="16">
        <v>0</v>
      </c>
      <c r="E40" s="75">
        <v>0</v>
      </c>
      <c r="F40" s="16">
        <v>0</v>
      </c>
      <c r="G40" s="75">
        <v>0</v>
      </c>
      <c r="H40" s="16">
        <v>0</v>
      </c>
      <c r="I40" s="75">
        <v>0</v>
      </c>
      <c r="J40" s="16">
        <v>0</v>
      </c>
      <c r="K40" s="75">
        <v>0</v>
      </c>
      <c r="L40" s="16">
        <v>0</v>
      </c>
      <c r="M40" s="75">
        <v>0</v>
      </c>
      <c r="N40" s="16">
        <v>0</v>
      </c>
      <c r="O40" s="75">
        <v>0</v>
      </c>
      <c r="P40" s="16">
        <v>0</v>
      </c>
      <c r="Q40" s="75">
        <v>0</v>
      </c>
      <c r="R40" s="16">
        <v>0</v>
      </c>
      <c r="S40" s="75">
        <v>0</v>
      </c>
      <c r="T40" s="16">
        <v>0</v>
      </c>
      <c r="U40" s="75">
        <v>0</v>
      </c>
    </row>
    <row r="41" spans="1:21" x14ac:dyDescent="0.3">
      <c r="A41" s="4" t="s">
        <v>31</v>
      </c>
      <c r="B41" s="92">
        <v>-99652</v>
      </c>
      <c r="C41" s="93">
        <v>-386000</v>
      </c>
      <c r="D41" s="16">
        <v>-109</v>
      </c>
      <c r="E41" s="75">
        <v>0</v>
      </c>
      <c r="F41" s="16">
        <v>3320</v>
      </c>
      <c r="G41" s="75">
        <v>0</v>
      </c>
      <c r="H41" s="16">
        <v>0</v>
      </c>
      <c r="I41" s="75">
        <v>-5000</v>
      </c>
      <c r="J41" s="16">
        <v>38000</v>
      </c>
      <c r="K41" s="75">
        <v>0</v>
      </c>
      <c r="L41" s="16">
        <v>0</v>
      </c>
      <c r="M41" s="75">
        <v>0</v>
      </c>
      <c r="N41" s="16">
        <v>-123</v>
      </c>
      <c r="O41" s="75">
        <v>-469000</v>
      </c>
      <c r="P41" s="16">
        <v>-140740</v>
      </c>
      <c r="Q41" s="75">
        <v>0</v>
      </c>
      <c r="R41" s="16">
        <v>0</v>
      </c>
      <c r="S41" s="75">
        <v>88000</v>
      </c>
      <c r="T41" s="16">
        <v>0</v>
      </c>
      <c r="U41" s="75">
        <v>0</v>
      </c>
    </row>
    <row r="42" spans="1:21" x14ac:dyDescent="0.3">
      <c r="A42" s="4" t="s">
        <v>32</v>
      </c>
      <c r="B42" s="92">
        <v>0</v>
      </c>
      <c r="C42" s="93">
        <v>26182.39</v>
      </c>
      <c r="D42" s="16">
        <v>0</v>
      </c>
      <c r="E42" s="75">
        <v>26182.39</v>
      </c>
      <c r="F42" s="16">
        <v>0</v>
      </c>
      <c r="G42" s="75">
        <v>0</v>
      </c>
      <c r="H42" s="16">
        <v>0</v>
      </c>
      <c r="I42" s="75">
        <v>0</v>
      </c>
      <c r="J42" s="16">
        <v>0</v>
      </c>
      <c r="K42" s="75">
        <v>0</v>
      </c>
      <c r="L42" s="16">
        <v>0</v>
      </c>
      <c r="M42" s="75">
        <v>0</v>
      </c>
      <c r="N42" s="16">
        <v>0</v>
      </c>
      <c r="O42" s="75">
        <v>0</v>
      </c>
      <c r="P42" s="16">
        <v>0</v>
      </c>
      <c r="Q42" s="75">
        <v>0</v>
      </c>
      <c r="R42" s="16">
        <v>0</v>
      </c>
      <c r="S42" s="75">
        <v>0</v>
      </c>
      <c r="T42" s="16">
        <v>0</v>
      </c>
      <c r="U42" s="75">
        <v>0</v>
      </c>
    </row>
    <row r="43" spans="1:21" x14ac:dyDescent="0.3">
      <c r="A43" s="4" t="s">
        <v>33</v>
      </c>
      <c r="B43" s="92">
        <v>0</v>
      </c>
      <c r="C43" s="93">
        <v>0</v>
      </c>
      <c r="D43" s="16">
        <v>0</v>
      </c>
      <c r="E43" s="75">
        <v>0</v>
      </c>
      <c r="F43" s="16">
        <v>0</v>
      </c>
      <c r="G43" s="75">
        <v>0</v>
      </c>
      <c r="H43" s="16">
        <v>0</v>
      </c>
      <c r="I43" s="75">
        <v>0</v>
      </c>
      <c r="J43" s="16">
        <v>0</v>
      </c>
      <c r="K43" s="75">
        <v>0</v>
      </c>
      <c r="L43" s="16">
        <v>0</v>
      </c>
      <c r="M43" s="75">
        <v>0</v>
      </c>
      <c r="N43" s="16">
        <v>0</v>
      </c>
      <c r="O43" s="75">
        <v>0</v>
      </c>
      <c r="P43" s="16">
        <v>0</v>
      </c>
      <c r="Q43" s="75">
        <v>0</v>
      </c>
      <c r="R43" s="16">
        <v>0</v>
      </c>
      <c r="S43" s="75">
        <v>0</v>
      </c>
      <c r="T43" s="16">
        <v>0</v>
      </c>
      <c r="U43" s="75">
        <v>0</v>
      </c>
    </row>
    <row r="44" spans="1:21" x14ac:dyDescent="0.3">
      <c r="A44" s="4" t="s">
        <v>34</v>
      </c>
      <c r="B44" s="92">
        <v>0</v>
      </c>
      <c r="C44" s="93">
        <v>0</v>
      </c>
      <c r="D44" s="16">
        <v>0</v>
      </c>
      <c r="E44" s="75">
        <v>0</v>
      </c>
      <c r="F44" s="16">
        <v>0</v>
      </c>
      <c r="G44" s="75">
        <v>0</v>
      </c>
      <c r="H44" s="16">
        <v>0</v>
      </c>
      <c r="I44" s="75">
        <v>0</v>
      </c>
      <c r="J44" s="16">
        <v>0</v>
      </c>
      <c r="K44" s="75">
        <v>0</v>
      </c>
      <c r="L44" s="16">
        <v>0</v>
      </c>
      <c r="M44" s="75">
        <v>0</v>
      </c>
      <c r="N44" s="16">
        <v>0</v>
      </c>
      <c r="O44" s="75">
        <v>0</v>
      </c>
      <c r="P44" s="16">
        <v>0</v>
      </c>
      <c r="Q44" s="75">
        <v>0</v>
      </c>
      <c r="R44" s="16">
        <v>0</v>
      </c>
      <c r="S44" s="75">
        <v>0</v>
      </c>
      <c r="T44" s="16">
        <v>0</v>
      </c>
      <c r="U44" s="75">
        <v>0</v>
      </c>
    </row>
    <row r="45" spans="1:21" x14ac:dyDescent="0.3">
      <c r="A45" s="4" t="s">
        <v>35</v>
      </c>
      <c r="B45" s="92">
        <v>4119.66</v>
      </c>
      <c r="C45" s="93">
        <v>33180</v>
      </c>
      <c r="D45" s="16">
        <v>1586.69</v>
      </c>
      <c r="E45" s="75">
        <v>33180</v>
      </c>
      <c r="F45" s="16">
        <v>0</v>
      </c>
      <c r="G45" s="75">
        <v>0</v>
      </c>
      <c r="H45" s="16">
        <v>0</v>
      </c>
      <c r="I45" s="75">
        <v>0</v>
      </c>
      <c r="J45" s="16">
        <v>-2698.96</v>
      </c>
      <c r="K45" s="75">
        <v>0</v>
      </c>
      <c r="L45" s="16">
        <v>0</v>
      </c>
      <c r="M45" s="75">
        <v>0</v>
      </c>
      <c r="N45" s="16">
        <v>0</v>
      </c>
      <c r="O45" s="75">
        <v>0</v>
      </c>
      <c r="P45" s="16">
        <v>0</v>
      </c>
      <c r="Q45" s="75">
        <v>0</v>
      </c>
      <c r="R45" s="16">
        <v>0</v>
      </c>
      <c r="S45" s="75">
        <v>0</v>
      </c>
      <c r="T45" s="16">
        <v>5231.93</v>
      </c>
      <c r="U45" s="75">
        <v>0</v>
      </c>
    </row>
    <row r="46" spans="1:21" x14ac:dyDescent="0.3">
      <c r="A46" s="4" t="s">
        <v>36</v>
      </c>
      <c r="B46" s="92">
        <v>47179.74</v>
      </c>
      <c r="C46" s="93">
        <v>0</v>
      </c>
      <c r="D46" s="16">
        <v>-7600.06</v>
      </c>
      <c r="E46" s="75">
        <v>0</v>
      </c>
      <c r="F46" s="16">
        <v>0</v>
      </c>
      <c r="G46" s="75">
        <v>0</v>
      </c>
      <c r="H46" s="16">
        <v>35555.18</v>
      </c>
      <c r="I46" s="75">
        <v>0</v>
      </c>
      <c r="J46" s="16">
        <v>375.81</v>
      </c>
      <c r="K46" s="75">
        <v>0</v>
      </c>
      <c r="L46" s="16">
        <v>13596.72</v>
      </c>
      <c r="M46" s="75">
        <v>0</v>
      </c>
      <c r="N46" s="16">
        <v>0</v>
      </c>
      <c r="O46" s="75">
        <v>0</v>
      </c>
      <c r="P46" s="16">
        <v>0</v>
      </c>
      <c r="Q46" s="75">
        <v>0</v>
      </c>
      <c r="R46" s="16">
        <v>5121.96</v>
      </c>
      <c r="S46" s="75">
        <v>0</v>
      </c>
      <c r="T46" s="16">
        <v>130.13</v>
      </c>
      <c r="U46" s="75">
        <v>0</v>
      </c>
    </row>
    <row r="47" spans="1:21" x14ac:dyDescent="0.3">
      <c r="A47" s="4" t="s">
        <v>37</v>
      </c>
      <c r="B47" s="92">
        <v>0</v>
      </c>
      <c r="C47" s="93">
        <v>0</v>
      </c>
      <c r="D47" s="16">
        <v>0</v>
      </c>
      <c r="E47" s="75">
        <v>0</v>
      </c>
      <c r="F47" s="16">
        <v>0</v>
      </c>
      <c r="G47" s="75">
        <v>0</v>
      </c>
      <c r="H47" s="16">
        <v>0</v>
      </c>
      <c r="I47" s="75">
        <v>0</v>
      </c>
      <c r="J47" s="16">
        <v>0</v>
      </c>
      <c r="K47" s="75">
        <v>0</v>
      </c>
      <c r="L47" s="16">
        <v>0</v>
      </c>
      <c r="M47" s="75">
        <v>0</v>
      </c>
      <c r="N47" s="16">
        <v>0</v>
      </c>
      <c r="O47" s="75">
        <v>0</v>
      </c>
      <c r="P47" s="16">
        <v>0</v>
      </c>
      <c r="Q47" s="75">
        <v>0</v>
      </c>
      <c r="R47" s="16">
        <v>0</v>
      </c>
      <c r="S47" s="75">
        <v>0</v>
      </c>
      <c r="T47" s="16">
        <v>0</v>
      </c>
      <c r="U47" s="75">
        <v>0</v>
      </c>
    </row>
    <row r="48" spans="1:21" x14ac:dyDescent="0.3">
      <c r="A48" s="4" t="s">
        <v>38</v>
      </c>
      <c r="B48" s="92">
        <v>0</v>
      </c>
      <c r="C48" s="93">
        <v>0</v>
      </c>
      <c r="D48" s="16">
        <v>0</v>
      </c>
      <c r="E48" s="75">
        <v>0</v>
      </c>
      <c r="F48" s="16">
        <v>0</v>
      </c>
      <c r="G48" s="75">
        <v>0</v>
      </c>
      <c r="H48" s="16">
        <v>0</v>
      </c>
      <c r="I48" s="75">
        <v>0</v>
      </c>
      <c r="J48" s="16">
        <v>0</v>
      </c>
      <c r="K48" s="75">
        <v>0</v>
      </c>
      <c r="L48" s="16">
        <v>0</v>
      </c>
      <c r="M48" s="75">
        <v>0</v>
      </c>
      <c r="N48" s="16">
        <v>0</v>
      </c>
      <c r="O48" s="75">
        <v>0</v>
      </c>
      <c r="P48" s="16">
        <v>0</v>
      </c>
      <c r="Q48" s="75">
        <v>0</v>
      </c>
      <c r="R48" s="16">
        <v>0</v>
      </c>
      <c r="S48" s="75">
        <v>0</v>
      </c>
      <c r="T48" s="16">
        <v>0</v>
      </c>
      <c r="U48" s="75">
        <v>0</v>
      </c>
    </row>
    <row r="49" spans="1:21" x14ac:dyDescent="0.3">
      <c r="A49" s="4" t="s">
        <v>39</v>
      </c>
      <c r="B49" s="92">
        <v>0</v>
      </c>
      <c r="C49" s="93">
        <v>0</v>
      </c>
      <c r="D49" s="16">
        <v>0</v>
      </c>
      <c r="E49" s="75">
        <v>0</v>
      </c>
      <c r="F49" s="16">
        <v>0</v>
      </c>
      <c r="G49" s="75">
        <v>0</v>
      </c>
      <c r="H49" s="16">
        <v>0</v>
      </c>
      <c r="I49" s="75">
        <v>0</v>
      </c>
      <c r="J49" s="16">
        <v>0</v>
      </c>
      <c r="K49" s="75">
        <v>0</v>
      </c>
      <c r="L49" s="16">
        <v>0</v>
      </c>
      <c r="M49" s="75">
        <v>0</v>
      </c>
      <c r="N49" s="16">
        <v>0</v>
      </c>
      <c r="O49" s="75">
        <v>0</v>
      </c>
      <c r="P49" s="16">
        <v>0</v>
      </c>
      <c r="Q49" s="75">
        <v>0</v>
      </c>
      <c r="R49" s="16">
        <v>0</v>
      </c>
      <c r="S49" s="75">
        <v>0</v>
      </c>
      <c r="T49" s="16">
        <v>0</v>
      </c>
      <c r="U49" s="75">
        <v>0</v>
      </c>
    </row>
    <row r="50" spans="1:21" x14ac:dyDescent="0.3">
      <c r="A50" s="4" t="s">
        <v>40</v>
      </c>
      <c r="B50" s="92">
        <v>0</v>
      </c>
      <c r="C50" s="93">
        <v>0</v>
      </c>
      <c r="D50" s="16">
        <v>0</v>
      </c>
      <c r="E50" s="75">
        <v>0</v>
      </c>
      <c r="F50" s="16">
        <v>0</v>
      </c>
      <c r="G50" s="75">
        <v>0</v>
      </c>
      <c r="H50" s="16">
        <v>0</v>
      </c>
      <c r="I50" s="75">
        <v>0</v>
      </c>
      <c r="J50" s="16">
        <v>0</v>
      </c>
      <c r="K50" s="75">
        <v>0</v>
      </c>
      <c r="L50" s="16">
        <v>0</v>
      </c>
      <c r="M50" s="75">
        <v>0</v>
      </c>
      <c r="N50" s="16">
        <v>0</v>
      </c>
      <c r="O50" s="75">
        <v>0</v>
      </c>
      <c r="P50" s="16">
        <v>0</v>
      </c>
      <c r="Q50" s="75">
        <v>0</v>
      </c>
      <c r="R50" s="16">
        <v>0</v>
      </c>
      <c r="S50" s="75">
        <v>0</v>
      </c>
      <c r="T50" s="16">
        <v>0</v>
      </c>
      <c r="U50" s="75">
        <v>0</v>
      </c>
    </row>
    <row r="51" spans="1:21" x14ac:dyDescent="0.3">
      <c r="A51" s="4" t="s">
        <v>41</v>
      </c>
      <c r="B51" s="92">
        <v>0</v>
      </c>
      <c r="C51" s="93">
        <v>0</v>
      </c>
      <c r="D51" s="16">
        <v>0</v>
      </c>
      <c r="E51" s="75">
        <v>0</v>
      </c>
      <c r="F51" s="16">
        <v>0</v>
      </c>
      <c r="G51" s="75">
        <v>0</v>
      </c>
      <c r="H51" s="16">
        <v>0</v>
      </c>
      <c r="I51" s="75">
        <v>0</v>
      </c>
      <c r="J51" s="16">
        <v>0</v>
      </c>
      <c r="K51" s="75">
        <v>0</v>
      </c>
      <c r="L51" s="16">
        <v>0</v>
      </c>
      <c r="M51" s="75">
        <v>0</v>
      </c>
      <c r="N51" s="16">
        <v>0</v>
      </c>
      <c r="O51" s="75">
        <v>0</v>
      </c>
      <c r="P51" s="16">
        <v>0</v>
      </c>
      <c r="Q51" s="75">
        <v>0</v>
      </c>
      <c r="R51" s="16">
        <v>0</v>
      </c>
      <c r="S51" s="75">
        <v>0</v>
      </c>
      <c r="T51" s="16">
        <v>0</v>
      </c>
      <c r="U51" s="75">
        <v>0</v>
      </c>
    </row>
    <row r="52" spans="1:21" x14ac:dyDescent="0.3">
      <c r="A52" s="4" t="s">
        <v>42</v>
      </c>
      <c r="B52" s="92">
        <v>0</v>
      </c>
      <c r="C52" s="93">
        <v>0</v>
      </c>
      <c r="D52" s="16">
        <v>0</v>
      </c>
      <c r="E52" s="75">
        <v>0</v>
      </c>
      <c r="F52" s="16">
        <v>0</v>
      </c>
      <c r="G52" s="75">
        <v>0</v>
      </c>
      <c r="H52" s="16">
        <v>0</v>
      </c>
      <c r="I52" s="75">
        <v>0</v>
      </c>
      <c r="J52" s="16">
        <v>0</v>
      </c>
      <c r="K52" s="75">
        <v>0</v>
      </c>
      <c r="L52" s="16">
        <v>0</v>
      </c>
      <c r="M52" s="75">
        <v>0</v>
      </c>
      <c r="N52" s="16">
        <v>0</v>
      </c>
      <c r="O52" s="75">
        <v>0</v>
      </c>
      <c r="P52" s="16">
        <v>0</v>
      </c>
      <c r="Q52" s="75">
        <v>0</v>
      </c>
      <c r="R52" s="16">
        <v>0</v>
      </c>
      <c r="S52" s="75">
        <v>0</v>
      </c>
      <c r="T52" s="16">
        <v>0</v>
      </c>
      <c r="U52" s="75">
        <v>0</v>
      </c>
    </row>
    <row r="53" spans="1:21" x14ac:dyDescent="0.3">
      <c r="A53" s="4" t="s">
        <v>43</v>
      </c>
      <c r="B53" s="92">
        <v>0</v>
      </c>
      <c r="C53" s="93">
        <v>0</v>
      </c>
      <c r="D53" s="16">
        <v>0</v>
      </c>
      <c r="E53" s="75">
        <v>0</v>
      </c>
      <c r="F53" s="16">
        <v>0</v>
      </c>
      <c r="G53" s="75">
        <v>0</v>
      </c>
      <c r="H53" s="16">
        <v>0</v>
      </c>
      <c r="I53" s="75">
        <v>0</v>
      </c>
      <c r="J53" s="16">
        <v>0</v>
      </c>
      <c r="K53" s="75">
        <v>0</v>
      </c>
      <c r="L53" s="16">
        <v>0</v>
      </c>
      <c r="M53" s="75">
        <v>0</v>
      </c>
      <c r="N53" s="16">
        <v>0</v>
      </c>
      <c r="O53" s="75">
        <v>0</v>
      </c>
      <c r="P53" s="16">
        <v>0</v>
      </c>
      <c r="Q53" s="75">
        <v>0</v>
      </c>
      <c r="R53" s="16">
        <v>0</v>
      </c>
      <c r="S53" s="75">
        <v>0</v>
      </c>
      <c r="T53" s="16">
        <v>0</v>
      </c>
      <c r="U53" s="75">
        <v>0</v>
      </c>
    </row>
    <row r="54" spans="1:21" x14ac:dyDescent="0.3">
      <c r="A54" s="4" t="s">
        <v>263</v>
      </c>
      <c r="B54" s="92">
        <v>0</v>
      </c>
      <c r="C54" s="93">
        <v>0</v>
      </c>
      <c r="D54" s="16">
        <v>0</v>
      </c>
      <c r="E54" s="75">
        <v>0</v>
      </c>
      <c r="F54" s="16">
        <v>0</v>
      </c>
      <c r="G54" s="75">
        <v>0</v>
      </c>
      <c r="H54" s="16">
        <v>0</v>
      </c>
      <c r="I54" s="75">
        <v>0</v>
      </c>
      <c r="J54" s="16">
        <v>0</v>
      </c>
      <c r="K54" s="75">
        <v>0</v>
      </c>
      <c r="L54" s="16">
        <v>0</v>
      </c>
      <c r="M54" s="75">
        <v>0</v>
      </c>
      <c r="N54" s="16">
        <v>0</v>
      </c>
      <c r="O54" s="75">
        <v>0</v>
      </c>
      <c r="P54" s="16">
        <v>0</v>
      </c>
      <c r="Q54" s="75">
        <v>0</v>
      </c>
      <c r="R54" s="16">
        <v>0</v>
      </c>
      <c r="S54" s="75">
        <v>0</v>
      </c>
      <c r="T54" s="16">
        <v>0</v>
      </c>
      <c r="U54" s="75">
        <v>0</v>
      </c>
    </row>
    <row r="55" spans="1:21" x14ac:dyDescent="0.3">
      <c r="A55" s="4" t="s">
        <v>44</v>
      </c>
      <c r="B55" s="92">
        <v>0</v>
      </c>
      <c r="C55" s="93">
        <v>-789000</v>
      </c>
      <c r="D55" s="16">
        <v>0</v>
      </c>
      <c r="E55" s="75">
        <v>-789000</v>
      </c>
      <c r="F55" s="16">
        <v>0</v>
      </c>
      <c r="G55" s="75">
        <v>0</v>
      </c>
      <c r="H55" s="16">
        <v>0</v>
      </c>
      <c r="I55" s="75">
        <v>0</v>
      </c>
      <c r="J55" s="16">
        <v>0</v>
      </c>
      <c r="K55" s="75">
        <v>0</v>
      </c>
      <c r="L55" s="16">
        <v>0</v>
      </c>
      <c r="M55" s="75">
        <v>0</v>
      </c>
      <c r="N55" s="16">
        <v>0</v>
      </c>
      <c r="O55" s="75">
        <v>0</v>
      </c>
      <c r="P55" s="16">
        <v>0</v>
      </c>
      <c r="Q55" s="75">
        <v>0</v>
      </c>
      <c r="R55" s="16">
        <v>0</v>
      </c>
      <c r="S55" s="75">
        <v>0</v>
      </c>
      <c r="T55" s="16">
        <v>0</v>
      </c>
      <c r="U55" s="75">
        <v>0</v>
      </c>
    </row>
    <row r="56" spans="1:21" x14ac:dyDescent="0.3">
      <c r="A56" s="4" t="s">
        <v>45</v>
      </c>
      <c r="B56" s="92">
        <v>0</v>
      </c>
      <c r="C56" s="93">
        <v>0</v>
      </c>
      <c r="D56" s="16">
        <v>0</v>
      </c>
      <c r="E56" s="75">
        <v>0</v>
      </c>
      <c r="F56" s="16">
        <v>0</v>
      </c>
      <c r="G56" s="75">
        <v>0</v>
      </c>
      <c r="H56" s="16">
        <v>0</v>
      </c>
      <c r="I56" s="75">
        <v>0</v>
      </c>
      <c r="J56" s="16">
        <v>0</v>
      </c>
      <c r="K56" s="75">
        <v>0</v>
      </c>
      <c r="L56" s="16">
        <v>0</v>
      </c>
      <c r="M56" s="75">
        <v>0</v>
      </c>
      <c r="N56" s="16">
        <v>0</v>
      </c>
      <c r="O56" s="75">
        <v>0</v>
      </c>
      <c r="P56" s="16">
        <v>0</v>
      </c>
      <c r="Q56" s="75">
        <v>0</v>
      </c>
      <c r="R56" s="16">
        <v>0</v>
      </c>
      <c r="S56" s="75">
        <v>0</v>
      </c>
      <c r="T56" s="16">
        <v>0</v>
      </c>
      <c r="U56" s="75">
        <v>0</v>
      </c>
    </row>
    <row r="57" spans="1:21" x14ac:dyDescent="0.3">
      <c r="A57" s="4" t="s">
        <v>46</v>
      </c>
      <c r="B57" s="92">
        <v>2697530</v>
      </c>
      <c r="C57" s="93">
        <v>0</v>
      </c>
      <c r="D57" s="16">
        <v>0</v>
      </c>
      <c r="E57" s="75">
        <v>0</v>
      </c>
      <c r="F57" s="16">
        <v>0</v>
      </c>
      <c r="G57" s="75">
        <v>0</v>
      </c>
      <c r="H57" s="16">
        <v>2697530</v>
      </c>
      <c r="I57" s="75">
        <v>0</v>
      </c>
      <c r="J57" s="16">
        <v>0</v>
      </c>
      <c r="K57" s="75">
        <v>0</v>
      </c>
      <c r="L57" s="16">
        <v>0</v>
      </c>
      <c r="M57" s="75">
        <v>0</v>
      </c>
      <c r="N57" s="16">
        <v>0</v>
      </c>
      <c r="O57" s="75">
        <v>0</v>
      </c>
      <c r="P57" s="16">
        <v>0</v>
      </c>
      <c r="Q57" s="75">
        <v>0</v>
      </c>
      <c r="R57" s="16">
        <v>0</v>
      </c>
      <c r="S57" s="75">
        <v>0</v>
      </c>
      <c r="T57" s="16">
        <v>0</v>
      </c>
      <c r="U57" s="75">
        <v>0</v>
      </c>
    </row>
    <row r="58" spans="1:21" x14ac:dyDescent="0.3">
      <c r="A58" s="4" t="s">
        <v>47</v>
      </c>
      <c r="B58" s="92">
        <v>0</v>
      </c>
      <c r="C58" s="93">
        <v>0</v>
      </c>
      <c r="D58" s="16">
        <v>0</v>
      </c>
      <c r="E58" s="75">
        <v>0</v>
      </c>
      <c r="F58" s="16">
        <v>0</v>
      </c>
      <c r="G58" s="75">
        <v>0</v>
      </c>
      <c r="H58" s="16">
        <v>0</v>
      </c>
      <c r="I58" s="75">
        <v>0</v>
      </c>
      <c r="J58" s="16">
        <v>0</v>
      </c>
      <c r="K58" s="75">
        <v>0</v>
      </c>
      <c r="L58" s="16">
        <v>0</v>
      </c>
      <c r="M58" s="75">
        <v>0</v>
      </c>
      <c r="N58" s="16">
        <v>0</v>
      </c>
      <c r="O58" s="75">
        <v>0</v>
      </c>
      <c r="P58" s="16">
        <v>0</v>
      </c>
      <c r="Q58" s="75">
        <v>0</v>
      </c>
      <c r="R58" s="16">
        <v>0</v>
      </c>
      <c r="S58" s="75">
        <v>0</v>
      </c>
      <c r="T58" s="16">
        <v>0</v>
      </c>
      <c r="U58" s="75">
        <v>0</v>
      </c>
    </row>
    <row r="59" spans="1:21" x14ac:dyDescent="0.3">
      <c r="A59" s="4" t="s">
        <v>48</v>
      </c>
      <c r="B59" s="92">
        <v>36533427.355820425</v>
      </c>
      <c r="C59" s="93">
        <v>0</v>
      </c>
      <c r="D59" s="16">
        <v>0</v>
      </c>
      <c r="E59" s="75">
        <v>0</v>
      </c>
      <c r="F59" s="16">
        <v>0</v>
      </c>
      <c r="G59" s="75">
        <v>0</v>
      </c>
      <c r="H59" s="16">
        <v>0</v>
      </c>
      <c r="I59" s="75">
        <v>0</v>
      </c>
      <c r="J59" s="16">
        <v>36597973.655820422</v>
      </c>
      <c r="K59" s="75">
        <v>0</v>
      </c>
      <c r="L59" s="16">
        <v>0</v>
      </c>
      <c r="M59" s="75">
        <v>0</v>
      </c>
      <c r="N59" s="16">
        <v>0</v>
      </c>
      <c r="O59" s="75">
        <v>0</v>
      </c>
      <c r="P59" s="16">
        <v>0</v>
      </c>
      <c r="Q59" s="75">
        <v>0</v>
      </c>
      <c r="R59" s="16">
        <v>-64546.299999999988</v>
      </c>
      <c r="S59" s="75">
        <v>0</v>
      </c>
      <c r="T59" s="16">
        <v>0</v>
      </c>
      <c r="U59" s="75">
        <v>0</v>
      </c>
    </row>
    <row r="60" spans="1:21" x14ac:dyDescent="0.3">
      <c r="A60" s="4" t="s">
        <v>49</v>
      </c>
      <c r="B60" s="92">
        <v>0</v>
      </c>
      <c r="C60" s="93">
        <v>0</v>
      </c>
      <c r="D60" s="16">
        <v>0</v>
      </c>
      <c r="E60" s="75">
        <v>0</v>
      </c>
      <c r="F60" s="16">
        <v>0</v>
      </c>
      <c r="G60" s="75">
        <v>0</v>
      </c>
      <c r="H60" s="16">
        <v>0</v>
      </c>
      <c r="I60" s="75">
        <v>0</v>
      </c>
      <c r="J60" s="16">
        <v>0</v>
      </c>
      <c r="K60" s="75">
        <v>0</v>
      </c>
      <c r="L60" s="16">
        <v>0</v>
      </c>
      <c r="M60" s="75">
        <v>0</v>
      </c>
      <c r="N60" s="16">
        <v>0</v>
      </c>
      <c r="O60" s="75">
        <v>0</v>
      </c>
      <c r="P60" s="16">
        <v>0</v>
      </c>
      <c r="Q60" s="75">
        <v>0</v>
      </c>
      <c r="R60" s="16">
        <v>0</v>
      </c>
      <c r="S60" s="75">
        <v>0</v>
      </c>
      <c r="T60" s="16">
        <v>0</v>
      </c>
      <c r="U60" s="75">
        <v>0</v>
      </c>
    </row>
    <row r="61" spans="1:21" x14ac:dyDescent="0.3">
      <c r="A61" s="4" t="s">
        <v>50</v>
      </c>
      <c r="B61" s="92">
        <v>0</v>
      </c>
      <c r="C61" s="93">
        <v>0</v>
      </c>
      <c r="D61" s="16">
        <v>0</v>
      </c>
      <c r="E61" s="75">
        <v>0</v>
      </c>
      <c r="F61" s="16">
        <v>0</v>
      </c>
      <c r="G61" s="75">
        <v>0</v>
      </c>
      <c r="H61" s="16">
        <v>0</v>
      </c>
      <c r="I61" s="75">
        <v>0</v>
      </c>
      <c r="J61" s="16">
        <v>0</v>
      </c>
      <c r="K61" s="75">
        <v>0</v>
      </c>
      <c r="L61" s="16">
        <v>0</v>
      </c>
      <c r="M61" s="75">
        <v>0</v>
      </c>
      <c r="N61" s="16">
        <v>0</v>
      </c>
      <c r="O61" s="75">
        <v>0</v>
      </c>
      <c r="P61" s="16">
        <v>0</v>
      </c>
      <c r="Q61" s="75">
        <v>0</v>
      </c>
      <c r="R61" s="16">
        <v>0</v>
      </c>
      <c r="S61" s="75">
        <v>0</v>
      </c>
      <c r="T61" s="16">
        <v>0</v>
      </c>
      <c r="U61" s="75">
        <v>0</v>
      </c>
    </row>
    <row r="62" spans="1:21" x14ac:dyDescent="0.3">
      <c r="A62" s="4" t="s">
        <v>51</v>
      </c>
      <c r="B62" s="92">
        <v>0</v>
      </c>
      <c r="C62" s="93">
        <v>0</v>
      </c>
      <c r="D62" s="16">
        <v>0</v>
      </c>
      <c r="E62" s="75">
        <v>0</v>
      </c>
      <c r="F62" s="16">
        <v>0</v>
      </c>
      <c r="G62" s="75">
        <v>0</v>
      </c>
      <c r="H62" s="16">
        <v>0</v>
      </c>
      <c r="I62" s="75">
        <v>0</v>
      </c>
      <c r="J62" s="16">
        <v>0</v>
      </c>
      <c r="K62" s="75">
        <v>0</v>
      </c>
      <c r="L62" s="16">
        <v>0</v>
      </c>
      <c r="M62" s="75">
        <v>0</v>
      </c>
      <c r="N62" s="16">
        <v>0</v>
      </c>
      <c r="O62" s="75">
        <v>0</v>
      </c>
      <c r="P62" s="16">
        <v>0</v>
      </c>
      <c r="Q62" s="75">
        <v>0</v>
      </c>
      <c r="R62" s="16">
        <v>0</v>
      </c>
      <c r="S62" s="75">
        <v>0</v>
      </c>
      <c r="T62" s="16">
        <v>0</v>
      </c>
      <c r="U62" s="75">
        <v>0</v>
      </c>
    </row>
    <row r="63" spans="1:21" x14ac:dyDescent="0.3">
      <c r="A63" s="4" t="s">
        <v>52</v>
      </c>
      <c r="B63" s="92">
        <v>0</v>
      </c>
      <c r="C63" s="93">
        <v>0</v>
      </c>
      <c r="D63" s="16">
        <v>0</v>
      </c>
      <c r="E63" s="75">
        <v>0</v>
      </c>
      <c r="F63" s="16">
        <v>0</v>
      </c>
      <c r="G63" s="75">
        <v>0</v>
      </c>
      <c r="H63" s="16">
        <v>0</v>
      </c>
      <c r="I63" s="75">
        <v>0</v>
      </c>
      <c r="J63" s="16">
        <v>0</v>
      </c>
      <c r="K63" s="75">
        <v>0</v>
      </c>
      <c r="L63" s="16">
        <v>0</v>
      </c>
      <c r="M63" s="75">
        <v>0</v>
      </c>
      <c r="N63" s="16">
        <v>0</v>
      </c>
      <c r="O63" s="75">
        <v>0</v>
      </c>
      <c r="P63" s="16">
        <v>0</v>
      </c>
      <c r="Q63" s="75">
        <v>0</v>
      </c>
      <c r="R63" s="16">
        <v>0</v>
      </c>
      <c r="S63" s="75">
        <v>0</v>
      </c>
      <c r="T63" s="16">
        <v>0</v>
      </c>
      <c r="U63" s="75">
        <v>0</v>
      </c>
    </row>
    <row r="64" spans="1:21" x14ac:dyDescent="0.3">
      <c r="A64" s="4" t="s">
        <v>53</v>
      </c>
      <c r="B64" s="92">
        <v>0</v>
      </c>
      <c r="C64" s="93">
        <v>23390</v>
      </c>
      <c r="D64" s="16">
        <v>0</v>
      </c>
      <c r="E64" s="75">
        <v>0</v>
      </c>
      <c r="F64" s="16">
        <v>0</v>
      </c>
      <c r="G64" s="75">
        <v>0</v>
      </c>
      <c r="H64" s="16">
        <v>0</v>
      </c>
      <c r="I64" s="75">
        <v>10304</v>
      </c>
      <c r="J64" s="16">
        <v>0</v>
      </c>
      <c r="K64" s="75">
        <v>0</v>
      </c>
      <c r="L64" s="16">
        <v>0</v>
      </c>
      <c r="M64" s="75">
        <v>8083</v>
      </c>
      <c r="N64" s="16">
        <v>0</v>
      </c>
      <c r="O64" s="75">
        <v>0</v>
      </c>
      <c r="P64" s="16">
        <v>0</v>
      </c>
      <c r="Q64" s="75">
        <v>4548</v>
      </c>
      <c r="R64" s="16">
        <v>0</v>
      </c>
      <c r="S64" s="75">
        <v>0</v>
      </c>
      <c r="T64" s="16">
        <v>0</v>
      </c>
      <c r="U64" s="75">
        <v>455</v>
      </c>
    </row>
    <row r="65" spans="1:21" x14ac:dyDescent="0.3">
      <c r="A65" s="4" t="s">
        <v>54</v>
      </c>
      <c r="B65" s="92">
        <v>0</v>
      </c>
      <c r="C65" s="93">
        <v>0</v>
      </c>
      <c r="D65" s="16">
        <v>0</v>
      </c>
      <c r="E65" s="75">
        <v>0</v>
      </c>
      <c r="F65" s="16">
        <v>0</v>
      </c>
      <c r="G65" s="75">
        <v>0</v>
      </c>
      <c r="H65" s="16">
        <v>0</v>
      </c>
      <c r="I65" s="75">
        <v>0</v>
      </c>
      <c r="J65" s="16">
        <v>0</v>
      </c>
      <c r="K65" s="75">
        <v>0</v>
      </c>
      <c r="L65" s="16">
        <v>0</v>
      </c>
      <c r="M65" s="75">
        <v>0</v>
      </c>
      <c r="N65" s="16">
        <v>0</v>
      </c>
      <c r="O65" s="75">
        <v>0</v>
      </c>
      <c r="P65" s="16">
        <v>0</v>
      </c>
      <c r="Q65" s="75">
        <v>0</v>
      </c>
      <c r="R65" s="16">
        <v>0</v>
      </c>
      <c r="S65" s="75">
        <v>0</v>
      </c>
      <c r="T65" s="16">
        <v>0</v>
      </c>
      <c r="U65" s="75">
        <v>0</v>
      </c>
    </row>
    <row r="66" spans="1:21" x14ac:dyDescent="0.3">
      <c r="A66" s="4" t="s">
        <v>55</v>
      </c>
      <c r="B66" s="92">
        <v>0</v>
      </c>
      <c r="C66" s="93">
        <v>0</v>
      </c>
      <c r="D66" s="16">
        <v>0</v>
      </c>
      <c r="E66" s="75">
        <v>0</v>
      </c>
      <c r="F66" s="16">
        <v>0</v>
      </c>
      <c r="G66" s="75">
        <v>0</v>
      </c>
      <c r="H66" s="16">
        <v>0</v>
      </c>
      <c r="I66" s="75">
        <v>0</v>
      </c>
      <c r="J66" s="16">
        <v>0</v>
      </c>
      <c r="K66" s="75">
        <v>0</v>
      </c>
      <c r="L66" s="16">
        <v>0</v>
      </c>
      <c r="M66" s="75">
        <v>0</v>
      </c>
      <c r="N66" s="16">
        <v>0</v>
      </c>
      <c r="O66" s="75">
        <v>0</v>
      </c>
      <c r="P66" s="16">
        <v>0</v>
      </c>
      <c r="Q66" s="75">
        <v>0</v>
      </c>
      <c r="R66" s="16">
        <v>0</v>
      </c>
      <c r="S66" s="75">
        <v>0</v>
      </c>
      <c r="T66" s="16">
        <v>0</v>
      </c>
      <c r="U66" s="75">
        <v>0</v>
      </c>
    </row>
    <row r="67" spans="1:21" x14ac:dyDescent="0.3">
      <c r="A67" s="4" t="s">
        <v>56</v>
      </c>
      <c r="B67" s="92">
        <v>0</v>
      </c>
      <c r="C67" s="93">
        <v>0</v>
      </c>
      <c r="D67" s="16">
        <v>0</v>
      </c>
      <c r="E67" s="75">
        <v>0</v>
      </c>
      <c r="F67" s="16">
        <v>0</v>
      </c>
      <c r="G67" s="75">
        <v>0</v>
      </c>
      <c r="H67" s="16">
        <v>0</v>
      </c>
      <c r="I67" s="75">
        <v>0</v>
      </c>
      <c r="J67" s="16">
        <v>0</v>
      </c>
      <c r="K67" s="75">
        <v>0</v>
      </c>
      <c r="L67" s="16">
        <v>0</v>
      </c>
      <c r="M67" s="75">
        <v>0</v>
      </c>
      <c r="N67" s="16">
        <v>0</v>
      </c>
      <c r="O67" s="75">
        <v>0</v>
      </c>
      <c r="P67" s="16">
        <v>0</v>
      </c>
      <c r="Q67" s="75">
        <v>0</v>
      </c>
      <c r="R67" s="16">
        <v>0</v>
      </c>
      <c r="S67" s="75">
        <v>0</v>
      </c>
      <c r="T67" s="16">
        <v>0</v>
      </c>
      <c r="U67" s="75">
        <v>0</v>
      </c>
    </row>
    <row r="68" spans="1:21" x14ac:dyDescent="0.3">
      <c r="A68" s="4" t="s">
        <v>57</v>
      </c>
      <c r="B68" s="92">
        <v>222499</v>
      </c>
      <c r="C68" s="93">
        <v>0</v>
      </c>
      <c r="D68" s="16">
        <v>0</v>
      </c>
      <c r="E68" s="75">
        <v>0</v>
      </c>
      <c r="F68" s="16">
        <v>0</v>
      </c>
      <c r="G68" s="75">
        <v>0</v>
      </c>
      <c r="H68" s="16">
        <v>0</v>
      </c>
      <c r="I68" s="75">
        <v>0</v>
      </c>
      <c r="J68" s="16">
        <v>0</v>
      </c>
      <c r="K68" s="75">
        <v>0</v>
      </c>
      <c r="L68" s="16">
        <v>0</v>
      </c>
      <c r="M68" s="75">
        <v>0</v>
      </c>
      <c r="N68" s="16">
        <v>222499</v>
      </c>
      <c r="O68" s="75">
        <v>0</v>
      </c>
      <c r="P68" s="16">
        <v>0</v>
      </c>
      <c r="Q68" s="75">
        <v>0</v>
      </c>
      <c r="R68" s="16">
        <v>0</v>
      </c>
      <c r="S68" s="75">
        <v>0</v>
      </c>
      <c r="T68" s="16">
        <v>0</v>
      </c>
      <c r="U68" s="75">
        <v>0</v>
      </c>
    </row>
    <row r="69" spans="1:21" x14ac:dyDescent="0.3">
      <c r="A69" s="4" t="s">
        <v>58</v>
      </c>
      <c r="B69" s="92">
        <v>0</v>
      </c>
      <c r="C69" s="93">
        <v>0</v>
      </c>
      <c r="D69" s="16">
        <v>0</v>
      </c>
      <c r="E69" s="75">
        <v>0</v>
      </c>
      <c r="F69" s="16">
        <v>0</v>
      </c>
      <c r="G69" s="75">
        <v>0</v>
      </c>
      <c r="H69" s="16">
        <v>0</v>
      </c>
      <c r="I69" s="75">
        <v>0</v>
      </c>
      <c r="J69" s="16">
        <v>0</v>
      </c>
      <c r="K69" s="75">
        <v>0</v>
      </c>
      <c r="L69" s="16">
        <v>0</v>
      </c>
      <c r="M69" s="75">
        <v>0</v>
      </c>
      <c r="N69" s="16">
        <v>0</v>
      </c>
      <c r="O69" s="75">
        <v>0</v>
      </c>
      <c r="P69" s="16">
        <v>0</v>
      </c>
      <c r="Q69" s="75">
        <v>0</v>
      </c>
      <c r="R69" s="16">
        <v>0</v>
      </c>
      <c r="S69" s="75">
        <v>0</v>
      </c>
      <c r="T69" s="16">
        <v>0</v>
      </c>
      <c r="U69" s="75">
        <v>0</v>
      </c>
    </row>
    <row r="70" spans="1:21" x14ac:dyDescent="0.3">
      <c r="A70" s="4" t="s">
        <v>59</v>
      </c>
      <c r="B70" s="92">
        <v>0</v>
      </c>
      <c r="C70" s="93">
        <v>0</v>
      </c>
      <c r="D70" s="16">
        <v>0</v>
      </c>
      <c r="E70" s="75">
        <v>0</v>
      </c>
      <c r="F70" s="16">
        <v>0</v>
      </c>
      <c r="G70" s="75">
        <v>0</v>
      </c>
      <c r="H70" s="16">
        <v>0</v>
      </c>
      <c r="I70" s="75">
        <v>0</v>
      </c>
      <c r="J70" s="16">
        <v>0</v>
      </c>
      <c r="K70" s="75">
        <v>0</v>
      </c>
      <c r="L70" s="16">
        <v>0</v>
      </c>
      <c r="M70" s="75">
        <v>0</v>
      </c>
      <c r="N70" s="16">
        <v>0</v>
      </c>
      <c r="O70" s="75">
        <v>0</v>
      </c>
      <c r="P70" s="16">
        <v>0</v>
      </c>
      <c r="Q70" s="75">
        <v>0</v>
      </c>
      <c r="R70" s="16">
        <v>0</v>
      </c>
      <c r="S70" s="75">
        <v>0</v>
      </c>
      <c r="T70" s="16">
        <v>0</v>
      </c>
      <c r="U70" s="75">
        <v>0</v>
      </c>
    </row>
    <row r="71" spans="1:21" x14ac:dyDescent="0.3">
      <c r="A71" s="4" t="s">
        <v>60</v>
      </c>
      <c r="B71" s="92">
        <v>0</v>
      </c>
      <c r="C71" s="93">
        <v>33000</v>
      </c>
      <c r="D71" s="16">
        <v>0</v>
      </c>
      <c r="E71" s="75">
        <v>0</v>
      </c>
      <c r="F71" s="16">
        <v>0</v>
      </c>
      <c r="G71" s="75">
        <v>0</v>
      </c>
      <c r="H71" s="16">
        <v>0</v>
      </c>
      <c r="I71" s="75">
        <v>0</v>
      </c>
      <c r="J71" s="16">
        <v>0</v>
      </c>
      <c r="K71" s="75">
        <v>0</v>
      </c>
      <c r="L71" s="16">
        <v>0</v>
      </c>
      <c r="M71" s="75">
        <v>0</v>
      </c>
      <c r="N71" s="16">
        <v>0</v>
      </c>
      <c r="O71" s="75">
        <v>0</v>
      </c>
      <c r="P71" s="16">
        <v>0</v>
      </c>
      <c r="Q71" s="75">
        <v>0</v>
      </c>
      <c r="R71" s="16">
        <v>0</v>
      </c>
      <c r="S71" s="75">
        <v>33000</v>
      </c>
      <c r="T71" s="16">
        <v>0</v>
      </c>
      <c r="U71" s="75">
        <v>0</v>
      </c>
    </row>
    <row r="72" spans="1:21" x14ac:dyDescent="0.3">
      <c r="A72" s="4" t="s">
        <v>61</v>
      </c>
      <c r="B72" s="92">
        <v>0</v>
      </c>
      <c r="C72" s="93">
        <v>0</v>
      </c>
      <c r="D72" s="16">
        <v>0</v>
      </c>
      <c r="E72" s="75">
        <v>0</v>
      </c>
      <c r="F72" s="16">
        <v>0</v>
      </c>
      <c r="G72" s="75">
        <v>0</v>
      </c>
      <c r="H72" s="16">
        <v>0</v>
      </c>
      <c r="I72" s="75">
        <v>0</v>
      </c>
      <c r="J72" s="16">
        <v>0</v>
      </c>
      <c r="K72" s="75">
        <v>0</v>
      </c>
      <c r="L72" s="16">
        <v>0</v>
      </c>
      <c r="M72" s="75">
        <v>0</v>
      </c>
      <c r="N72" s="16">
        <v>0</v>
      </c>
      <c r="O72" s="75">
        <v>0</v>
      </c>
      <c r="P72" s="16">
        <v>0</v>
      </c>
      <c r="Q72" s="75">
        <v>0</v>
      </c>
      <c r="R72" s="16">
        <v>0</v>
      </c>
      <c r="S72" s="75">
        <v>0</v>
      </c>
      <c r="T72" s="16">
        <v>0</v>
      </c>
      <c r="U72" s="75">
        <v>0</v>
      </c>
    </row>
    <row r="73" spans="1:21" x14ac:dyDescent="0.3">
      <c r="A73" s="4" t="s">
        <v>62</v>
      </c>
      <c r="B73" s="92">
        <v>0</v>
      </c>
      <c r="C73" s="93">
        <v>27500</v>
      </c>
      <c r="D73" s="16">
        <v>0</v>
      </c>
      <c r="E73" s="75">
        <v>0</v>
      </c>
      <c r="F73" s="16">
        <v>0</v>
      </c>
      <c r="G73" s="75">
        <v>0</v>
      </c>
      <c r="H73" s="16">
        <v>0</v>
      </c>
      <c r="I73" s="75">
        <v>0</v>
      </c>
      <c r="J73" s="16">
        <v>0</v>
      </c>
      <c r="K73" s="75">
        <v>0</v>
      </c>
      <c r="L73" s="16">
        <v>0</v>
      </c>
      <c r="M73" s="75">
        <v>0</v>
      </c>
      <c r="N73" s="16">
        <v>0</v>
      </c>
      <c r="O73" s="75">
        <v>0</v>
      </c>
      <c r="P73" s="16">
        <v>0</v>
      </c>
      <c r="Q73" s="75">
        <v>0</v>
      </c>
      <c r="R73" s="16">
        <v>0</v>
      </c>
      <c r="S73" s="75">
        <v>27500</v>
      </c>
      <c r="T73" s="16">
        <v>0</v>
      </c>
      <c r="U73" s="75">
        <v>0</v>
      </c>
    </row>
    <row r="74" spans="1:21" x14ac:dyDescent="0.3">
      <c r="A74" s="4" t="s">
        <v>63</v>
      </c>
      <c r="B74" s="92">
        <v>0</v>
      </c>
      <c r="C74" s="93">
        <v>0</v>
      </c>
      <c r="D74" s="16">
        <v>0</v>
      </c>
      <c r="E74" s="75">
        <v>0</v>
      </c>
      <c r="F74" s="16">
        <v>0</v>
      </c>
      <c r="G74" s="75">
        <v>0</v>
      </c>
      <c r="H74" s="16">
        <v>0</v>
      </c>
      <c r="I74" s="75">
        <v>0</v>
      </c>
      <c r="J74" s="16">
        <v>0</v>
      </c>
      <c r="K74" s="75">
        <v>0</v>
      </c>
      <c r="L74" s="16">
        <v>0</v>
      </c>
      <c r="M74" s="75">
        <v>0</v>
      </c>
      <c r="N74" s="16">
        <v>0</v>
      </c>
      <c r="O74" s="75">
        <v>0</v>
      </c>
      <c r="P74" s="16">
        <v>0</v>
      </c>
      <c r="Q74" s="75">
        <v>0</v>
      </c>
      <c r="R74" s="16">
        <v>0</v>
      </c>
      <c r="S74" s="75">
        <v>0</v>
      </c>
      <c r="T74" s="16">
        <v>0</v>
      </c>
      <c r="U74" s="75">
        <v>0</v>
      </c>
    </row>
    <row r="75" spans="1:21" x14ac:dyDescent="0.3">
      <c r="A75" s="4" t="s">
        <v>64</v>
      </c>
      <c r="B75" s="92">
        <v>0</v>
      </c>
      <c r="C75" s="93">
        <v>0</v>
      </c>
      <c r="D75" s="16">
        <v>0</v>
      </c>
      <c r="E75" s="75">
        <v>0</v>
      </c>
      <c r="F75" s="16">
        <v>0</v>
      </c>
      <c r="G75" s="75">
        <v>0</v>
      </c>
      <c r="H75" s="16">
        <v>0</v>
      </c>
      <c r="I75" s="75">
        <v>0</v>
      </c>
      <c r="J75" s="16">
        <v>0</v>
      </c>
      <c r="K75" s="75">
        <v>0</v>
      </c>
      <c r="L75" s="16">
        <v>0</v>
      </c>
      <c r="M75" s="75">
        <v>0</v>
      </c>
      <c r="N75" s="16">
        <v>0</v>
      </c>
      <c r="O75" s="75">
        <v>0</v>
      </c>
      <c r="P75" s="16">
        <v>0</v>
      </c>
      <c r="Q75" s="75">
        <v>0</v>
      </c>
      <c r="R75" s="16">
        <v>0</v>
      </c>
      <c r="S75" s="75">
        <v>0</v>
      </c>
      <c r="T75" s="16">
        <v>0</v>
      </c>
      <c r="U75" s="75">
        <v>0</v>
      </c>
    </row>
    <row r="76" spans="1:21" x14ac:dyDescent="0.3">
      <c r="A76" s="4" t="s">
        <v>65</v>
      </c>
      <c r="B76" s="92">
        <v>53798</v>
      </c>
      <c r="C76" s="93">
        <v>168887</v>
      </c>
      <c r="D76" s="16">
        <v>0</v>
      </c>
      <c r="E76" s="75">
        <v>12000</v>
      </c>
      <c r="F76" s="16">
        <v>0</v>
      </c>
      <c r="G76" s="75">
        <v>0</v>
      </c>
      <c r="H76" s="16">
        <v>0</v>
      </c>
      <c r="I76" s="75">
        <v>0</v>
      </c>
      <c r="J76" s="16">
        <v>0</v>
      </c>
      <c r="K76" s="75">
        <v>0</v>
      </c>
      <c r="L76" s="16">
        <v>0</v>
      </c>
      <c r="M76" s="75">
        <v>0</v>
      </c>
      <c r="N76" s="16">
        <v>0</v>
      </c>
      <c r="O76" s="75">
        <v>125960</v>
      </c>
      <c r="P76" s="16">
        <v>0</v>
      </c>
      <c r="Q76" s="75">
        <v>0</v>
      </c>
      <c r="R76" s="16">
        <v>1298</v>
      </c>
      <c r="S76" s="75">
        <v>0</v>
      </c>
      <c r="T76" s="16">
        <v>52500</v>
      </c>
      <c r="U76" s="75">
        <v>30927</v>
      </c>
    </row>
    <row r="77" spans="1:21" x14ac:dyDescent="0.3">
      <c r="A77" s="4" t="s">
        <v>66</v>
      </c>
      <c r="B77" s="92">
        <v>0</v>
      </c>
      <c r="C77" s="93">
        <v>0</v>
      </c>
      <c r="D77" s="16">
        <v>0</v>
      </c>
      <c r="E77" s="75">
        <v>0</v>
      </c>
      <c r="F77" s="16">
        <v>0</v>
      </c>
      <c r="G77" s="75">
        <v>0</v>
      </c>
      <c r="H77" s="16">
        <v>0</v>
      </c>
      <c r="I77" s="75">
        <v>0</v>
      </c>
      <c r="J77" s="16">
        <v>0</v>
      </c>
      <c r="K77" s="75">
        <v>0</v>
      </c>
      <c r="L77" s="16">
        <v>0</v>
      </c>
      <c r="M77" s="75">
        <v>0</v>
      </c>
      <c r="N77" s="16">
        <v>0</v>
      </c>
      <c r="O77" s="75">
        <v>0</v>
      </c>
      <c r="P77" s="16">
        <v>0</v>
      </c>
      <c r="Q77" s="75">
        <v>0</v>
      </c>
      <c r="R77" s="16">
        <v>0</v>
      </c>
      <c r="S77" s="75">
        <v>0</v>
      </c>
      <c r="T77" s="16">
        <v>0</v>
      </c>
      <c r="U77" s="75">
        <v>0</v>
      </c>
    </row>
    <row r="78" spans="1:21" x14ac:dyDescent="0.3">
      <c r="A78" s="4" t="s">
        <v>67</v>
      </c>
      <c r="B78" s="92">
        <v>0</v>
      </c>
      <c r="C78" s="93">
        <v>98458.299999999814</v>
      </c>
      <c r="D78" s="16">
        <v>0</v>
      </c>
      <c r="E78" s="75">
        <v>98458.299999999814</v>
      </c>
      <c r="F78" s="16">
        <v>0</v>
      </c>
      <c r="G78" s="75">
        <v>0</v>
      </c>
      <c r="H78" s="16">
        <v>0</v>
      </c>
      <c r="I78" s="75">
        <v>0</v>
      </c>
      <c r="J78" s="16">
        <v>0</v>
      </c>
      <c r="K78" s="75">
        <v>0</v>
      </c>
      <c r="L78" s="16">
        <v>0</v>
      </c>
      <c r="M78" s="75">
        <v>0</v>
      </c>
      <c r="N78" s="16">
        <v>0</v>
      </c>
      <c r="O78" s="75">
        <v>0</v>
      </c>
      <c r="P78" s="16">
        <v>0</v>
      </c>
      <c r="Q78" s="75">
        <v>0</v>
      </c>
      <c r="R78" s="16">
        <v>0</v>
      </c>
      <c r="S78" s="75">
        <v>0</v>
      </c>
      <c r="T78" s="16">
        <v>0</v>
      </c>
      <c r="U78" s="75">
        <v>0</v>
      </c>
    </row>
    <row r="79" spans="1:21" x14ac:dyDescent="0.3">
      <c r="A79" s="4" t="s">
        <v>68</v>
      </c>
      <c r="B79" s="92">
        <v>0</v>
      </c>
      <c r="C79" s="93">
        <v>0</v>
      </c>
      <c r="D79" s="16">
        <v>0</v>
      </c>
      <c r="E79" s="75">
        <v>0</v>
      </c>
      <c r="F79" s="16">
        <v>0</v>
      </c>
      <c r="G79" s="75">
        <v>0</v>
      </c>
      <c r="H79" s="16">
        <v>0</v>
      </c>
      <c r="I79" s="75">
        <v>0</v>
      </c>
      <c r="J79" s="16">
        <v>0</v>
      </c>
      <c r="K79" s="75">
        <v>0</v>
      </c>
      <c r="L79" s="16">
        <v>0</v>
      </c>
      <c r="M79" s="75">
        <v>0</v>
      </c>
      <c r="N79" s="16">
        <v>0</v>
      </c>
      <c r="O79" s="75">
        <v>0</v>
      </c>
      <c r="P79" s="16">
        <v>0</v>
      </c>
      <c r="Q79" s="75">
        <v>0</v>
      </c>
      <c r="R79" s="16">
        <v>0</v>
      </c>
      <c r="S79" s="75">
        <v>0</v>
      </c>
      <c r="T79" s="16">
        <v>0</v>
      </c>
      <c r="U79" s="75">
        <v>0</v>
      </c>
    </row>
    <row r="80" spans="1:21" x14ac:dyDescent="0.3">
      <c r="A80" s="4" t="s">
        <v>69</v>
      </c>
      <c r="B80" s="92">
        <v>0</v>
      </c>
      <c r="C80" s="93">
        <v>0</v>
      </c>
      <c r="D80" s="16">
        <v>0</v>
      </c>
      <c r="E80" s="75">
        <v>0</v>
      </c>
      <c r="F80" s="16">
        <v>0</v>
      </c>
      <c r="G80" s="75">
        <v>0</v>
      </c>
      <c r="H80" s="16">
        <v>0</v>
      </c>
      <c r="I80" s="75">
        <v>0</v>
      </c>
      <c r="J80" s="16">
        <v>0</v>
      </c>
      <c r="K80" s="75">
        <v>0</v>
      </c>
      <c r="L80" s="16">
        <v>0</v>
      </c>
      <c r="M80" s="75">
        <v>0</v>
      </c>
      <c r="N80" s="16">
        <v>0</v>
      </c>
      <c r="O80" s="75">
        <v>0</v>
      </c>
      <c r="P80" s="16">
        <v>0</v>
      </c>
      <c r="Q80" s="75">
        <v>0</v>
      </c>
      <c r="R80" s="16">
        <v>0</v>
      </c>
      <c r="S80" s="75">
        <v>0</v>
      </c>
      <c r="T80" s="16">
        <v>0</v>
      </c>
      <c r="U80" s="75">
        <v>0</v>
      </c>
    </row>
    <row r="81" spans="1:21" x14ac:dyDescent="0.3">
      <c r="A81" s="4" t="s">
        <v>70</v>
      </c>
      <c r="B81" s="92">
        <v>0</v>
      </c>
      <c r="C81" s="93">
        <v>0</v>
      </c>
      <c r="D81" s="16">
        <v>0</v>
      </c>
      <c r="E81" s="75">
        <v>0</v>
      </c>
      <c r="F81" s="16">
        <v>0</v>
      </c>
      <c r="G81" s="75">
        <v>0</v>
      </c>
      <c r="H81" s="16">
        <v>0</v>
      </c>
      <c r="I81" s="75">
        <v>0</v>
      </c>
      <c r="J81" s="16">
        <v>0</v>
      </c>
      <c r="K81" s="75">
        <v>0</v>
      </c>
      <c r="L81" s="16">
        <v>0</v>
      </c>
      <c r="M81" s="75">
        <v>0</v>
      </c>
      <c r="N81" s="16">
        <v>0</v>
      </c>
      <c r="O81" s="75">
        <v>0</v>
      </c>
      <c r="P81" s="16">
        <v>0</v>
      </c>
      <c r="Q81" s="75">
        <v>0</v>
      </c>
      <c r="R81" s="16">
        <v>0</v>
      </c>
      <c r="S81" s="75">
        <v>0</v>
      </c>
      <c r="T81" s="16">
        <v>0</v>
      </c>
      <c r="U81" s="75">
        <v>0</v>
      </c>
    </row>
    <row r="82" spans="1:21" x14ac:dyDescent="0.3">
      <c r="A82" s="4" t="s">
        <v>71</v>
      </c>
      <c r="B82" s="92">
        <v>0</v>
      </c>
      <c r="C82" s="93">
        <v>406790</v>
      </c>
      <c r="D82" s="16">
        <v>0</v>
      </c>
      <c r="E82" s="75">
        <v>0</v>
      </c>
      <c r="F82" s="16">
        <v>0</v>
      </c>
      <c r="G82" s="75">
        <v>0</v>
      </c>
      <c r="H82" s="16">
        <v>0</v>
      </c>
      <c r="I82" s="75">
        <v>0</v>
      </c>
      <c r="J82" s="16">
        <v>0</v>
      </c>
      <c r="K82" s="75">
        <v>0</v>
      </c>
      <c r="L82" s="16">
        <v>0</v>
      </c>
      <c r="M82" s="75">
        <v>0</v>
      </c>
      <c r="N82" s="16">
        <v>0</v>
      </c>
      <c r="O82" s="75">
        <v>0</v>
      </c>
      <c r="P82" s="16">
        <v>0</v>
      </c>
      <c r="Q82" s="75">
        <v>0</v>
      </c>
      <c r="R82" s="16">
        <v>0</v>
      </c>
      <c r="S82" s="75">
        <v>406790</v>
      </c>
      <c r="T82" s="16">
        <v>0</v>
      </c>
      <c r="U82" s="75">
        <v>0</v>
      </c>
    </row>
    <row r="83" spans="1:21" x14ac:dyDescent="0.3">
      <c r="A83" s="4" t="s">
        <v>72</v>
      </c>
      <c r="B83" s="92">
        <v>0</v>
      </c>
      <c r="C83" s="93">
        <v>69080258.367858797</v>
      </c>
      <c r="D83" s="16">
        <v>0</v>
      </c>
      <c r="E83" s="75">
        <v>11933636.369999999</v>
      </c>
      <c r="F83" s="16">
        <v>0</v>
      </c>
      <c r="G83" s="75">
        <v>0</v>
      </c>
      <c r="H83" s="16">
        <v>0</v>
      </c>
      <c r="I83" s="75">
        <v>0</v>
      </c>
      <c r="J83" s="16">
        <v>0</v>
      </c>
      <c r="K83" s="75">
        <v>0</v>
      </c>
      <c r="L83" s="16">
        <v>0</v>
      </c>
      <c r="M83" s="75">
        <v>0</v>
      </c>
      <c r="N83" s="16">
        <v>0</v>
      </c>
      <c r="O83" s="75">
        <v>0</v>
      </c>
      <c r="P83" s="16">
        <v>0</v>
      </c>
      <c r="Q83" s="75">
        <v>0</v>
      </c>
      <c r="R83" s="16">
        <v>0</v>
      </c>
      <c r="S83" s="75">
        <v>233819.51</v>
      </c>
      <c r="T83" s="16">
        <v>0</v>
      </c>
      <c r="U83" s="75">
        <v>56912802.487858802</v>
      </c>
    </row>
    <row r="84" spans="1:21" x14ac:dyDescent="0.3">
      <c r="A84" s="4" t="s">
        <v>73</v>
      </c>
      <c r="B84" s="92">
        <v>1249292</v>
      </c>
      <c r="C84" s="93">
        <v>0</v>
      </c>
      <c r="D84" s="16">
        <v>0</v>
      </c>
      <c r="E84" s="75">
        <v>0</v>
      </c>
      <c r="F84" s="16">
        <v>0</v>
      </c>
      <c r="G84" s="75">
        <v>0</v>
      </c>
      <c r="H84" s="16">
        <v>0</v>
      </c>
      <c r="I84" s="75">
        <v>0</v>
      </c>
      <c r="J84" s="16">
        <v>1249292</v>
      </c>
      <c r="K84" s="75">
        <v>0</v>
      </c>
      <c r="L84" s="16">
        <v>0</v>
      </c>
      <c r="M84" s="75">
        <v>0</v>
      </c>
      <c r="N84" s="16">
        <v>0</v>
      </c>
      <c r="O84" s="75">
        <v>0</v>
      </c>
      <c r="P84" s="16">
        <v>0</v>
      </c>
      <c r="Q84" s="75">
        <v>0</v>
      </c>
      <c r="R84" s="16">
        <v>0</v>
      </c>
      <c r="S84" s="75">
        <v>0</v>
      </c>
      <c r="T84" s="16">
        <v>0</v>
      </c>
      <c r="U84" s="75">
        <v>0</v>
      </c>
    </row>
    <row r="85" spans="1:21" x14ac:dyDescent="0.3">
      <c r="A85" s="4" t="s">
        <v>74</v>
      </c>
      <c r="B85" s="92">
        <v>0</v>
      </c>
      <c r="C85" s="93">
        <v>0</v>
      </c>
      <c r="D85" s="16">
        <v>0</v>
      </c>
      <c r="E85" s="75">
        <v>0</v>
      </c>
      <c r="F85" s="16">
        <v>0</v>
      </c>
      <c r="G85" s="75">
        <v>0</v>
      </c>
      <c r="H85" s="16">
        <v>0</v>
      </c>
      <c r="I85" s="75">
        <v>0</v>
      </c>
      <c r="J85" s="16">
        <v>0</v>
      </c>
      <c r="K85" s="75">
        <v>0</v>
      </c>
      <c r="L85" s="16">
        <v>0</v>
      </c>
      <c r="M85" s="75">
        <v>0</v>
      </c>
      <c r="N85" s="16">
        <v>0</v>
      </c>
      <c r="O85" s="75">
        <v>0</v>
      </c>
      <c r="P85" s="16">
        <v>0</v>
      </c>
      <c r="Q85" s="75">
        <v>0</v>
      </c>
      <c r="R85" s="16">
        <v>0</v>
      </c>
      <c r="S85" s="75">
        <v>0</v>
      </c>
      <c r="T85" s="16">
        <v>0</v>
      </c>
      <c r="U85" s="75">
        <v>0</v>
      </c>
    </row>
    <row r="86" spans="1:21" x14ac:dyDescent="0.3">
      <c r="A86" s="4" t="s">
        <v>75</v>
      </c>
      <c r="B86" s="92">
        <v>0</v>
      </c>
      <c r="C86" s="93">
        <v>0</v>
      </c>
      <c r="D86" s="16">
        <v>0</v>
      </c>
      <c r="E86" s="75">
        <v>0</v>
      </c>
      <c r="F86" s="16">
        <v>0</v>
      </c>
      <c r="G86" s="75">
        <v>0</v>
      </c>
      <c r="H86" s="16">
        <v>0</v>
      </c>
      <c r="I86" s="75">
        <v>0</v>
      </c>
      <c r="J86" s="16">
        <v>0</v>
      </c>
      <c r="K86" s="75">
        <v>0</v>
      </c>
      <c r="L86" s="16">
        <v>0</v>
      </c>
      <c r="M86" s="75">
        <v>0</v>
      </c>
      <c r="N86" s="16">
        <v>0</v>
      </c>
      <c r="O86" s="75">
        <v>0</v>
      </c>
      <c r="P86" s="16">
        <v>0</v>
      </c>
      <c r="Q86" s="75">
        <v>0</v>
      </c>
      <c r="R86" s="16">
        <v>0</v>
      </c>
      <c r="S86" s="75">
        <v>0</v>
      </c>
      <c r="T86" s="16">
        <v>0</v>
      </c>
      <c r="U86" s="75">
        <v>0</v>
      </c>
    </row>
    <row r="87" spans="1:21" x14ac:dyDescent="0.3">
      <c r="A87" s="4" t="s">
        <v>76</v>
      </c>
      <c r="B87" s="92">
        <v>0</v>
      </c>
      <c r="C87" s="93">
        <v>0</v>
      </c>
      <c r="D87" s="16">
        <v>0</v>
      </c>
      <c r="E87" s="75">
        <v>0</v>
      </c>
      <c r="F87" s="16">
        <v>0</v>
      </c>
      <c r="G87" s="75">
        <v>0</v>
      </c>
      <c r="H87" s="16">
        <v>0</v>
      </c>
      <c r="I87" s="75">
        <v>0</v>
      </c>
      <c r="J87" s="16">
        <v>0</v>
      </c>
      <c r="K87" s="75">
        <v>0</v>
      </c>
      <c r="L87" s="16">
        <v>0</v>
      </c>
      <c r="M87" s="75">
        <v>0</v>
      </c>
      <c r="N87" s="16">
        <v>0</v>
      </c>
      <c r="O87" s="75">
        <v>0</v>
      </c>
      <c r="P87" s="16">
        <v>0</v>
      </c>
      <c r="Q87" s="75">
        <v>0</v>
      </c>
      <c r="R87" s="16">
        <v>0</v>
      </c>
      <c r="S87" s="75">
        <v>0</v>
      </c>
      <c r="T87" s="16">
        <v>0</v>
      </c>
      <c r="U87" s="75">
        <v>0</v>
      </c>
    </row>
    <row r="88" spans="1:21" x14ac:dyDescent="0.3">
      <c r="A88" s="4" t="s">
        <v>77</v>
      </c>
      <c r="B88" s="92">
        <v>0</v>
      </c>
      <c r="C88" s="93">
        <v>0</v>
      </c>
      <c r="D88" s="16">
        <v>0</v>
      </c>
      <c r="E88" s="75">
        <v>0</v>
      </c>
      <c r="F88" s="16">
        <v>0</v>
      </c>
      <c r="G88" s="75">
        <v>0</v>
      </c>
      <c r="H88" s="16">
        <v>0</v>
      </c>
      <c r="I88" s="75">
        <v>0</v>
      </c>
      <c r="J88" s="16">
        <v>0</v>
      </c>
      <c r="K88" s="75">
        <v>0</v>
      </c>
      <c r="L88" s="16">
        <v>0</v>
      </c>
      <c r="M88" s="75">
        <v>0</v>
      </c>
      <c r="N88" s="16">
        <v>0</v>
      </c>
      <c r="O88" s="75">
        <v>0</v>
      </c>
      <c r="P88" s="16">
        <v>0</v>
      </c>
      <c r="Q88" s="75">
        <v>0</v>
      </c>
      <c r="R88" s="16">
        <v>0</v>
      </c>
      <c r="S88" s="75">
        <v>0</v>
      </c>
      <c r="T88" s="16">
        <v>0</v>
      </c>
      <c r="U88" s="75">
        <v>0</v>
      </c>
    </row>
    <row r="89" spans="1:21" x14ac:dyDescent="0.3">
      <c r="A89" s="5"/>
      <c r="B89" s="94"/>
      <c r="C89" s="95"/>
      <c r="D89" s="18"/>
      <c r="E89" s="13"/>
      <c r="F89" s="18"/>
      <c r="G89" s="13"/>
      <c r="H89" s="18"/>
      <c r="I89" s="13"/>
      <c r="J89" s="18"/>
      <c r="K89" s="13"/>
      <c r="L89" s="18"/>
      <c r="M89" s="13"/>
      <c r="N89" s="18"/>
      <c r="O89" s="13"/>
      <c r="P89" s="18"/>
      <c r="Q89" s="13"/>
      <c r="R89" s="18"/>
      <c r="S89" s="13"/>
      <c r="T89" s="18"/>
      <c r="U89" s="13"/>
    </row>
    <row r="90" spans="1:21" x14ac:dyDescent="0.3">
      <c r="A90" s="30"/>
      <c r="B90" s="31">
        <f>SUM(B9:B89)</f>
        <v>43528488.025820427</v>
      </c>
      <c r="C90" s="33">
        <f t="shared" ref="C90:U90" si="0">SUM(C9:C89)</f>
        <v>91833059.147561431</v>
      </c>
      <c r="D90" s="31">
        <f t="shared" si="0"/>
        <v>151700.9</v>
      </c>
      <c r="E90" s="33">
        <f t="shared" si="0"/>
        <v>35910298.93876601</v>
      </c>
      <c r="F90" s="31">
        <f t="shared" si="0"/>
        <v>3320</v>
      </c>
      <c r="G90" s="33">
        <f t="shared" si="0"/>
        <v>59.972786950679463</v>
      </c>
      <c r="H90" s="31">
        <f t="shared" si="0"/>
        <v>3979180.7</v>
      </c>
      <c r="I90" s="33">
        <f t="shared" si="0"/>
        <v>-589270</v>
      </c>
      <c r="J90" s="31">
        <f t="shared" si="0"/>
        <v>37917254.505820423</v>
      </c>
      <c r="K90" s="33">
        <f t="shared" si="0"/>
        <v>0</v>
      </c>
      <c r="L90" s="31">
        <f t="shared" si="0"/>
        <v>39643.08</v>
      </c>
      <c r="M90" s="33">
        <f t="shared" si="0"/>
        <v>8083</v>
      </c>
      <c r="N90" s="31">
        <f t="shared" si="0"/>
        <v>224574.79</v>
      </c>
      <c r="O90" s="33">
        <f t="shared" si="0"/>
        <v>-442040</v>
      </c>
      <c r="P90" s="31">
        <f t="shared" si="0"/>
        <v>170315.69</v>
      </c>
      <c r="Q90" s="33">
        <f t="shared" si="0"/>
        <v>4548</v>
      </c>
      <c r="R90" s="31">
        <f t="shared" si="0"/>
        <v>1124750.57</v>
      </c>
      <c r="S90" s="33">
        <f t="shared" si="0"/>
        <v>-2805.2518503329484</v>
      </c>
      <c r="T90" s="31">
        <f t="shared" si="0"/>
        <v>-82252.209999999992</v>
      </c>
      <c r="U90" s="33">
        <f t="shared" si="0"/>
        <v>56944184.487858802</v>
      </c>
    </row>
    <row r="91" spans="1:21"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2" tint="-0.249977111117893"/>
  </sheetPr>
  <dimension ref="A1:G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7" width="12.7265625" style="9"/>
    <col min="8" max="16384" width="12.7265625" style="6"/>
  </cols>
  <sheetData>
    <row r="1" spans="1:7" x14ac:dyDescent="0.3">
      <c r="A1" s="1" t="s">
        <v>324</v>
      </c>
      <c r="B1" s="7"/>
      <c r="C1" s="7"/>
      <c r="D1" s="7"/>
      <c r="E1" s="7"/>
      <c r="F1" s="7"/>
      <c r="G1" s="7"/>
    </row>
    <row r="2" spans="1:7" ht="15.5" x14ac:dyDescent="0.35">
      <c r="A2" s="2" t="s">
        <v>270</v>
      </c>
      <c r="B2" s="8"/>
      <c r="C2" s="8"/>
      <c r="D2" s="8"/>
      <c r="E2" s="8"/>
      <c r="F2" s="8"/>
      <c r="G2" s="8"/>
    </row>
    <row r="3" spans="1:7" x14ac:dyDescent="0.3">
      <c r="A3" s="28" t="str">
        <f>'Total Exp'!A3</f>
        <v>2019-20</v>
      </c>
    </row>
    <row r="4" spans="1:7" ht="15.5" x14ac:dyDescent="0.35">
      <c r="A4" s="82" t="s">
        <v>126</v>
      </c>
      <c r="B4" s="83"/>
      <c r="C4" s="84"/>
      <c r="D4" s="85"/>
      <c r="E4" s="83"/>
      <c r="F4" s="85"/>
      <c r="G4" s="84" t="s">
        <v>285</v>
      </c>
    </row>
    <row r="5" spans="1:7" s="60" customFormat="1" ht="13" x14ac:dyDescent="0.3">
      <c r="A5" s="49"/>
      <c r="B5" s="65" t="s">
        <v>235</v>
      </c>
      <c r="C5" s="63"/>
      <c r="D5" s="64" t="s">
        <v>232</v>
      </c>
      <c r="E5" s="66"/>
      <c r="F5" s="65" t="s">
        <v>233</v>
      </c>
      <c r="G5" s="66"/>
    </row>
    <row r="6" spans="1:7" s="60" customFormat="1" ht="13" x14ac:dyDescent="0.3">
      <c r="A6" s="49"/>
      <c r="B6" s="50" t="str">
        <f>$A$4&amp;" Total"</f>
        <v>Local Roads &amp; Bridges Total</v>
      </c>
      <c r="C6" s="52"/>
      <c r="D6" s="50" t="s">
        <v>234</v>
      </c>
      <c r="E6" s="52"/>
      <c r="F6" s="55" t="s">
        <v>141</v>
      </c>
      <c r="G6" s="52"/>
    </row>
    <row r="7" spans="1:7" s="59" customFormat="1" ht="20" x14ac:dyDescent="0.25">
      <c r="A7" s="57"/>
      <c r="B7" s="42" t="s">
        <v>117</v>
      </c>
      <c r="C7" s="44" t="s">
        <v>118</v>
      </c>
      <c r="D7" s="42" t="s">
        <v>117</v>
      </c>
      <c r="E7" s="44" t="s">
        <v>118</v>
      </c>
      <c r="F7" s="42" t="s">
        <v>117</v>
      </c>
      <c r="G7" s="44" t="s">
        <v>118</v>
      </c>
    </row>
    <row r="8" spans="1:7" s="59" customFormat="1" ht="10.5" x14ac:dyDescent="0.25">
      <c r="A8" s="67"/>
      <c r="B8" s="46" t="s">
        <v>119</v>
      </c>
      <c r="C8" s="48" t="s">
        <v>120</v>
      </c>
      <c r="D8" s="46" t="s">
        <v>119</v>
      </c>
      <c r="E8" s="48" t="s">
        <v>120</v>
      </c>
      <c r="F8" s="46" t="s">
        <v>119</v>
      </c>
      <c r="G8" s="48" t="s">
        <v>120</v>
      </c>
    </row>
    <row r="9" spans="1:7" x14ac:dyDescent="0.3">
      <c r="A9" s="3"/>
      <c r="B9" s="89"/>
      <c r="C9" s="91"/>
      <c r="D9" s="14"/>
      <c r="E9" s="11"/>
      <c r="F9" s="14"/>
      <c r="G9" s="11"/>
    </row>
    <row r="10" spans="1:7" x14ac:dyDescent="0.3">
      <c r="A10" s="4" t="s">
        <v>0</v>
      </c>
      <c r="B10" s="92">
        <v>691</v>
      </c>
      <c r="C10" s="93">
        <v>0</v>
      </c>
      <c r="D10" s="16">
        <v>691</v>
      </c>
      <c r="E10" s="75">
        <v>0</v>
      </c>
      <c r="F10" s="16">
        <v>0</v>
      </c>
      <c r="G10" s="75">
        <v>0</v>
      </c>
    </row>
    <row r="11" spans="1:7" x14ac:dyDescent="0.3">
      <c r="A11" s="4" t="s">
        <v>1</v>
      </c>
      <c r="B11" s="92">
        <v>72229.73</v>
      </c>
      <c r="C11" s="93">
        <v>0</v>
      </c>
      <c r="D11" s="16">
        <v>72229.73</v>
      </c>
      <c r="E11" s="75">
        <v>0</v>
      </c>
      <c r="F11" s="16">
        <v>0</v>
      </c>
      <c r="G11" s="75">
        <v>0</v>
      </c>
    </row>
    <row r="12" spans="1:7" x14ac:dyDescent="0.3">
      <c r="A12" s="4" t="s">
        <v>2</v>
      </c>
      <c r="B12" s="92">
        <v>0</v>
      </c>
      <c r="C12" s="93">
        <v>0</v>
      </c>
      <c r="D12" s="16">
        <v>0</v>
      </c>
      <c r="E12" s="75">
        <v>0</v>
      </c>
      <c r="F12" s="16">
        <v>0</v>
      </c>
      <c r="G12" s="75">
        <v>0</v>
      </c>
    </row>
    <row r="13" spans="1:7" x14ac:dyDescent="0.3">
      <c r="A13" s="4" t="s">
        <v>3</v>
      </c>
      <c r="B13" s="92">
        <v>0</v>
      </c>
      <c r="C13" s="93">
        <v>0</v>
      </c>
      <c r="D13" s="16">
        <v>0</v>
      </c>
      <c r="E13" s="75">
        <v>0</v>
      </c>
      <c r="F13" s="16">
        <v>0</v>
      </c>
      <c r="G13" s="75">
        <v>0</v>
      </c>
    </row>
    <row r="14" spans="1:7" x14ac:dyDescent="0.3">
      <c r="A14" s="4" t="s">
        <v>4</v>
      </c>
      <c r="B14" s="92">
        <v>0</v>
      </c>
      <c r="C14" s="93">
        <v>15289220</v>
      </c>
      <c r="D14" s="16">
        <v>0</v>
      </c>
      <c r="E14" s="75">
        <v>15289220</v>
      </c>
      <c r="F14" s="16">
        <v>0</v>
      </c>
      <c r="G14" s="75">
        <v>0</v>
      </c>
    </row>
    <row r="15" spans="1:7" x14ac:dyDescent="0.3">
      <c r="A15" s="4" t="s">
        <v>5</v>
      </c>
      <c r="B15" s="92">
        <v>5327000</v>
      </c>
      <c r="C15" s="93">
        <v>4162592</v>
      </c>
      <c r="D15" s="16">
        <v>5327000</v>
      </c>
      <c r="E15" s="75">
        <v>4162592</v>
      </c>
      <c r="F15" s="16">
        <v>0</v>
      </c>
      <c r="G15" s="75">
        <v>0</v>
      </c>
    </row>
    <row r="16" spans="1:7" x14ac:dyDescent="0.3">
      <c r="A16" s="4" t="s">
        <v>6</v>
      </c>
      <c r="B16" s="92">
        <v>0</v>
      </c>
      <c r="C16" s="93">
        <v>0</v>
      </c>
      <c r="D16" s="16">
        <v>0</v>
      </c>
      <c r="E16" s="75">
        <v>0</v>
      </c>
      <c r="F16" s="16">
        <v>0</v>
      </c>
      <c r="G16" s="75">
        <v>0</v>
      </c>
    </row>
    <row r="17" spans="1:7" x14ac:dyDescent="0.3">
      <c r="A17" s="4" t="s">
        <v>7</v>
      </c>
      <c r="B17" s="92">
        <v>0</v>
      </c>
      <c r="C17" s="93">
        <v>0</v>
      </c>
      <c r="D17" s="16">
        <v>0</v>
      </c>
      <c r="E17" s="75">
        <v>0</v>
      </c>
      <c r="F17" s="16">
        <v>0</v>
      </c>
      <c r="G17" s="75">
        <v>0</v>
      </c>
    </row>
    <row r="18" spans="1:7" x14ac:dyDescent="0.3">
      <c r="A18" s="4" t="s">
        <v>8</v>
      </c>
      <c r="B18" s="92">
        <v>0</v>
      </c>
      <c r="C18" s="93">
        <v>0</v>
      </c>
      <c r="D18" s="16">
        <v>0</v>
      </c>
      <c r="E18" s="75">
        <v>0</v>
      </c>
      <c r="F18" s="16">
        <v>0</v>
      </c>
      <c r="G18" s="75">
        <v>0</v>
      </c>
    </row>
    <row r="19" spans="1:7" x14ac:dyDescent="0.3">
      <c r="A19" s="4" t="s">
        <v>9</v>
      </c>
      <c r="B19" s="92">
        <v>0</v>
      </c>
      <c r="C19" s="93">
        <v>29121</v>
      </c>
      <c r="D19" s="16">
        <v>0</v>
      </c>
      <c r="E19" s="75">
        <v>29121</v>
      </c>
      <c r="F19" s="16">
        <v>0</v>
      </c>
      <c r="G19" s="75">
        <v>0</v>
      </c>
    </row>
    <row r="20" spans="1:7" x14ac:dyDescent="0.3">
      <c r="A20" s="4" t="s">
        <v>10</v>
      </c>
      <c r="B20" s="92">
        <v>0</v>
      </c>
      <c r="C20" s="93">
        <v>529573</v>
      </c>
      <c r="D20" s="16">
        <v>0</v>
      </c>
      <c r="E20" s="75">
        <v>-7787</v>
      </c>
      <c r="F20" s="16">
        <v>0</v>
      </c>
      <c r="G20" s="75">
        <v>537360</v>
      </c>
    </row>
    <row r="21" spans="1:7" x14ac:dyDescent="0.3">
      <c r="A21" s="4" t="s">
        <v>11</v>
      </c>
      <c r="B21" s="92">
        <v>9165096.1500000004</v>
      </c>
      <c r="C21" s="93">
        <v>170969</v>
      </c>
      <c r="D21" s="16">
        <v>9165096.1500000004</v>
      </c>
      <c r="E21" s="75">
        <v>170969</v>
      </c>
      <c r="F21" s="16">
        <v>0</v>
      </c>
      <c r="G21" s="75">
        <v>0</v>
      </c>
    </row>
    <row r="22" spans="1:7" x14ac:dyDescent="0.3">
      <c r="A22" s="4" t="s">
        <v>12</v>
      </c>
      <c r="B22" s="92">
        <v>0</v>
      </c>
      <c r="C22" s="93">
        <v>329518</v>
      </c>
      <c r="D22" s="16">
        <v>0</v>
      </c>
      <c r="E22" s="75">
        <v>329518</v>
      </c>
      <c r="F22" s="16">
        <v>0</v>
      </c>
      <c r="G22" s="75">
        <v>0</v>
      </c>
    </row>
    <row r="23" spans="1:7" x14ac:dyDescent="0.3">
      <c r="A23" s="4" t="s">
        <v>13</v>
      </c>
      <c r="B23" s="92">
        <v>4650914.9999999991</v>
      </c>
      <c r="C23" s="93">
        <v>970881.73</v>
      </c>
      <c r="D23" s="16">
        <v>611815.93999999959</v>
      </c>
      <c r="E23" s="75">
        <v>970881.73</v>
      </c>
      <c r="F23" s="16">
        <v>4039099.0599999996</v>
      </c>
      <c r="G23" s="75">
        <v>0</v>
      </c>
    </row>
    <row r="24" spans="1:7" x14ac:dyDescent="0.3">
      <c r="A24" s="4" t="s">
        <v>14</v>
      </c>
      <c r="B24" s="92">
        <v>0</v>
      </c>
      <c r="C24" s="93">
        <v>0</v>
      </c>
      <c r="D24" s="16">
        <v>0</v>
      </c>
      <c r="E24" s="75">
        <v>0</v>
      </c>
      <c r="F24" s="16">
        <v>0</v>
      </c>
      <c r="G24" s="75">
        <v>0</v>
      </c>
    </row>
    <row r="25" spans="1:7" x14ac:dyDescent="0.3">
      <c r="A25" s="4" t="s">
        <v>15</v>
      </c>
      <c r="B25" s="92">
        <v>0</v>
      </c>
      <c r="C25" s="93">
        <v>0</v>
      </c>
      <c r="D25" s="16">
        <v>0</v>
      </c>
      <c r="E25" s="75">
        <v>0</v>
      </c>
      <c r="F25" s="16">
        <v>0</v>
      </c>
      <c r="G25" s="75">
        <v>0</v>
      </c>
    </row>
    <row r="26" spans="1:7" x14ac:dyDescent="0.3">
      <c r="A26" s="4" t="s">
        <v>16</v>
      </c>
      <c r="B26" s="92">
        <v>3040870.71</v>
      </c>
      <c r="C26" s="93">
        <v>0</v>
      </c>
      <c r="D26" s="16">
        <v>0</v>
      </c>
      <c r="E26" s="75">
        <v>0</v>
      </c>
      <c r="F26" s="16">
        <v>3040870.71</v>
      </c>
      <c r="G26" s="75">
        <v>0</v>
      </c>
    </row>
    <row r="27" spans="1:7" x14ac:dyDescent="0.3">
      <c r="A27" s="4" t="s">
        <v>17</v>
      </c>
      <c r="B27" s="92">
        <v>8561</v>
      </c>
      <c r="C27" s="93">
        <v>0</v>
      </c>
      <c r="D27" s="16">
        <v>8561</v>
      </c>
      <c r="E27" s="75">
        <v>0</v>
      </c>
      <c r="F27" s="16">
        <v>0</v>
      </c>
      <c r="G27" s="75">
        <v>0</v>
      </c>
    </row>
    <row r="28" spans="1:7" x14ac:dyDescent="0.3">
      <c r="A28" s="4" t="s">
        <v>18</v>
      </c>
      <c r="B28" s="92">
        <v>5467452</v>
      </c>
      <c r="C28" s="93">
        <v>2547852</v>
      </c>
      <c r="D28" s="16">
        <v>5467452</v>
      </c>
      <c r="E28" s="75">
        <v>2547852</v>
      </c>
      <c r="F28" s="16">
        <v>0</v>
      </c>
      <c r="G28" s="75">
        <v>0</v>
      </c>
    </row>
    <row r="29" spans="1:7" x14ac:dyDescent="0.3">
      <c r="A29" s="4" t="s">
        <v>19</v>
      </c>
      <c r="B29" s="92">
        <v>0</v>
      </c>
      <c r="C29" s="93">
        <v>0</v>
      </c>
      <c r="D29" s="16">
        <v>0</v>
      </c>
      <c r="E29" s="75">
        <v>0</v>
      </c>
      <c r="F29" s="16">
        <v>0</v>
      </c>
      <c r="G29" s="75">
        <v>0</v>
      </c>
    </row>
    <row r="30" spans="1:7" x14ac:dyDescent="0.3">
      <c r="A30" s="4" t="s">
        <v>20</v>
      </c>
      <c r="B30" s="92">
        <v>0</v>
      </c>
      <c r="C30" s="93">
        <v>-7928</v>
      </c>
      <c r="D30" s="16">
        <v>0</v>
      </c>
      <c r="E30" s="75">
        <v>-7928</v>
      </c>
      <c r="F30" s="16">
        <v>0</v>
      </c>
      <c r="G30" s="75">
        <v>0</v>
      </c>
    </row>
    <row r="31" spans="1:7" x14ac:dyDescent="0.3">
      <c r="A31" s="4" t="s">
        <v>21</v>
      </c>
      <c r="B31" s="92">
        <v>482124.58</v>
      </c>
      <c r="C31" s="93">
        <v>-54000</v>
      </c>
      <c r="D31" s="16">
        <v>482124.58</v>
      </c>
      <c r="E31" s="75">
        <v>0</v>
      </c>
      <c r="F31" s="16">
        <v>0</v>
      </c>
      <c r="G31" s="75">
        <v>-54000</v>
      </c>
    </row>
    <row r="32" spans="1:7" x14ac:dyDescent="0.3">
      <c r="A32" s="4" t="s">
        <v>22</v>
      </c>
      <c r="B32" s="92">
        <v>1347743.97</v>
      </c>
      <c r="C32" s="93">
        <v>0</v>
      </c>
      <c r="D32" s="16">
        <v>1347743.97</v>
      </c>
      <c r="E32" s="75">
        <v>0</v>
      </c>
      <c r="F32" s="16">
        <v>0</v>
      </c>
      <c r="G32" s="75">
        <v>0</v>
      </c>
    </row>
    <row r="33" spans="1:7" x14ac:dyDescent="0.3">
      <c r="A33" s="4" t="s">
        <v>23</v>
      </c>
      <c r="B33" s="92">
        <v>0</v>
      </c>
      <c r="C33" s="93">
        <v>9324.4789465319045</v>
      </c>
      <c r="D33" s="16">
        <v>0</v>
      </c>
      <c r="E33" s="75">
        <v>9324.4789465319045</v>
      </c>
      <c r="F33" s="16">
        <v>0</v>
      </c>
      <c r="G33" s="75">
        <v>0</v>
      </c>
    </row>
    <row r="34" spans="1:7" x14ac:dyDescent="0.3">
      <c r="A34" s="4" t="s">
        <v>24</v>
      </c>
      <c r="B34" s="92">
        <v>0</v>
      </c>
      <c r="C34" s="93">
        <v>0</v>
      </c>
      <c r="D34" s="16">
        <v>0</v>
      </c>
      <c r="E34" s="75">
        <v>0</v>
      </c>
      <c r="F34" s="16">
        <v>0</v>
      </c>
      <c r="G34" s="75">
        <v>0</v>
      </c>
    </row>
    <row r="35" spans="1:7" x14ac:dyDescent="0.3">
      <c r="A35" s="4" t="s">
        <v>25</v>
      </c>
      <c r="B35" s="92">
        <v>0</v>
      </c>
      <c r="C35" s="93">
        <v>0</v>
      </c>
      <c r="D35" s="16">
        <v>0</v>
      </c>
      <c r="E35" s="75">
        <v>0</v>
      </c>
      <c r="F35" s="16">
        <v>0</v>
      </c>
      <c r="G35" s="75">
        <v>0</v>
      </c>
    </row>
    <row r="36" spans="1:7" x14ac:dyDescent="0.3">
      <c r="A36" s="4" t="s">
        <v>26</v>
      </c>
      <c r="B36" s="92">
        <v>0</v>
      </c>
      <c r="C36" s="93">
        <v>104893.73</v>
      </c>
      <c r="D36" s="16">
        <v>0</v>
      </c>
      <c r="E36" s="75">
        <v>104893.73</v>
      </c>
      <c r="F36" s="16">
        <v>0</v>
      </c>
      <c r="G36" s="75">
        <v>0</v>
      </c>
    </row>
    <row r="37" spans="1:7" x14ac:dyDescent="0.3">
      <c r="A37" s="4" t="s">
        <v>27</v>
      </c>
      <c r="B37" s="92">
        <v>0</v>
      </c>
      <c r="C37" s="93">
        <v>0</v>
      </c>
      <c r="D37" s="16">
        <v>0</v>
      </c>
      <c r="E37" s="75">
        <v>0</v>
      </c>
      <c r="F37" s="16">
        <v>0</v>
      </c>
      <c r="G37" s="75">
        <v>0</v>
      </c>
    </row>
    <row r="38" spans="1:7" x14ac:dyDescent="0.3">
      <c r="A38" s="4" t="s">
        <v>28</v>
      </c>
      <c r="B38" s="92">
        <v>0</v>
      </c>
      <c r="C38" s="93">
        <v>-542000</v>
      </c>
      <c r="D38" s="16">
        <v>0</v>
      </c>
      <c r="E38" s="75">
        <v>-542000</v>
      </c>
      <c r="F38" s="16">
        <v>0</v>
      </c>
      <c r="G38" s="75">
        <v>0</v>
      </c>
    </row>
    <row r="39" spans="1:7" x14ac:dyDescent="0.3">
      <c r="A39" s="4" t="s">
        <v>29</v>
      </c>
      <c r="B39" s="92">
        <v>0</v>
      </c>
      <c r="C39" s="93">
        <v>0</v>
      </c>
      <c r="D39" s="16">
        <v>0</v>
      </c>
      <c r="E39" s="75">
        <v>0</v>
      </c>
      <c r="F39" s="16">
        <v>0</v>
      </c>
      <c r="G39" s="75">
        <v>0</v>
      </c>
    </row>
    <row r="40" spans="1:7" x14ac:dyDescent="0.3">
      <c r="A40" s="4" t="s">
        <v>30</v>
      </c>
      <c r="B40" s="92">
        <v>0</v>
      </c>
      <c r="C40" s="93">
        <v>0</v>
      </c>
      <c r="D40" s="16">
        <v>0</v>
      </c>
      <c r="E40" s="75">
        <v>0</v>
      </c>
      <c r="F40" s="16">
        <v>0</v>
      </c>
      <c r="G40" s="75">
        <v>0</v>
      </c>
    </row>
    <row r="41" spans="1:7" x14ac:dyDescent="0.3">
      <c r="A41" s="4" t="s">
        <v>31</v>
      </c>
      <c r="B41" s="92">
        <v>659888</v>
      </c>
      <c r="C41" s="93">
        <v>221877</v>
      </c>
      <c r="D41" s="16">
        <v>665160</v>
      </c>
      <c r="E41" s="75">
        <v>221877</v>
      </c>
      <c r="F41" s="16">
        <v>-5272</v>
      </c>
      <c r="G41" s="75">
        <v>0</v>
      </c>
    </row>
    <row r="42" spans="1:7" x14ac:dyDescent="0.3">
      <c r="A42" s="4" t="s">
        <v>32</v>
      </c>
      <c r="B42" s="92">
        <v>0</v>
      </c>
      <c r="C42" s="93">
        <v>0</v>
      </c>
      <c r="D42" s="16">
        <v>0</v>
      </c>
      <c r="E42" s="75">
        <v>0</v>
      </c>
      <c r="F42" s="16">
        <v>0</v>
      </c>
      <c r="G42" s="75">
        <v>0</v>
      </c>
    </row>
    <row r="43" spans="1:7" x14ac:dyDescent="0.3">
      <c r="A43" s="4" t="s">
        <v>33</v>
      </c>
      <c r="B43" s="92">
        <v>0</v>
      </c>
      <c r="C43" s="93">
        <v>0</v>
      </c>
      <c r="D43" s="16">
        <v>0</v>
      </c>
      <c r="E43" s="75">
        <v>0</v>
      </c>
      <c r="F43" s="16">
        <v>0</v>
      </c>
      <c r="G43" s="75">
        <v>0</v>
      </c>
    </row>
    <row r="44" spans="1:7" x14ac:dyDescent="0.3">
      <c r="A44" s="4" t="s">
        <v>34</v>
      </c>
      <c r="B44" s="92">
        <v>0</v>
      </c>
      <c r="C44" s="93">
        <v>0</v>
      </c>
      <c r="D44" s="16">
        <v>0</v>
      </c>
      <c r="E44" s="75">
        <v>0</v>
      </c>
      <c r="F44" s="16">
        <v>0</v>
      </c>
      <c r="G44" s="75">
        <v>0</v>
      </c>
    </row>
    <row r="45" spans="1:7" x14ac:dyDescent="0.3">
      <c r="A45" s="4" t="s">
        <v>35</v>
      </c>
      <c r="B45" s="92">
        <v>616550.79</v>
      </c>
      <c r="C45" s="93">
        <v>5800</v>
      </c>
      <c r="D45" s="16">
        <v>633314.43000000005</v>
      </c>
      <c r="E45" s="75">
        <v>5800</v>
      </c>
      <c r="F45" s="16">
        <v>-16763.64</v>
      </c>
      <c r="G45" s="75">
        <v>0</v>
      </c>
    </row>
    <row r="46" spans="1:7" x14ac:dyDescent="0.3">
      <c r="A46" s="4" t="s">
        <v>36</v>
      </c>
      <c r="B46" s="92">
        <v>4059599.92</v>
      </c>
      <c r="C46" s="93">
        <v>1303646.02</v>
      </c>
      <c r="D46" s="16">
        <v>4068073.12</v>
      </c>
      <c r="E46" s="75">
        <v>1303646.02</v>
      </c>
      <c r="F46" s="16">
        <v>-8473.2000000000007</v>
      </c>
      <c r="G46" s="75">
        <v>0</v>
      </c>
    </row>
    <row r="47" spans="1:7" x14ac:dyDescent="0.3">
      <c r="A47" s="4" t="s">
        <v>37</v>
      </c>
      <c r="B47" s="92">
        <v>0</v>
      </c>
      <c r="C47" s="93">
        <v>29889.87</v>
      </c>
      <c r="D47" s="16">
        <v>0</v>
      </c>
      <c r="E47" s="75">
        <v>29889.87</v>
      </c>
      <c r="F47" s="16">
        <v>0</v>
      </c>
      <c r="G47" s="75">
        <v>0</v>
      </c>
    </row>
    <row r="48" spans="1:7" x14ac:dyDescent="0.3">
      <c r="A48" s="4" t="s">
        <v>38</v>
      </c>
      <c r="B48" s="92">
        <v>0</v>
      </c>
      <c r="C48" s="93">
        <v>0</v>
      </c>
      <c r="D48" s="16">
        <v>0</v>
      </c>
      <c r="E48" s="75">
        <v>0</v>
      </c>
      <c r="F48" s="16">
        <v>0</v>
      </c>
      <c r="G48" s="75">
        <v>0</v>
      </c>
    </row>
    <row r="49" spans="1:7" x14ac:dyDescent="0.3">
      <c r="A49" s="4" t="s">
        <v>39</v>
      </c>
      <c r="B49" s="92">
        <v>0</v>
      </c>
      <c r="C49" s="93">
        <v>28575</v>
      </c>
      <c r="D49" s="16">
        <v>0</v>
      </c>
      <c r="E49" s="75">
        <v>10000</v>
      </c>
      <c r="F49" s="16">
        <v>0</v>
      </c>
      <c r="G49" s="75">
        <v>18575</v>
      </c>
    </row>
    <row r="50" spans="1:7" x14ac:dyDescent="0.3">
      <c r="A50" s="4" t="s">
        <v>40</v>
      </c>
      <c r="B50" s="92">
        <v>0</v>
      </c>
      <c r="C50" s="93">
        <v>0</v>
      </c>
      <c r="D50" s="16">
        <v>0</v>
      </c>
      <c r="E50" s="75">
        <v>0</v>
      </c>
      <c r="F50" s="16">
        <v>0</v>
      </c>
      <c r="G50" s="75">
        <v>0</v>
      </c>
    </row>
    <row r="51" spans="1:7" x14ac:dyDescent="0.3">
      <c r="A51" s="4" t="s">
        <v>41</v>
      </c>
      <c r="B51" s="92">
        <v>0</v>
      </c>
      <c r="C51" s="93">
        <v>0</v>
      </c>
      <c r="D51" s="16">
        <v>0</v>
      </c>
      <c r="E51" s="75">
        <v>0</v>
      </c>
      <c r="F51" s="16">
        <v>0</v>
      </c>
      <c r="G51" s="75">
        <v>0</v>
      </c>
    </row>
    <row r="52" spans="1:7" x14ac:dyDescent="0.3">
      <c r="A52" s="4" t="s">
        <v>42</v>
      </c>
      <c r="B52" s="92">
        <v>0</v>
      </c>
      <c r="C52" s="93">
        <v>0</v>
      </c>
      <c r="D52" s="16">
        <v>0</v>
      </c>
      <c r="E52" s="75">
        <v>0</v>
      </c>
      <c r="F52" s="16">
        <v>0</v>
      </c>
      <c r="G52" s="75">
        <v>0</v>
      </c>
    </row>
    <row r="53" spans="1:7" x14ac:dyDescent="0.3">
      <c r="A53" s="4" t="s">
        <v>43</v>
      </c>
      <c r="B53" s="92">
        <v>0</v>
      </c>
      <c r="C53" s="93">
        <v>0</v>
      </c>
      <c r="D53" s="16">
        <v>0</v>
      </c>
      <c r="E53" s="75">
        <v>0</v>
      </c>
      <c r="F53" s="16">
        <v>0</v>
      </c>
      <c r="G53" s="75">
        <v>0</v>
      </c>
    </row>
    <row r="54" spans="1:7" x14ac:dyDescent="0.3">
      <c r="A54" s="4" t="s">
        <v>263</v>
      </c>
      <c r="B54" s="92">
        <v>0</v>
      </c>
      <c r="C54" s="93">
        <v>0</v>
      </c>
      <c r="D54" s="16">
        <v>0</v>
      </c>
      <c r="E54" s="75">
        <v>0</v>
      </c>
      <c r="F54" s="16">
        <v>0</v>
      </c>
      <c r="G54" s="75">
        <v>0</v>
      </c>
    </row>
    <row r="55" spans="1:7" x14ac:dyDescent="0.3">
      <c r="A55" s="4" t="s">
        <v>44</v>
      </c>
      <c r="B55" s="92">
        <v>0</v>
      </c>
      <c r="C55" s="93">
        <v>-1071000</v>
      </c>
      <c r="D55" s="16">
        <v>0</v>
      </c>
      <c r="E55" s="75">
        <v>-1071000</v>
      </c>
      <c r="F55" s="16">
        <v>0</v>
      </c>
      <c r="G55" s="75">
        <v>0</v>
      </c>
    </row>
    <row r="56" spans="1:7" x14ac:dyDescent="0.3">
      <c r="A56" s="4" t="s">
        <v>45</v>
      </c>
      <c r="B56" s="92">
        <v>3876961.73</v>
      </c>
      <c r="C56" s="93">
        <v>0</v>
      </c>
      <c r="D56" s="16">
        <v>-212558.3</v>
      </c>
      <c r="E56" s="75">
        <v>0</v>
      </c>
      <c r="F56" s="16">
        <v>4089520.03</v>
      </c>
      <c r="G56" s="75">
        <v>0</v>
      </c>
    </row>
    <row r="57" spans="1:7" x14ac:dyDescent="0.3">
      <c r="A57" s="4" t="s">
        <v>46</v>
      </c>
      <c r="B57" s="92">
        <v>0</v>
      </c>
      <c r="C57" s="93">
        <v>0</v>
      </c>
      <c r="D57" s="16">
        <v>0</v>
      </c>
      <c r="E57" s="75">
        <v>0</v>
      </c>
      <c r="F57" s="16">
        <v>0</v>
      </c>
      <c r="G57" s="75">
        <v>0</v>
      </c>
    </row>
    <row r="58" spans="1:7" x14ac:dyDescent="0.3">
      <c r="A58" s="4" t="s">
        <v>47</v>
      </c>
      <c r="B58" s="92">
        <v>0</v>
      </c>
      <c r="C58" s="93">
        <v>0</v>
      </c>
      <c r="D58" s="16">
        <v>0</v>
      </c>
      <c r="E58" s="75">
        <v>0</v>
      </c>
      <c r="F58" s="16">
        <v>0</v>
      </c>
      <c r="G58" s="75">
        <v>0</v>
      </c>
    </row>
    <row r="59" spans="1:7" x14ac:dyDescent="0.3">
      <c r="A59" s="4" t="s">
        <v>48</v>
      </c>
      <c r="B59" s="92">
        <v>-63104946.987514503</v>
      </c>
      <c r="C59" s="93">
        <v>0</v>
      </c>
      <c r="D59" s="16">
        <v>-63104946.987514503</v>
      </c>
      <c r="E59" s="75">
        <v>0</v>
      </c>
      <c r="F59" s="16">
        <v>0</v>
      </c>
      <c r="G59" s="75">
        <v>0</v>
      </c>
    </row>
    <row r="60" spans="1:7" x14ac:dyDescent="0.3">
      <c r="A60" s="4" t="s">
        <v>49</v>
      </c>
      <c r="B60" s="92">
        <v>361928</v>
      </c>
      <c r="C60" s="93">
        <v>0</v>
      </c>
      <c r="D60" s="16">
        <v>361928</v>
      </c>
      <c r="E60" s="75">
        <v>0</v>
      </c>
      <c r="F60" s="16">
        <v>0</v>
      </c>
      <c r="G60" s="75">
        <v>0</v>
      </c>
    </row>
    <row r="61" spans="1:7" x14ac:dyDescent="0.3">
      <c r="A61" s="4" t="s">
        <v>50</v>
      </c>
      <c r="B61" s="92">
        <v>0</v>
      </c>
      <c r="C61" s="93">
        <v>0</v>
      </c>
      <c r="D61" s="16">
        <v>0</v>
      </c>
      <c r="E61" s="75">
        <v>0</v>
      </c>
      <c r="F61" s="16">
        <v>0</v>
      </c>
      <c r="G61" s="75">
        <v>0</v>
      </c>
    </row>
    <row r="62" spans="1:7" x14ac:dyDescent="0.3">
      <c r="A62" s="4" t="s">
        <v>51</v>
      </c>
      <c r="B62" s="92">
        <v>0</v>
      </c>
      <c r="C62" s="93">
        <v>4283031.26</v>
      </c>
      <c r="D62" s="16">
        <v>0</v>
      </c>
      <c r="E62" s="75">
        <v>4283031.26</v>
      </c>
      <c r="F62" s="16">
        <v>0</v>
      </c>
      <c r="G62" s="75">
        <v>0</v>
      </c>
    </row>
    <row r="63" spans="1:7" x14ac:dyDescent="0.3">
      <c r="A63" s="4" t="s">
        <v>52</v>
      </c>
      <c r="B63" s="92">
        <v>0</v>
      </c>
      <c r="C63" s="93">
        <v>2814</v>
      </c>
      <c r="D63" s="16">
        <v>0</v>
      </c>
      <c r="E63" s="75">
        <v>2814</v>
      </c>
      <c r="F63" s="16">
        <v>0</v>
      </c>
      <c r="G63" s="75">
        <v>0</v>
      </c>
    </row>
    <row r="64" spans="1:7" x14ac:dyDescent="0.3">
      <c r="A64" s="4" t="s">
        <v>53</v>
      </c>
      <c r="B64" s="92">
        <v>3926786</v>
      </c>
      <c r="C64" s="93">
        <v>417556</v>
      </c>
      <c r="D64" s="16">
        <v>3926786</v>
      </c>
      <c r="E64" s="75">
        <v>417556</v>
      </c>
      <c r="F64" s="16">
        <v>0</v>
      </c>
      <c r="G64" s="75">
        <v>0</v>
      </c>
    </row>
    <row r="65" spans="1:7" x14ac:dyDescent="0.3">
      <c r="A65" s="4" t="s">
        <v>54</v>
      </c>
      <c r="B65" s="92">
        <v>787617</v>
      </c>
      <c r="C65" s="93">
        <v>32500</v>
      </c>
      <c r="D65" s="16">
        <v>787617</v>
      </c>
      <c r="E65" s="75">
        <v>32500</v>
      </c>
      <c r="F65" s="16">
        <v>0</v>
      </c>
      <c r="G65" s="75">
        <v>0</v>
      </c>
    </row>
    <row r="66" spans="1:7" x14ac:dyDescent="0.3">
      <c r="A66" s="4" t="s">
        <v>55</v>
      </c>
      <c r="B66" s="92">
        <v>0</v>
      </c>
      <c r="C66" s="93">
        <v>0</v>
      </c>
      <c r="D66" s="16">
        <v>0</v>
      </c>
      <c r="E66" s="75">
        <v>0</v>
      </c>
      <c r="F66" s="16">
        <v>0</v>
      </c>
      <c r="G66" s="75">
        <v>0</v>
      </c>
    </row>
    <row r="67" spans="1:7" x14ac:dyDescent="0.3">
      <c r="A67" s="4" t="s">
        <v>56</v>
      </c>
      <c r="B67" s="92">
        <v>0</v>
      </c>
      <c r="C67" s="93">
        <v>0</v>
      </c>
      <c r="D67" s="16">
        <v>0</v>
      </c>
      <c r="E67" s="75">
        <v>0</v>
      </c>
      <c r="F67" s="16">
        <v>0</v>
      </c>
      <c r="G67" s="75">
        <v>0</v>
      </c>
    </row>
    <row r="68" spans="1:7" x14ac:dyDescent="0.3">
      <c r="A68" s="4" t="s">
        <v>57</v>
      </c>
      <c r="B68" s="92">
        <v>23737</v>
      </c>
      <c r="C68" s="93">
        <v>0</v>
      </c>
      <c r="D68" s="16">
        <v>23737</v>
      </c>
      <c r="E68" s="75">
        <v>0</v>
      </c>
      <c r="F68" s="16">
        <v>0</v>
      </c>
      <c r="G68" s="75">
        <v>0</v>
      </c>
    </row>
    <row r="69" spans="1:7" x14ac:dyDescent="0.3">
      <c r="A69" s="4" t="s">
        <v>58</v>
      </c>
      <c r="B69" s="92">
        <v>0</v>
      </c>
      <c r="C69" s="93">
        <v>0</v>
      </c>
      <c r="D69" s="16">
        <v>0</v>
      </c>
      <c r="E69" s="75">
        <v>0</v>
      </c>
      <c r="F69" s="16">
        <v>0</v>
      </c>
      <c r="G69" s="75">
        <v>0</v>
      </c>
    </row>
    <row r="70" spans="1:7" x14ac:dyDescent="0.3">
      <c r="A70" s="4" t="s">
        <v>59</v>
      </c>
      <c r="B70" s="92">
        <v>0</v>
      </c>
      <c r="C70" s="93">
        <v>0</v>
      </c>
      <c r="D70" s="16">
        <v>0</v>
      </c>
      <c r="E70" s="75">
        <v>0</v>
      </c>
      <c r="F70" s="16">
        <v>0</v>
      </c>
      <c r="G70" s="75">
        <v>0</v>
      </c>
    </row>
    <row r="71" spans="1:7" x14ac:dyDescent="0.3">
      <c r="A71" s="4" t="s">
        <v>60</v>
      </c>
      <c r="B71" s="92">
        <v>113722</v>
      </c>
      <c r="C71" s="93">
        <v>2001</v>
      </c>
      <c r="D71" s="16">
        <v>113722</v>
      </c>
      <c r="E71" s="75">
        <v>2001</v>
      </c>
      <c r="F71" s="16">
        <v>0</v>
      </c>
      <c r="G71" s="75">
        <v>0</v>
      </c>
    </row>
    <row r="72" spans="1:7" x14ac:dyDescent="0.3">
      <c r="A72" s="4" t="s">
        <v>61</v>
      </c>
      <c r="B72" s="92">
        <v>0</v>
      </c>
      <c r="C72" s="93">
        <v>0</v>
      </c>
      <c r="D72" s="16">
        <v>0</v>
      </c>
      <c r="E72" s="75">
        <v>0</v>
      </c>
      <c r="F72" s="16">
        <v>0</v>
      </c>
      <c r="G72" s="75">
        <v>0</v>
      </c>
    </row>
    <row r="73" spans="1:7" x14ac:dyDescent="0.3">
      <c r="A73" s="4" t="s">
        <v>62</v>
      </c>
      <c r="B73" s="92">
        <v>1484230</v>
      </c>
      <c r="C73" s="93">
        <v>0</v>
      </c>
      <c r="D73" s="16">
        <v>1484230</v>
      </c>
      <c r="E73" s="75">
        <v>0</v>
      </c>
      <c r="F73" s="16">
        <v>0</v>
      </c>
      <c r="G73" s="75">
        <v>0</v>
      </c>
    </row>
    <row r="74" spans="1:7" x14ac:dyDescent="0.3">
      <c r="A74" s="4" t="s">
        <v>63</v>
      </c>
      <c r="B74" s="92">
        <v>0</v>
      </c>
      <c r="C74" s="93">
        <v>0</v>
      </c>
      <c r="D74" s="16">
        <v>0</v>
      </c>
      <c r="E74" s="75">
        <v>0</v>
      </c>
      <c r="F74" s="16">
        <v>0</v>
      </c>
      <c r="G74" s="75">
        <v>0</v>
      </c>
    </row>
    <row r="75" spans="1:7" x14ac:dyDescent="0.3">
      <c r="A75" s="4" t="s">
        <v>64</v>
      </c>
      <c r="B75" s="92">
        <v>0</v>
      </c>
      <c r="C75" s="93">
        <v>0</v>
      </c>
      <c r="D75" s="16">
        <v>0</v>
      </c>
      <c r="E75" s="75">
        <v>0</v>
      </c>
      <c r="F75" s="16">
        <v>0</v>
      </c>
      <c r="G75" s="75">
        <v>0</v>
      </c>
    </row>
    <row r="76" spans="1:7" x14ac:dyDescent="0.3">
      <c r="A76" s="4" t="s">
        <v>65</v>
      </c>
      <c r="B76" s="92">
        <v>10684</v>
      </c>
      <c r="C76" s="93">
        <v>0</v>
      </c>
      <c r="D76" s="16">
        <v>10684</v>
      </c>
      <c r="E76" s="75">
        <v>0</v>
      </c>
      <c r="F76" s="16">
        <v>0</v>
      </c>
      <c r="G76" s="75">
        <v>0</v>
      </c>
    </row>
    <row r="77" spans="1:7" x14ac:dyDescent="0.3">
      <c r="A77" s="4" t="s">
        <v>66</v>
      </c>
      <c r="B77" s="92">
        <v>0</v>
      </c>
      <c r="C77" s="93">
        <v>-4613</v>
      </c>
      <c r="D77" s="16">
        <v>0</v>
      </c>
      <c r="E77" s="75">
        <v>-4613</v>
      </c>
      <c r="F77" s="16">
        <v>0</v>
      </c>
      <c r="G77" s="75">
        <v>0</v>
      </c>
    </row>
    <row r="78" spans="1:7" x14ac:dyDescent="0.3">
      <c r="A78" s="4" t="s">
        <v>67</v>
      </c>
      <c r="B78" s="92">
        <v>0</v>
      </c>
      <c r="C78" s="93">
        <v>20000</v>
      </c>
      <c r="D78" s="16">
        <v>0</v>
      </c>
      <c r="E78" s="75">
        <v>20000</v>
      </c>
      <c r="F78" s="16">
        <v>0</v>
      </c>
      <c r="G78" s="75">
        <v>0</v>
      </c>
    </row>
    <row r="79" spans="1:7" x14ac:dyDescent="0.3">
      <c r="A79" s="4" t="s">
        <v>68</v>
      </c>
      <c r="B79" s="92">
        <v>0</v>
      </c>
      <c r="C79" s="93">
        <v>0</v>
      </c>
      <c r="D79" s="16">
        <v>0</v>
      </c>
      <c r="E79" s="75">
        <v>0</v>
      </c>
      <c r="F79" s="16">
        <v>0</v>
      </c>
      <c r="G79" s="75">
        <v>0</v>
      </c>
    </row>
    <row r="80" spans="1:7" x14ac:dyDescent="0.3">
      <c r="A80" s="4" t="s">
        <v>69</v>
      </c>
      <c r="B80" s="92">
        <v>-160577.68</v>
      </c>
      <c r="C80" s="93">
        <v>510706.67</v>
      </c>
      <c r="D80" s="16">
        <v>-160577.68</v>
      </c>
      <c r="E80" s="75">
        <v>510706.67</v>
      </c>
      <c r="F80" s="16">
        <v>0</v>
      </c>
      <c r="G80" s="75">
        <v>0</v>
      </c>
    </row>
    <row r="81" spans="1:7" x14ac:dyDescent="0.3">
      <c r="A81" s="4" t="s">
        <v>70</v>
      </c>
      <c r="B81" s="92">
        <v>0</v>
      </c>
      <c r="C81" s="93">
        <v>0</v>
      </c>
      <c r="D81" s="16">
        <v>0</v>
      </c>
      <c r="E81" s="75">
        <v>0</v>
      </c>
      <c r="F81" s="16">
        <v>0</v>
      </c>
      <c r="G81" s="75">
        <v>0</v>
      </c>
    </row>
    <row r="82" spans="1:7" x14ac:dyDescent="0.3">
      <c r="A82" s="4" t="s">
        <v>71</v>
      </c>
      <c r="B82" s="92">
        <v>0</v>
      </c>
      <c r="C82" s="93">
        <v>0</v>
      </c>
      <c r="D82" s="16">
        <v>0</v>
      </c>
      <c r="E82" s="75">
        <v>0</v>
      </c>
      <c r="F82" s="16">
        <v>0</v>
      </c>
      <c r="G82" s="75">
        <v>0</v>
      </c>
    </row>
    <row r="83" spans="1:7" x14ac:dyDescent="0.3">
      <c r="A83" s="4" t="s">
        <v>72</v>
      </c>
      <c r="B83" s="92">
        <v>0</v>
      </c>
      <c r="C83" s="93">
        <v>0</v>
      </c>
      <c r="D83" s="16">
        <v>0</v>
      </c>
      <c r="E83" s="75">
        <v>0</v>
      </c>
      <c r="F83" s="16">
        <v>0</v>
      </c>
      <c r="G83" s="75">
        <v>0</v>
      </c>
    </row>
    <row r="84" spans="1:7" x14ac:dyDescent="0.3">
      <c r="A84" s="4" t="s">
        <v>73</v>
      </c>
      <c r="B84" s="92">
        <v>0</v>
      </c>
      <c r="C84" s="93">
        <v>0</v>
      </c>
      <c r="D84" s="16">
        <v>0</v>
      </c>
      <c r="E84" s="75">
        <v>0</v>
      </c>
      <c r="F84" s="16">
        <v>0</v>
      </c>
      <c r="G84" s="75">
        <v>0</v>
      </c>
    </row>
    <row r="85" spans="1:7" x14ac:dyDescent="0.3">
      <c r="A85" s="4" t="s">
        <v>74</v>
      </c>
      <c r="B85" s="92">
        <v>0</v>
      </c>
      <c r="C85" s="93">
        <v>0</v>
      </c>
      <c r="D85" s="16">
        <v>0</v>
      </c>
      <c r="E85" s="75">
        <v>0</v>
      </c>
      <c r="F85" s="16">
        <v>0</v>
      </c>
      <c r="G85" s="75">
        <v>0</v>
      </c>
    </row>
    <row r="86" spans="1:7" x14ac:dyDescent="0.3">
      <c r="A86" s="4" t="s">
        <v>75</v>
      </c>
      <c r="B86" s="92">
        <v>0</v>
      </c>
      <c r="C86" s="93">
        <v>0</v>
      </c>
      <c r="D86" s="16">
        <v>0</v>
      </c>
      <c r="E86" s="75">
        <v>0</v>
      </c>
      <c r="F86" s="16">
        <v>0</v>
      </c>
      <c r="G86" s="75">
        <v>0</v>
      </c>
    </row>
    <row r="87" spans="1:7" x14ac:dyDescent="0.3">
      <c r="A87" s="4" t="s">
        <v>76</v>
      </c>
      <c r="B87" s="92">
        <v>7290666.8600000003</v>
      </c>
      <c r="C87" s="93">
        <v>0</v>
      </c>
      <c r="D87" s="16">
        <v>7290666.8600000003</v>
      </c>
      <c r="E87" s="75">
        <v>0</v>
      </c>
      <c r="F87" s="16">
        <v>0</v>
      </c>
      <c r="G87" s="75">
        <v>0</v>
      </c>
    </row>
    <row r="88" spans="1:7" x14ac:dyDescent="0.3">
      <c r="A88" s="4" t="s">
        <v>77</v>
      </c>
      <c r="B88" s="92">
        <v>0</v>
      </c>
      <c r="C88" s="93">
        <v>0</v>
      </c>
      <c r="D88" s="16">
        <v>0</v>
      </c>
      <c r="E88" s="75">
        <v>0</v>
      </c>
      <c r="F88" s="16">
        <v>0</v>
      </c>
      <c r="G88" s="75">
        <v>0</v>
      </c>
    </row>
    <row r="89" spans="1:7" x14ac:dyDescent="0.3">
      <c r="A89" s="5"/>
      <c r="B89" s="94"/>
      <c r="C89" s="95"/>
      <c r="D89" s="18"/>
      <c r="E89" s="13"/>
      <c r="F89" s="18"/>
      <c r="G89" s="13"/>
    </row>
    <row r="90" spans="1:7" x14ac:dyDescent="0.3">
      <c r="A90" s="30"/>
      <c r="B90" s="31">
        <f>SUM(B9:B89)</f>
        <v>-10490469.227514513</v>
      </c>
      <c r="C90" s="33">
        <f t="shared" ref="C90:G90" si="0">SUM(C9:C89)</f>
        <v>29322800.758946538</v>
      </c>
      <c r="D90" s="31">
        <f t="shared" si="0"/>
        <v>-21629450.187514506</v>
      </c>
      <c r="E90" s="33">
        <f t="shared" si="0"/>
        <v>28820865.758946538</v>
      </c>
      <c r="F90" s="31">
        <f t="shared" si="0"/>
        <v>11138980.959999999</v>
      </c>
      <c r="G90" s="33">
        <f t="shared" si="0"/>
        <v>501935</v>
      </c>
    </row>
    <row r="91" spans="1:7"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2" tint="-0.249977111117893"/>
  </sheetPr>
  <dimension ref="A1:G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7" width="12.7265625" style="9"/>
    <col min="8" max="16384" width="12.7265625" style="6"/>
  </cols>
  <sheetData>
    <row r="1" spans="1:7" x14ac:dyDescent="0.3">
      <c r="A1" s="1" t="s">
        <v>324</v>
      </c>
      <c r="B1" s="7"/>
      <c r="C1" s="7"/>
      <c r="D1" s="7"/>
      <c r="E1" s="7"/>
      <c r="F1" s="7"/>
      <c r="G1" s="7"/>
    </row>
    <row r="2" spans="1:7" ht="15.5" x14ac:dyDescent="0.35">
      <c r="A2" s="2" t="s">
        <v>270</v>
      </c>
      <c r="B2" s="8"/>
      <c r="C2" s="8"/>
      <c r="D2" s="8"/>
      <c r="E2" s="8"/>
      <c r="F2" s="8"/>
      <c r="G2" s="8"/>
    </row>
    <row r="3" spans="1:7" x14ac:dyDescent="0.3">
      <c r="A3" s="28" t="str">
        <f>'Total Exp'!A3</f>
        <v>2019-20</v>
      </c>
    </row>
    <row r="4" spans="1:7" ht="15.5" x14ac:dyDescent="0.35">
      <c r="A4" s="82" t="s">
        <v>236</v>
      </c>
      <c r="B4" s="83"/>
      <c r="C4" s="84"/>
      <c r="D4" s="85"/>
      <c r="E4" s="83"/>
      <c r="F4" s="85"/>
      <c r="G4" s="84" t="s">
        <v>285</v>
      </c>
    </row>
    <row r="5" spans="1:7" s="60" customFormat="1" ht="13" x14ac:dyDescent="0.3">
      <c r="A5" s="49"/>
      <c r="B5" s="65" t="s">
        <v>239</v>
      </c>
      <c r="C5" s="63"/>
      <c r="D5" s="64" t="s">
        <v>237</v>
      </c>
      <c r="E5" s="66"/>
      <c r="F5" s="65" t="s">
        <v>238</v>
      </c>
      <c r="G5" s="66"/>
    </row>
    <row r="6" spans="1:7" s="60" customFormat="1" ht="13" x14ac:dyDescent="0.3">
      <c r="A6" s="49"/>
      <c r="B6" s="50" t="str">
        <f>$A$4&amp;" Total"</f>
        <v>Main Roads Total</v>
      </c>
      <c r="C6" s="52"/>
      <c r="D6" s="50" t="s">
        <v>240</v>
      </c>
      <c r="E6" s="52"/>
      <c r="F6" s="51" t="s">
        <v>241</v>
      </c>
      <c r="G6" s="52"/>
    </row>
    <row r="7" spans="1:7" s="59" customFormat="1" ht="20" x14ac:dyDescent="0.25">
      <c r="A7" s="57"/>
      <c r="B7" s="42" t="s">
        <v>117</v>
      </c>
      <c r="C7" s="44" t="s">
        <v>118</v>
      </c>
      <c r="D7" s="42" t="s">
        <v>117</v>
      </c>
      <c r="E7" s="44" t="s">
        <v>118</v>
      </c>
      <c r="F7" s="42" t="s">
        <v>117</v>
      </c>
      <c r="G7" s="44" t="s">
        <v>118</v>
      </c>
    </row>
    <row r="8" spans="1:7" s="59" customFormat="1" ht="10.5" x14ac:dyDescent="0.25">
      <c r="A8" s="67"/>
      <c r="B8" s="46" t="s">
        <v>119</v>
      </c>
      <c r="C8" s="48" t="s">
        <v>120</v>
      </c>
      <c r="D8" s="46" t="s">
        <v>119</v>
      </c>
      <c r="E8" s="48" t="s">
        <v>120</v>
      </c>
      <c r="F8" s="46" t="s">
        <v>119</v>
      </c>
      <c r="G8" s="48" t="s">
        <v>120</v>
      </c>
    </row>
    <row r="9" spans="1:7" x14ac:dyDescent="0.3">
      <c r="A9" s="3"/>
      <c r="B9" s="99"/>
      <c r="C9" s="100"/>
      <c r="D9" s="14"/>
      <c r="E9" s="74"/>
      <c r="F9" s="14"/>
      <c r="G9" s="74"/>
    </row>
    <row r="10" spans="1:7" x14ac:dyDescent="0.3">
      <c r="A10" s="4" t="s">
        <v>0</v>
      </c>
      <c r="B10" s="92">
        <v>0</v>
      </c>
      <c r="C10" s="93">
        <v>0</v>
      </c>
      <c r="D10" s="16">
        <v>0</v>
      </c>
      <c r="E10" s="75">
        <v>0</v>
      </c>
      <c r="F10" s="16">
        <v>0</v>
      </c>
      <c r="G10" s="75">
        <v>0</v>
      </c>
    </row>
    <row r="11" spans="1:7" x14ac:dyDescent="0.3">
      <c r="A11" s="4" t="s">
        <v>1</v>
      </c>
      <c r="B11" s="92">
        <v>0</v>
      </c>
      <c r="C11" s="93">
        <v>0</v>
      </c>
      <c r="D11" s="16">
        <v>0</v>
      </c>
      <c r="E11" s="75">
        <v>0</v>
      </c>
      <c r="F11" s="16">
        <v>0</v>
      </c>
      <c r="G11" s="75">
        <v>0</v>
      </c>
    </row>
    <row r="12" spans="1:7" x14ac:dyDescent="0.3">
      <c r="A12" s="4" t="s">
        <v>2</v>
      </c>
      <c r="B12" s="92">
        <v>0</v>
      </c>
      <c r="C12" s="93">
        <v>0</v>
      </c>
      <c r="D12" s="16">
        <v>0</v>
      </c>
      <c r="E12" s="75">
        <v>0</v>
      </c>
      <c r="F12" s="16">
        <v>0</v>
      </c>
      <c r="G12" s="75">
        <v>0</v>
      </c>
    </row>
    <row r="13" spans="1:7" x14ac:dyDescent="0.3">
      <c r="A13" s="4" t="s">
        <v>3</v>
      </c>
      <c r="B13" s="92">
        <v>0</v>
      </c>
      <c r="C13" s="93">
        <v>0</v>
      </c>
      <c r="D13" s="16">
        <v>0</v>
      </c>
      <c r="E13" s="75">
        <v>0</v>
      </c>
      <c r="F13" s="16">
        <v>0</v>
      </c>
      <c r="G13" s="75">
        <v>0</v>
      </c>
    </row>
    <row r="14" spans="1:7" x14ac:dyDescent="0.3">
      <c r="A14" s="4" t="s">
        <v>4</v>
      </c>
      <c r="B14" s="92">
        <v>0</v>
      </c>
      <c r="C14" s="93">
        <v>0</v>
      </c>
      <c r="D14" s="16">
        <v>0</v>
      </c>
      <c r="E14" s="75">
        <v>0</v>
      </c>
      <c r="F14" s="16">
        <v>0</v>
      </c>
      <c r="G14" s="75">
        <v>0</v>
      </c>
    </row>
    <row r="15" spans="1:7" x14ac:dyDescent="0.3">
      <c r="A15" s="4" t="s">
        <v>5</v>
      </c>
      <c r="B15" s="92">
        <v>0</v>
      </c>
      <c r="C15" s="93">
        <v>0</v>
      </c>
      <c r="D15" s="16">
        <v>0</v>
      </c>
      <c r="E15" s="75">
        <v>0</v>
      </c>
      <c r="F15" s="16">
        <v>0</v>
      </c>
      <c r="G15" s="75">
        <v>0</v>
      </c>
    </row>
    <row r="16" spans="1:7" x14ac:dyDescent="0.3">
      <c r="A16" s="4" t="s">
        <v>6</v>
      </c>
      <c r="B16" s="92">
        <v>0</v>
      </c>
      <c r="C16" s="93">
        <v>0</v>
      </c>
      <c r="D16" s="16">
        <v>0</v>
      </c>
      <c r="E16" s="75">
        <v>0</v>
      </c>
      <c r="F16" s="16">
        <v>0</v>
      </c>
      <c r="G16" s="75">
        <v>0</v>
      </c>
    </row>
    <row r="17" spans="1:7" x14ac:dyDescent="0.3">
      <c r="A17" s="4" t="s">
        <v>7</v>
      </c>
      <c r="B17" s="92">
        <v>0</v>
      </c>
      <c r="C17" s="93">
        <v>0</v>
      </c>
      <c r="D17" s="16">
        <v>0</v>
      </c>
      <c r="E17" s="75">
        <v>0</v>
      </c>
      <c r="F17" s="16">
        <v>0</v>
      </c>
      <c r="G17" s="75">
        <v>0</v>
      </c>
    </row>
    <row r="18" spans="1:7" x14ac:dyDescent="0.3">
      <c r="A18" s="4" t="s">
        <v>8</v>
      </c>
      <c r="B18" s="92">
        <v>0</v>
      </c>
      <c r="C18" s="93">
        <v>0</v>
      </c>
      <c r="D18" s="16">
        <v>0</v>
      </c>
      <c r="E18" s="75">
        <v>0</v>
      </c>
      <c r="F18" s="16">
        <v>0</v>
      </c>
      <c r="G18" s="75">
        <v>0</v>
      </c>
    </row>
    <row r="19" spans="1:7" x14ac:dyDescent="0.3">
      <c r="A19" s="4" t="s">
        <v>9</v>
      </c>
      <c r="B19" s="92">
        <v>0</v>
      </c>
      <c r="C19" s="93">
        <v>0</v>
      </c>
      <c r="D19" s="16">
        <v>0</v>
      </c>
      <c r="E19" s="75">
        <v>0</v>
      </c>
      <c r="F19" s="16">
        <v>0</v>
      </c>
      <c r="G19" s="75">
        <v>0</v>
      </c>
    </row>
    <row r="20" spans="1:7" x14ac:dyDescent="0.3">
      <c r="A20" s="4" t="s">
        <v>10</v>
      </c>
      <c r="B20" s="92">
        <v>0</v>
      </c>
      <c r="C20" s="93">
        <v>0</v>
      </c>
      <c r="D20" s="16">
        <v>0</v>
      </c>
      <c r="E20" s="75">
        <v>0</v>
      </c>
      <c r="F20" s="16">
        <v>0</v>
      </c>
      <c r="G20" s="75">
        <v>0</v>
      </c>
    </row>
    <row r="21" spans="1:7" x14ac:dyDescent="0.3">
      <c r="A21" s="4" t="s">
        <v>11</v>
      </c>
      <c r="B21" s="92">
        <v>0</v>
      </c>
      <c r="C21" s="93">
        <v>0</v>
      </c>
      <c r="D21" s="16">
        <v>0</v>
      </c>
      <c r="E21" s="75">
        <v>0</v>
      </c>
      <c r="F21" s="16">
        <v>0</v>
      </c>
      <c r="G21" s="75">
        <v>0</v>
      </c>
    </row>
    <row r="22" spans="1:7" x14ac:dyDescent="0.3">
      <c r="A22" s="4" t="s">
        <v>12</v>
      </c>
      <c r="B22" s="92">
        <v>0</v>
      </c>
      <c r="C22" s="93">
        <v>0</v>
      </c>
      <c r="D22" s="16">
        <v>0</v>
      </c>
      <c r="E22" s="75">
        <v>0</v>
      </c>
      <c r="F22" s="16">
        <v>0</v>
      </c>
      <c r="G22" s="75">
        <v>0</v>
      </c>
    </row>
    <row r="23" spans="1:7" x14ac:dyDescent="0.3">
      <c r="A23" s="4" t="s">
        <v>13</v>
      </c>
      <c r="B23" s="92">
        <v>135335.67999999999</v>
      </c>
      <c r="C23" s="93">
        <v>0</v>
      </c>
      <c r="D23" s="16">
        <v>135335.67999999999</v>
      </c>
      <c r="E23" s="75">
        <v>0</v>
      </c>
      <c r="F23" s="16">
        <v>0</v>
      </c>
      <c r="G23" s="75">
        <v>0</v>
      </c>
    </row>
    <row r="24" spans="1:7" x14ac:dyDescent="0.3">
      <c r="A24" s="4" t="s">
        <v>14</v>
      </c>
      <c r="B24" s="92">
        <v>0</v>
      </c>
      <c r="C24" s="93">
        <v>0</v>
      </c>
      <c r="D24" s="16">
        <v>0</v>
      </c>
      <c r="E24" s="75">
        <v>0</v>
      </c>
      <c r="F24" s="16">
        <v>0</v>
      </c>
      <c r="G24" s="75">
        <v>0</v>
      </c>
    </row>
    <row r="25" spans="1:7" x14ac:dyDescent="0.3">
      <c r="A25" s="4" t="s">
        <v>15</v>
      </c>
      <c r="B25" s="92">
        <v>0</v>
      </c>
      <c r="C25" s="93">
        <v>0</v>
      </c>
      <c r="D25" s="16">
        <v>0</v>
      </c>
      <c r="E25" s="75">
        <v>0</v>
      </c>
      <c r="F25" s="16">
        <v>0</v>
      </c>
      <c r="G25" s="75">
        <v>0</v>
      </c>
    </row>
    <row r="26" spans="1:7" x14ac:dyDescent="0.3">
      <c r="A26" s="4" t="s">
        <v>16</v>
      </c>
      <c r="B26" s="92">
        <v>0</v>
      </c>
      <c r="C26" s="93">
        <v>0</v>
      </c>
      <c r="D26" s="16">
        <v>0</v>
      </c>
      <c r="E26" s="75">
        <v>0</v>
      </c>
      <c r="F26" s="16">
        <v>0</v>
      </c>
      <c r="G26" s="75">
        <v>0</v>
      </c>
    </row>
    <row r="27" spans="1:7" x14ac:dyDescent="0.3">
      <c r="A27" s="4" t="s">
        <v>17</v>
      </c>
      <c r="B27" s="92">
        <v>0</v>
      </c>
      <c r="C27" s="93">
        <v>0</v>
      </c>
      <c r="D27" s="16">
        <v>0</v>
      </c>
      <c r="E27" s="75">
        <v>0</v>
      </c>
      <c r="F27" s="16">
        <v>0</v>
      </c>
      <c r="G27" s="75">
        <v>0</v>
      </c>
    </row>
    <row r="28" spans="1:7" x14ac:dyDescent="0.3">
      <c r="A28" s="4" t="s">
        <v>18</v>
      </c>
      <c r="B28" s="92">
        <v>0</v>
      </c>
      <c r="C28" s="93">
        <v>0</v>
      </c>
      <c r="D28" s="16">
        <v>0</v>
      </c>
      <c r="E28" s="75">
        <v>0</v>
      </c>
      <c r="F28" s="16">
        <v>0</v>
      </c>
      <c r="G28" s="75">
        <v>0</v>
      </c>
    </row>
    <row r="29" spans="1:7" x14ac:dyDescent="0.3">
      <c r="A29" s="4" t="s">
        <v>19</v>
      </c>
      <c r="B29" s="92">
        <v>0</v>
      </c>
      <c r="C29" s="93">
        <v>0</v>
      </c>
      <c r="D29" s="16">
        <v>0</v>
      </c>
      <c r="E29" s="75">
        <v>0</v>
      </c>
      <c r="F29" s="16">
        <v>0</v>
      </c>
      <c r="G29" s="75">
        <v>0</v>
      </c>
    </row>
    <row r="30" spans="1:7" x14ac:dyDescent="0.3">
      <c r="A30" s="4" t="s">
        <v>20</v>
      </c>
      <c r="B30" s="92">
        <v>0</v>
      </c>
      <c r="C30" s="93">
        <v>0</v>
      </c>
      <c r="D30" s="16">
        <v>0</v>
      </c>
      <c r="E30" s="75">
        <v>0</v>
      </c>
      <c r="F30" s="16">
        <v>0</v>
      </c>
      <c r="G30" s="75">
        <v>0</v>
      </c>
    </row>
    <row r="31" spans="1:7" x14ac:dyDescent="0.3">
      <c r="A31" s="4" t="s">
        <v>21</v>
      </c>
      <c r="B31" s="92">
        <v>0</v>
      </c>
      <c r="C31" s="93">
        <v>0</v>
      </c>
      <c r="D31" s="16">
        <v>0</v>
      </c>
      <c r="E31" s="75">
        <v>0</v>
      </c>
      <c r="F31" s="16">
        <v>0</v>
      </c>
      <c r="G31" s="75">
        <v>0</v>
      </c>
    </row>
    <row r="32" spans="1:7" x14ac:dyDescent="0.3">
      <c r="A32" s="4" t="s">
        <v>22</v>
      </c>
      <c r="B32" s="92">
        <v>0</v>
      </c>
      <c r="C32" s="93">
        <v>0</v>
      </c>
      <c r="D32" s="16">
        <v>0</v>
      </c>
      <c r="E32" s="75">
        <v>0</v>
      </c>
      <c r="F32" s="16">
        <v>0</v>
      </c>
      <c r="G32" s="75">
        <v>0</v>
      </c>
    </row>
    <row r="33" spans="1:7" x14ac:dyDescent="0.3">
      <c r="A33" s="4" t="s">
        <v>23</v>
      </c>
      <c r="B33" s="92">
        <v>0</v>
      </c>
      <c r="C33" s="93">
        <v>0</v>
      </c>
      <c r="D33" s="16">
        <v>0</v>
      </c>
      <c r="E33" s="75">
        <v>0</v>
      </c>
      <c r="F33" s="16">
        <v>0</v>
      </c>
      <c r="G33" s="75">
        <v>0</v>
      </c>
    </row>
    <row r="34" spans="1:7" x14ac:dyDescent="0.3">
      <c r="A34" s="4" t="s">
        <v>24</v>
      </c>
      <c r="B34" s="92">
        <v>0</v>
      </c>
      <c r="C34" s="93">
        <v>0</v>
      </c>
      <c r="D34" s="16">
        <v>0</v>
      </c>
      <c r="E34" s="75">
        <v>0</v>
      </c>
      <c r="F34" s="16">
        <v>0</v>
      </c>
      <c r="G34" s="75">
        <v>0</v>
      </c>
    </row>
    <row r="35" spans="1:7" x14ac:dyDescent="0.3">
      <c r="A35" s="4" t="s">
        <v>25</v>
      </c>
      <c r="B35" s="92">
        <v>0</v>
      </c>
      <c r="C35" s="93">
        <v>0</v>
      </c>
      <c r="D35" s="16">
        <v>0</v>
      </c>
      <c r="E35" s="75">
        <v>0</v>
      </c>
      <c r="F35" s="16">
        <v>0</v>
      </c>
      <c r="G35" s="75">
        <v>0</v>
      </c>
    </row>
    <row r="36" spans="1:7" x14ac:dyDescent="0.3">
      <c r="A36" s="4" t="s">
        <v>26</v>
      </c>
      <c r="B36" s="92">
        <v>0</v>
      </c>
      <c r="C36" s="93">
        <v>0</v>
      </c>
      <c r="D36" s="16">
        <v>0</v>
      </c>
      <c r="E36" s="75">
        <v>0</v>
      </c>
      <c r="F36" s="16">
        <v>0</v>
      </c>
      <c r="G36" s="75">
        <v>0</v>
      </c>
    </row>
    <row r="37" spans="1:7" x14ac:dyDescent="0.3">
      <c r="A37" s="4" t="s">
        <v>27</v>
      </c>
      <c r="B37" s="92">
        <v>0</v>
      </c>
      <c r="C37" s="93">
        <v>0</v>
      </c>
      <c r="D37" s="16">
        <v>0</v>
      </c>
      <c r="E37" s="75">
        <v>0</v>
      </c>
      <c r="F37" s="16">
        <v>0</v>
      </c>
      <c r="G37" s="75">
        <v>0</v>
      </c>
    </row>
    <row r="38" spans="1:7" x14ac:dyDescent="0.3">
      <c r="A38" s="4" t="s">
        <v>28</v>
      </c>
      <c r="B38" s="92">
        <v>0</v>
      </c>
      <c r="C38" s="93">
        <v>0</v>
      </c>
      <c r="D38" s="16">
        <v>0</v>
      </c>
      <c r="E38" s="75">
        <v>0</v>
      </c>
      <c r="F38" s="16">
        <v>0</v>
      </c>
      <c r="G38" s="75">
        <v>0</v>
      </c>
    </row>
    <row r="39" spans="1:7" x14ac:dyDescent="0.3">
      <c r="A39" s="4" t="s">
        <v>29</v>
      </c>
      <c r="B39" s="92">
        <v>0</v>
      </c>
      <c r="C39" s="93">
        <v>0</v>
      </c>
      <c r="D39" s="16">
        <v>0</v>
      </c>
      <c r="E39" s="75">
        <v>0</v>
      </c>
      <c r="F39" s="16">
        <v>0</v>
      </c>
      <c r="G39" s="75">
        <v>0</v>
      </c>
    </row>
    <row r="40" spans="1:7" x14ac:dyDescent="0.3">
      <c r="A40" s="4" t="s">
        <v>30</v>
      </c>
      <c r="B40" s="92">
        <v>0</v>
      </c>
      <c r="C40" s="93">
        <v>0</v>
      </c>
      <c r="D40" s="16">
        <v>0</v>
      </c>
      <c r="E40" s="75">
        <v>0</v>
      </c>
      <c r="F40" s="16">
        <v>0</v>
      </c>
      <c r="G40" s="75">
        <v>0</v>
      </c>
    </row>
    <row r="41" spans="1:7" x14ac:dyDescent="0.3">
      <c r="A41" s="4" t="s">
        <v>31</v>
      </c>
      <c r="B41" s="92">
        <v>0</v>
      </c>
      <c r="C41" s="93">
        <v>0</v>
      </c>
      <c r="D41" s="16">
        <v>0</v>
      </c>
      <c r="E41" s="75">
        <v>0</v>
      </c>
      <c r="F41" s="16">
        <v>0</v>
      </c>
      <c r="G41" s="75">
        <v>0</v>
      </c>
    </row>
    <row r="42" spans="1:7" x14ac:dyDescent="0.3">
      <c r="A42" s="4" t="s">
        <v>32</v>
      </c>
      <c r="B42" s="92">
        <v>0</v>
      </c>
      <c r="C42" s="93">
        <v>0</v>
      </c>
      <c r="D42" s="16">
        <v>0</v>
      </c>
      <c r="E42" s="75">
        <v>0</v>
      </c>
      <c r="F42" s="16">
        <v>0</v>
      </c>
      <c r="G42" s="75">
        <v>0</v>
      </c>
    </row>
    <row r="43" spans="1:7" x14ac:dyDescent="0.3">
      <c r="A43" s="4" t="s">
        <v>33</v>
      </c>
      <c r="B43" s="92">
        <v>0</v>
      </c>
      <c r="C43" s="93">
        <v>0</v>
      </c>
      <c r="D43" s="16">
        <v>0</v>
      </c>
      <c r="E43" s="75">
        <v>0</v>
      </c>
      <c r="F43" s="16">
        <v>0</v>
      </c>
      <c r="G43" s="75">
        <v>0</v>
      </c>
    </row>
    <row r="44" spans="1:7" x14ac:dyDescent="0.3">
      <c r="A44" s="4" t="s">
        <v>34</v>
      </c>
      <c r="B44" s="92">
        <v>0</v>
      </c>
      <c r="C44" s="93">
        <v>0</v>
      </c>
      <c r="D44" s="16">
        <v>0</v>
      </c>
      <c r="E44" s="75">
        <v>0</v>
      </c>
      <c r="F44" s="16">
        <v>0</v>
      </c>
      <c r="G44" s="75">
        <v>0</v>
      </c>
    </row>
    <row r="45" spans="1:7" x14ac:dyDescent="0.3">
      <c r="A45" s="4" t="s">
        <v>35</v>
      </c>
      <c r="B45" s="92">
        <v>0</v>
      </c>
      <c r="C45" s="93">
        <v>0</v>
      </c>
      <c r="D45" s="16">
        <v>0</v>
      </c>
      <c r="E45" s="75">
        <v>0</v>
      </c>
      <c r="F45" s="16">
        <v>0</v>
      </c>
      <c r="G45" s="75">
        <v>0</v>
      </c>
    </row>
    <row r="46" spans="1:7" x14ac:dyDescent="0.3">
      <c r="A46" s="4" t="s">
        <v>36</v>
      </c>
      <c r="B46" s="92">
        <v>0</v>
      </c>
      <c r="C46" s="93">
        <v>0</v>
      </c>
      <c r="D46" s="16">
        <v>0</v>
      </c>
      <c r="E46" s="75">
        <v>0</v>
      </c>
      <c r="F46" s="16">
        <v>0</v>
      </c>
      <c r="G46" s="75">
        <v>0</v>
      </c>
    </row>
    <row r="47" spans="1:7" x14ac:dyDescent="0.3">
      <c r="A47" s="4" t="s">
        <v>37</v>
      </c>
      <c r="B47" s="92">
        <v>0</v>
      </c>
      <c r="C47" s="93">
        <v>0</v>
      </c>
      <c r="D47" s="16">
        <v>0</v>
      </c>
      <c r="E47" s="75">
        <v>0</v>
      </c>
      <c r="F47" s="16">
        <v>0</v>
      </c>
      <c r="G47" s="75">
        <v>0</v>
      </c>
    </row>
    <row r="48" spans="1:7" x14ac:dyDescent="0.3">
      <c r="A48" s="4" t="s">
        <v>38</v>
      </c>
      <c r="B48" s="92">
        <v>0</v>
      </c>
      <c r="C48" s="93">
        <v>0</v>
      </c>
      <c r="D48" s="16">
        <v>0</v>
      </c>
      <c r="E48" s="75">
        <v>0</v>
      </c>
      <c r="F48" s="16">
        <v>0</v>
      </c>
      <c r="G48" s="75">
        <v>0</v>
      </c>
    </row>
    <row r="49" spans="1:7" x14ac:dyDescent="0.3">
      <c r="A49" s="4" t="s">
        <v>39</v>
      </c>
      <c r="B49" s="92">
        <v>0</v>
      </c>
      <c r="C49" s="93">
        <v>0</v>
      </c>
      <c r="D49" s="16">
        <v>0</v>
      </c>
      <c r="E49" s="75">
        <v>0</v>
      </c>
      <c r="F49" s="16">
        <v>0</v>
      </c>
      <c r="G49" s="75">
        <v>0</v>
      </c>
    </row>
    <row r="50" spans="1:7" x14ac:dyDescent="0.3">
      <c r="A50" s="4" t="s">
        <v>40</v>
      </c>
      <c r="B50" s="92">
        <v>0</v>
      </c>
      <c r="C50" s="93">
        <v>0</v>
      </c>
      <c r="D50" s="16">
        <v>0</v>
      </c>
      <c r="E50" s="75">
        <v>0</v>
      </c>
      <c r="F50" s="16">
        <v>0</v>
      </c>
      <c r="G50" s="75">
        <v>0</v>
      </c>
    </row>
    <row r="51" spans="1:7" x14ac:dyDescent="0.3">
      <c r="A51" s="4" t="s">
        <v>41</v>
      </c>
      <c r="B51" s="92">
        <v>0</v>
      </c>
      <c r="C51" s="93">
        <v>0</v>
      </c>
      <c r="D51" s="16">
        <v>0</v>
      </c>
      <c r="E51" s="75">
        <v>0</v>
      </c>
      <c r="F51" s="16">
        <v>0</v>
      </c>
      <c r="G51" s="75">
        <v>0</v>
      </c>
    </row>
    <row r="52" spans="1:7" x14ac:dyDescent="0.3">
      <c r="A52" s="4" t="s">
        <v>42</v>
      </c>
      <c r="B52" s="92">
        <v>0</v>
      </c>
      <c r="C52" s="93">
        <v>0</v>
      </c>
      <c r="D52" s="16">
        <v>0</v>
      </c>
      <c r="E52" s="75">
        <v>0</v>
      </c>
      <c r="F52" s="16">
        <v>0</v>
      </c>
      <c r="G52" s="75">
        <v>0</v>
      </c>
    </row>
    <row r="53" spans="1:7" x14ac:dyDescent="0.3">
      <c r="A53" s="4" t="s">
        <v>43</v>
      </c>
      <c r="B53" s="92">
        <v>0</v>
      </c>
      <c r="C53" s="93">
        <v>0</v>
      </c>
      <c r="D53" s="16">
        <v>0</v>
      </c>
      <c r="E53" s="75">
        <v>0</v>
      </c>
      <c r="F53" s="16">
        <v>0</v>
      </c>
      <c r="G53" s="75">
        <v>0</v>
      </c>
    </row>
    <row r="54" spans="1:7" x14ac:dyDescent="0.3">
      <c r="A54" s="4" t="s">
        <v>263</v>
      </c>
      <c r="B54" s="92">
        <v>0</v>
      </c>
      <c r="C54" s="93">
        <v>0</v>
      </c>
      <c r="D54" s="16">
        <v>0</v>
      </c>
      <c r="E54" s="75">
        <v>0</v>
      </c>
      <c r="F54" s="16">
        <v>0</v>
      </c>
      <c r="G54" s="75">
        <v>0</v>
      </c>
    </row>
    <row r="55" spans="1:7" x14ac:dyDescent="0.3">
      <c r="A55" s="4" t="s">
        <v>44</v>
      </c>
      <c r="B55" s="92">
        <v>0</v>
      </c>
      <c r="C55" s="93">
        <v>0</v>
      </c>
      <c r="D55" s="16">
        <v>0</v>
      </c>
      <c r="E55" s="75">
        <v>0</v>
      </c>
      <c r="F55" s="16">
        <v>0</v>
      </c>
      <c r="G55" s="75">
        <v>0</v>
      </c>
    </row>
    <row r="56" spans="1:7" x14ac:dyDescent="0.3">
      <c r="A56" s="4" t="s">
        <v>45</v>
      </c>
      <c r="B56" s="92">
        <v>0</v>
      </c>
      <c r="C56" s="93">
        <v>0</v>
      </c>
      <c r="D56" s="16">
        <v>0</v>
      </c>
      <c r="E56" s="75">
        <v>0</v>
      </c>
      <c r="F56" s="16">
        <v>0</v>
      </c>
      <c r="G56" s="75">
        <v>0</v>
      </c>
    </row>
    <row r="57" spans="1:7" x14ac:dyDescent="0.3">
      <c r="A57" s="4" t="s">
        <v>46</v>
      </c>
      <c r="B57" s="92">
        <v>0</v>
      </c>
      <c r="C57" s="93">
        <v>0</v>
      </c>
      <c r="D57" s="16">
        <v>0</v>
      </c>
      <c r="E57" s="75">
        <v>0</v>
      </c>
      <c r="F57" s="16">
        <v>0</v>
      </c>
      <c r="G57" s="75">
        <v>0</v>
      </c>
    </row>
    <row r="58" spans="1:7" x14ac:dyDescent="0.3">
      <c r="A58" s="4" t="s">
        <v>47</v>
      </c>
      <c r="B58" s="92">
        <v>0</v>
      </c>
      <c r="C58" s="93">
        <v>0</v>
      </c>
      <c r="D58" s="16">
        <v>0</v>
      </c>
      <c r="E58" s="75">
        <v>0</v>
      </c>
      <c r="F58" s="16">
        <v>0</v>
      </c>
      <c r="G58" s="75">
        <v>0</v>
      </c>
    </row>
    <row r="59" spans="1:7" x14ac:dyDescent="0.3">
      <c r="A59" s="4" t="s">
        <v>48</v>
      </c>
      <c r="B59" s="92">
        <v>0</v>
      </c>
      <c r="C59" s="93">
        <v>0</v>
      </c>
      <c r="D59" s="16">
        <v>0</v>
      </c>
      <c r="E59" s="75">
        <v>0</v>
      </c>
      <c r="F59" s="16">
        <v>0</v>
      </c>
      <c r="G59" s="75">
        <v>0</v>
      </c>
    </row>
    <row r="60" spans="1:7" x14ac:dyDescent="0.3">
      <c r="A60" s="4" t="s">
        <v>49</v>
      </c>
      <c r="B60" s="92">
        <v>0</v>
      </c>
      <c r="C60" s="93">
        <v>0</v>
      </c>
      <c r="D60" s="16">
        <v>0</v>
      </c>
      <c r="E60" s="75">
        <v>0</v>
      </c>
      <c r="F60" s="16">
        <v>0</v>
      </c>
      <c r="G60" s="75">
        <v>0</v>
      </c>
    </row>
    <row r="61" spans="1:7" x14ac:dyDescent="0.3">
      <c r="A61" s="4" t="s">
        <v>50</v>
      </c>
      <c r="B61" s="92">
        <v>0</v>
      </c>
      <c r="C61" s="93">
        <v>0</v>
      </c>
      <c r="D61" s="16">
        <v>0</v>
      </c>
      <c r="E61" s="75">
        <v>0</v>
      </c>
      <c r="F61" s="16">
        <v>0</v>
      </c>
      <c r="G61" s="75">
        <v>0</v>
      </c>
    </row>
    <row r="62" spans="1:7" x14ac:dyDescent="0.3">
      <c r="A62" s="4" t="s">
        <v>51</v>
      </c>
      <c r="B62" s="92">
        <v>0</v>
      </c>
      <c r="C62" s="93">
        <v>0</v>
      </c>
      <c r="D62" s="16">
        <v>0</v>
      </c>
      <c r="E62" s="75">
        <v>0</v>
      </c>
      <c r="F62" s="16">
        <v>0</v>
      </c>
      <c r="G62" s="75">
        <v>0</v>
      </c>
    </row>
    <row r="63" spans="1:7" x14ac:dyDescent="0.3">
      <c r="A63" s="4" t="s">
        <v>52</v>
      </c>
      <c r="B63" s="92">
        <v>0</v>
      </c>
      <c r="C63" s="93">
        <v>0</v>
      </c>
      <c r="D63" s="16">
        <v>0</v>
      </c>
      <c r="E63" s="75">
        <v>0</v>
      </c>
      <c r="F63" s="16">
        <v>0</v>
      </c>
      <c r="G63" s="75">
        <v>0</v>
      </c>
    </row>
    <row r="64" spans="1:7" x14ac:dyDescent="0.3">
      <c r="A64" s="4" t="s">
        <v>53</v>
      </c>
      <c r="B64" s="92">
        <v>0</v>
      </c>
      <c r="C64" s="93">
        <v>0</v>
      </c>
      <c r="D64" s="16">
        <v>0</v>
      </c>
      <c r="E64" s="75">
        <v>0</v>
      </c>
      <c r="F64" s="16">
        <v>0</v>
      </c>
      <c r="G64" s="75">
        <v>0</v>
      </c>
    </row>
    <row r="65" spans="1:7" x14ac:dyDescent="0.3">
      <c r="A65" s="4" t="s">
        <v>54</v>
      </c>
      <c r="B65" s="92">
        <v>0</v>
      </c>
      <c r="C65" s="93">
        <v>0</v>
      </c>
      <c r="D65" s="16">
        <v>0</v>
      </c>
      <c r="E65" s="75">
        <v>0</v>
      </c>
      <c r="F65" s="16">
        <v>0</v>
      </c>
      <c r="G65" s="75">
        <v>0</v>
      </c>
    </row>
    <row r="66" spans="1:7" x14ac:dyDescent="0.3">
      <c r="A66" s="4" t="s">
        <v>55</v>
      </c>
      <c r="B66" s="92">
        <v>0</v>
      </c>
      <c r="C66" s="93">
        <v>0</v>
      </c>
      <c r="D66" s="16">
        <v>0</v>
      </c>
      <c r="E66" s="75">
        <v>0</v>
      </c>
      <c r="F66" s="16">
        <v>0</v>
      </c>
      <c r="G66" s="75">
        <v>0</v>
      </c>
    </row>
    <row r="67" spans="1:7" x14ac:dyDescent="0.3">
      <c r="A67" s="4" t="s">
        <v>56</v>
      </c>
      <c r="B67" s="92">
        <v>0</v>
      </c>
      <c r="C67" s="93">
        <v>0</v>
      </c>
      <c r="D67" s="16">
        <v>0</v>
      </c>
      <c r="E67" s="75">
        <v>0</v>
      </c>
      <c r="F67" s="16">
        <v>0</v>
      </c>
      <c r="G67" s="75">
        <v>0</v>
      </c>
    </row>
    <row r="68" spans="1:7" x14ac:dyDescent="0.3">
      <c r="A68" s="4" t="s">
        <v>57</v>
      </c>
      <c r="B68" s="92">
        <v>0</v>
      </c>
      <c r="C68" s="93">
        <v>0</v>
      </c>
      <c r="D68" s="16">
        <v>0</v>
      </c>
      <c r="E68" s="75">
        <v>0</v>
      </c>
      <c r="F68" s="16">
        <v>0</v>
      </c>
      <c r="G68" s="75">
        <v>0</v>
      </c>
    </row>
    <row r="69" spans="1:7" x14ac:dyDescent="0.3">
      <c r="A69" s="4" t="s">
        <v>58</v>
      </c>
      <c r="B69" s="92">
        <v>0</v>
      </c>
      <c r="C69" s="93">
        <v>0</v>
      </c>
      <c r="D69" s="16">
        <v>0</v>
      </c>
      <c r="E69" s="75">
        <v>0</v>
      </c>
      <c r="F69" s="16">
        <v>0</v>
      </c>
      <c r="G69" s="75">
        <v>0</v>
      </c>
    </row>
    <row r="70" spans="1:7" x14ac:dyDescent="0.3">
      <c r="A70" s="4" t="s">
        <v>59</v>
      </c>
      <c r="B70" s="92">
        <v>0</v>
      </c>
      <c r="C70" s="93">
        <v>0</v>
      </c>
      <c r="D70" s="16">
        <v>0</v>
      </c>
      <c r="E70" s="75">
        <v>0</v>
      </c>
      <c r="F70" s="16">
        <v>0</v>
      </c>
      <c r="G70" s="75">
        <v>0</v>
      </c>
    </row>
    <row r="71" spans="1:7" x14ac:dyDescent="0.3">
      <c r="A71" s="4" t="s">
        <v>60</v>
      </c>
      <c r="B71" s="92">
        <v>0</v>
      </c>
      <c r="C71" s="93">
        <v>0</v>
      </c>
      <c r="D71" s="16">
        <v>0</v>
      </c>
      <c r="E71" s="75">
        <v>0</v>
      </c>
      <c r="F71" s="16">
        <v>0</v>
      </c>
      <c r="G71" s="75">
        <v>0</v>
      </c>
    </row>
    <row r="72" spans="1:7" x14ac:dyDescent="0.3">
      <c r="A72" s="4" t="s">
        <v>61</v>
      </c>
      <c r="B72" s="92">
        <v>0</v>
      </c>
      <c r="C72" s="93">
        <v>0</v>
      </c>
      <c r="D72" s="16">
        <v>0</v>
      </c>
      <c r="E72" s="75">
        <v>0</v>
      </c>
      <c r="F72" s="16">
        <v>0</v>
      </c>
      <c r="G72" s="75">
        <v>0</v>
      </c>
    </row>
    <row r="73" spans="1:7" x14ac:dyDescent="0.3">
      <c r="A73" s="4" t="s">
        <v>62</v>
      </c>
      <c r="B73" s="92">
        <v>0</v>
      </c>
      <c r="C73" s="93">
        <v>0</v>
      </c>
      <c r="D73" s="16">
        <v>0</v>
      </c>
      <c r="E73" s="75">
        <v>0</v>
      </c>
      <c r="F73" s="16">
        <v>0</v>
      </c>
      <c r="G73" s="75">
        <v>0</v>
      </c>
    </row>
    <row r="74" spans="1:7" x14ac:dyDescent="0.3">
      <c r="A74" s="4" t="s">
        <v>63</v>
      </c>
      <c r="B74" s="92">
        <v>0</v>
      </c>
      <c r="C74" s="93">
        <v>0</v>
      </c>
      <c r="D74" s="16">
        <v>0</v>
      </c>
      <c r="E74" s="75">
        <v>0</v>
      </c>
      <c r="F74" s="16">
        <v>0</v>
      </c>
      <c r="G74" s="75">
        <v>0</v>
      </c>
    </row>
    <row r="75" spans="1:7" x14ac:dyDescent="0.3">
      <c r="A75" s="4" t="s">
        <v>64</v>
      </c>
      <c r="B75" s="92">
        <v>0</v>
      </c>
      <c r="C75" s="93">
        <v>0</v>
      </c>
      <c r="D75" s="16">
        <v>0</v>
      </c>
      <c r="E75" s="75">
        <v>0</v>
      </c>
      <c r="F75" s="16">
        <v>0</v>
      </c>
      <c r="G75" s="75">
        <v>0</v>
      </c>
    </row>
    <row r="76" spans="1:7" x14ac:dyDescent="0.3">
      <c r="A76" s="4" t="s">
        <v>65</v>
      </c>
      <c r="B76" s="92">
        <v>0</v>
      </c>
      <c r="C76" s="93">
        <v>0</v>
      </c>
      <c r="D76" s="16">
        <v>0</v>
      </c>
      <c r="E76" s="75">
        <v>0</v>
      </c>
      <c r="F76" s="16">
        <v>0</v>
      </c>
      <c r="G76" s="75">
        <v>0</v>
      </c>
    </row>
    <row r="77" spans="1:7" x14ac:dyDescent="0.3">
      <c r="A77" s="4" t="s">
        <v>66</v>
      </c>
      <c r="B77" s="92">
        <v>0</v>
      </c>
      <c r="C77" s="93">
        <v>0</v>
      </c>
      <c r="D77" s="16">
        <v>0</v>
      </c>
      <c r="E77" s="75">
        <v>0</v>
      </c>
      <c r="F77" s="16">
        <v>0</v>
      </c>
      <c r="G77" s="75">
        <v>0</v>
      </c>
    </row>
    <row r="78" spans="1:7" x14ac:dyDescent="0.3">
      <c r="A78" s="4" t="s">
        <v>67</v>
      </c>
      <c r="B78" s="92">
        <v>0</v>
      </c>
      <c r="C78" s="93">
        <v>0</v>
      </c>
      <c r="D78" s="16">
        <v>0</v>
      </c>
      <c r="E78" s="75">
        <v>0</v>
      </c>
      <c r="F78" s="16">
        <v>0</v>
      </c>
      <c r="G78" s="75">
        <v>0</v>
      </c>
    </row>
    <row r="79" spans="1:7" x14ac:dyDescent="0.3">
      <c r="A79" s="4" t="s">
        <v>68</v>
      </c>
      <c r="B79" s="92">
        <v>0</v>
      </c>
      <c r="C79" s="93">
        <v>0</v>
      </c>
      <c r="D79" s="16">
        <v>0</v>
      </c>
      <c r="E79" s="75">
        <v>0</v>
      </c>
      <c r="F79" s="16">
        <v>0</v>
      </c>
      <c r="G79" s="75">
        <v>0</v>
      </c>
    </row>
    <row r="80" spans="1:7" x14ac:dyDescent="0.3">
      <c r="A80" s="4" t="s">
        <v>69</v>
      </c>
      <c r="B80" s="92">
        <v>0</v>
      </c>
      <c r="C80" s="93">
        <v>0</v>
      </c>
      <c r="D80" s="16">
        <v>0</v>
      </c>
      <c r="E80" s="75">
        <v>0</v>
      </c>
      <c r="F80" s="16">
        <v>0</v>
      </c>
      <c r="G80" s="75">
        <v>0</v>
      </c>
    </row>
    <row r="81" spans="1:7" x14ac:dyDescent="0.3">
      <c r="A81" s="4" t="s">
        <v>70</v>
      </c>
      <c r="B81" s="92">
        <v>0</v>
      </c>
      <c r="C81" s="93">
        <v>0</v>
      </c>
      <c r="D81" s="16">
        <v>0</v>
      </c>
      <c r="E81" s="75">
        <v>0</v>
      </c>
      <c r="F81" s="16">
        <v>0</v>
      </c>
      <c r="G81" s="75">
        <v>0</v>
      </c>
    </row>
    <row r="82" spans="1:7" x14ac:dyDescent="0.3">
      <c r="A82" s="4" t="s">
        <v>71</v>
      </c>
      <c r="B82" s="92">
        <v>0</v>
      </c>
      <c r="C82" s="93">
        <v>0</v>
      </c>
      <c r="D82" s="16">
        <v>0</v>
      </c>
      <c r="E82" s="75">
        <v>0</v>
      </c>
      <c r="F82" s="16">
        <v>0</v>
      </c>
      <c r="G82" s="75">
        <v>0</v>
      </c>
    </row>
    <row r="83" spans="1:7" x14ac:dyDescent="0.3">
      <c r="A83" s="4" t="s">
        <v>72</v>
      </c>
      <c r="B83" s="92">
        <v>0</v>
      </c>
      <c r="C83" s="93">
        <v>0</v>
      </c>
      <c r="D83" s="16">
        <v>0</v>
      </c>
      <c r="E83" s="75">
        <v>0</v>
      </c>
      <c r="F83" s="16">
        <v>0</v>
      </c>
      <c r="G83" s="75">
        <v>0</v>
      </c>
    </row>
    <row r="84" spans="1:7" x14ac:dyDescent="0.3">
      <c r="A84" s="4" t="s">
        <v>73</v>
      </c>
      <c r="B84" s="92">
        <v>0</v>
      </c>
      <c r="C84" s="93">
        <v>0</v>
      </c>
      <c r="D84" s="16">
        <v>0</v>
      </c>
      <c r="E84" s="75">
        <v>0</v>
      </c>
      <c r="F84" s="16">
        <v>0</v>
      </c>
      <c r="G84" s="75">
        <v>0</v>
      </c>
    </row>
    <row r="85" spans="1:7" x14ac:dyDescent="0.3">
      <c r="A85" s="4" t="s">
        <v>74</v>
      </c>
      <c r="B85" s="92">
        <v>0</v>
      </c>
      <c r="C85" s="93">
        <v>0</v>
      </c>
      <c r="D85" s="16">
        <v>0</v>
      </c>
      <c r="E85" s="75">
        <v>0</v>
      </c>
      <c r="F85" s="16">
        <v>0</v>
      </c>
      <c r="G85" s="75">
        <v>0</v>
      </c>
    </row>
    <row r="86" spans="1:7" x14ac:dyDescent="0.3">
      <c r="A86" s="4" t="s">
        <v>75</v>
      </c>
      <c r="B86" s="92">
        <v>0</v>
      </c>
      <c r="C86" s="93">
        <v>0</v>
      </c>
      <c r="D86" s="16">
        <v>0</v>
      </c>
      <c r="E86" s="75">
        <v>0</v>
      </c>
      <c r="F86" s="16">
        <v>0</v>
      </c>
      <c r="G86" s="75">
        <v>0</v>
      </c>
    </row>
    <row r="87" spans="1:7" x14ac:dyDescent="0.3">
      <c r="A87" s="4" t="s">
        <v>76</v>
      </c>
      <c r="B87" s="92">
        <v>0</v>
      </c>
      <c r="C87" s="93">
        <v>0</v>
      </c>
      <c r="D87" s="16">
        <v>0</v>
      </c>
      <c r="E87" s="75">
        <v>0</v>
      </c>
      <c r="F87" s="16">
        <v>0</v>
      </c>
      <c r="G87" s="75">
        <v>0</v>
      </c>
    </row>
    <row r="88" spans="1:7" x14ac:dyDescent="0.3">
      <c r="A88" s="4" t="s">
        <v>77</v>
      </c>
      <c r="B88" s="92">
        <v>0</v>
      </c>
      <c r="C88" s="93">
        <v>0</v>
      </c>
      <c r="D88" s="16">
        <v>0</v>
      </c>
      <c r="E88" s="75">
        <v>0</v>
      </c>
      <c r="F88" s="16">
        <v>0</v>
      </c>
      <c r="G88" s="75">
        <v>0</v>
      </c>
    </row>
    <row r="89" spans="1:7" x14ac:dyDescent="0.3">
      <c r="A89" s="5"/>
      <c r="B89" s="101"/>
      <c r="C89" s="102"/>
      <c r="D89" s="18"/>
      <c r="E89" s="76"/>
      <c r="F89" s="18"/>
      <c r="G89" s="76"/>
    </row>
    <row r="90" spans="1:7" x14ac:dyDescent="0.3">
      <c r="A90" s="30"/>
      <c r="B90" s="31">
        <f>SUM(B9:B89)</f>
        <v>135335.67999999999</v>
      </c>
      <c r="C90" s="33">
        <f t="shared" ref="C90:G90" si="0">SUM(C9:C89)</f>
        <v>0</v>
      </c>
      <c r="D90" s="31">
        <f t="shared" si="0"/>
        <v>135335.67999999999</v>
      </c>
      <c r="E90" s="33">
        <f t="shared" si="0"/>
        <v>0</v>
      </c>
      <c r="F90" s="31">
        <f t="shared" si="0"/>
        <v>0</v>
      </c>
      <c r="G90" s="33">
        <f t="shared" si="0"/>
        <v>0</v>
      </c>
    </row>
    <row r="91" spans="1:7"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AQ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43" width="12.7265625" style="9"/>
    <col min="44" max="16384" width="12.7265625" style="6"/>
  </cols>
  <sheetData>
    <row r="1" spans="1:43" x14ac:dyDescent="0.3">
      <c r="A1" s="1" t="s">
        <v>324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3" ht="15.5" x14ac:dyDescent="0.35">
      <c r="A2" s="2" t="s">
        <v>84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x14ac:dyDescent="0.3">
      <c r="A3" s="28" t="str">
        <f>'Total Exp'!A3</f>
        <v>2019-20</v>
      </c>
    </row>
    <row r="4" spans="1:43" ht="15.5" x14ac:dyDescent="0.35">
      <c r="A4" s="82" t="s">
        <v>85</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3"/>
      <c r="AF4" s="85"/>
      <c r="AG4" s="83"/>
      <c r="AH4" s="83"/>
      <c r="AI4" s="83"/>
      <c r="AJ4" s="83"/>
      <c r="AK4" s="83"/>
      <c r="AL4" s="85"/>
      <c r="AM4" s="83"/>
      <c r="AN4" s="83"/>
      <c r="AO4" s="83"/>
      <c r="AP4" s="83"/>
      <c r="AQ4" s="84" t="s">
        <v>285</v>
      </c>
    </row>
    <row r="5" spans="1:43" s="60" customFormat="1" ht="13" x14ac:dyDescent="0.3">
      <c r="A5" s="49"/>
      <c r="B5" s="61" t="s">
        <v>150</v>
      </c>
      <c r="C5" s="62"/>
      <c r="D5" s="62"/>
      <c r="E5" s="62"/>
      <c r="F5" s="62"/>
      <c r="G5" s="63"/>
      <c r="H5" s="64" t="s">
        <v>92</v>
      </c>
      <c r="I5" s="65"/>
      <c r="J5" s="65"/>
      <c r="K5" s="65"/>
      <c r="L5" s="65"/>
      <c r="M5" s="66"/>
      <c r="N5" s="64" t="s">
        <v>93</v>
      </c>
      <c r="O5" s="65"/>
      <c r="P5" s="65"/>
      <c r="Q5" s="65"/>
      <c r="R5" s="65"/>
      <c r="S5" s="66"/>
      <c r="T5" s="64" t="s">
        <v>96</v>
      </c>
      <c r="U5" s="65"/>
      <c r="V5" s="65"/>
      <c r="W5" s="65"/>
      <c r="X5" s="65"/>
      <c r="Y5" s="66"/>
      <c r="Z5" s="64" t="s">
        <v>97</v>
      </c>
      <c r="AA5" s="65"/>
      <c r="AB5" s="65"/>
      <c r="AC5" s="65"/>
      <c r="AD5" s="65"/>
      <c r="AE5" s="66"/>
      <c r="AF5" s="64" t="s">
        <v>100</v>
      </c>
      <c r="AG5" s="65"/>
      <c r="AH5" s="65"/>
      <c r="AI5" s="65"/>
      <c r="AJ5" s="65"/>
      <c r="AK5" s="66"/>
      <c r="AL5" s="64" t="s">
        <v>101</v>
      </c>
      <c r="AM5" s="65"/>
      <c r="AN5" s="65"/>
      <c r="AO5" s="65"/>
      <c r="AP5" s="65"/>
      <c r="AQ5" s="66"/>
    </row>
    <row r="6" spans="1:43" s="60" customFormat="1" ht="13" x14ac:dyDescent="0.3">
      <c r="A6" s="49"/>
      <c r="B6" s="50" t="str">
        <f>$A$4&amp;" Total"</f>
        <v>Governance Total</v>
      </c>
      <c r="C6" s="51"/>
      <c r="D6" s="51"/>
      <c r="E6" s="51"/>
      <c r="F6" s="51"/>
      <c r="G6" s="52"/>
      <c r="H6" s="50" t="s">
        <v>94</v>
      </c>
      <c r="I6" s="51"/>
      <c r="J6" s="51"/>
      <c r="K6" s="51"/>
      <c r="L6" s="51"/>
      <c r="M6" s="52"/>
      <c r="N6" s="50" t="s">
        <v>95</v>
      </c>
      <c r="O6" s="51"/>
      <c r="P6" s="51"/>
      <c r="Q6" s="51"/>
      <c r="R6" s="51"/>
      <c r="S6" s="52"/>
      <c r="T6" s="50" t="s">
        <v>98</v>
      </c>
      <c r="U6" s="51"/>
      <c r="V6" s="51"/>
      <c r="W6" s="51"/>
      <c r="X6" s="51"/>
      <c r="Y6" s="52"/>
      <c r="Z6" s="50" t="s">
        <v>99</v>
      </c>
      <c r="AA6" s="51"/>
      <c r="AB6" s="51"/>
      <c r="AC6" s="51"/>
      <c r="AD6" s="51"/>
      <c r="AE6" s="52"/>
      <c r="AF6" s="53" t="s">
        <v>102</v>
      </c>
      <c r="AG6" s="51"/>
      <c r="AH6" s="51"/>
      <c r="AI6" s="51"/>
      <c r="AJ6" s="51"/>
      <c r="AK6" s="52"/>
      <c r="AL6" s="53" t="s">
        <v>103</v>
      </c>
      <c r="AM6" s="51"/>
      <c r="AN6" s="51"/>
      <c r="AO6" s="51"/>
      <c r="AP6" s="51"/>
      <c r="AQ6" s="52"/>
    </row>
    <row r="7" spans="1:43" s="59" customFormat="1" ht="21" x14ac:dyDescent="0.25">
      <c r="A7" s="57"/>
      <c r="B7" s="42" t="s">
        <v>86</v>
      </c>
      <c r="C7" s="43" t="s">
        <v>87</v>
      </c>
      <c r="D7" s="43" t="s">
        <v>88</v>
      </c>
      <c r="E7" s="43" t="s">
        <v>89</v>
      </c>
      <c r="F7" s="43" t="s">
        <v>90</v>
      </c>
      <c r="G7" s="58" t="s">
        <v>91</v>
      </c>
      <c r="H7" s="42" t="s">
        <v>86</v>
      </c>
      <c r="I7" s="43" t="s">
        <v>87</v>
      </c>
      <c r="J7" s="43" t="s">
        <v>88</v>
      </c>
      <c r="K7" s="43" t="s">
        <v>89</v>
      </c>
      <c r="L7" s="43" t="s">
        <v>90</v>
      </c>
      <c r="M7" s="58" t="s">
        <v>91</v>
      </c>
      <c r="N7" s="42" t="s">
        <v>86</v>
      </c>
      <c r="O7" s="43" t="s">
        <v>87</v>
      </c>
      <c r="P7" s="43" t="s">
        <v>88</v>
      </c>
      <c r="Q7" s="43" t="s">
        <v>89</v>
      </c>
      <c r="R7" s="43" t="s">
        <v>90</v>
      </c>
      <c r="S7" s="58" t="s">
        <v>91</v>
      </c>
      <c r="T7" s="42" t="s">
        <v>86</v>
      </c>
      <c r="U7" s="43" t="s">
        <v>87</v>
      </c>
      <c r="V7" s="43" t="s">
        <v>88</v>
      </c>
      <c r="W7" s="43" t="s">
        <v>89</v>
      </c>
      <c r="X7" s="43" t="s">
        <v>90</v>
      </c>
      <c r="Y7" s="58" t="s">
        <v>91</v>
      </c>
      <c r="Z7" s="42" t="s">
        <v>86</v>
      </c>
      <c r="AA7" s="43" t="s">
        <v>87</v>
      </c>
      <c r="AB7" s="43" t="s">
        <v>88</v>
      </c>
      <c r="AC7" s="43" t="s">
        <v>89</v>
      </c>
      <c r="AD7" s="43" t="s">
        <v>90</v>
      </c>
      <c r="AE7" s="58" t="s">
        <v>91</v>
      </c>
      <c r="AF7" s="42" t="s">
        <v>86</v>
      </c>
      <c r="AG7" s="43" t="s">
        <v>87</v>
      </c>
      <c r="AH7" s="43" t="s">
        <v>88</v>
      </c>
      <c r="AI7" s="43" t="s">
        <v>89</v>
      </c>
      <c r="AJ7" s="43" t="s">
        <v>90</v>
      </c>
      <c r="AK7" s="58" t="s">
        <v>91</v>
      </c>
      <c r="AL7" s="42" t="s">
        <v>86</v>
      </c>
      <c r="AM7" s="43" t="s">
        <v>87</v>
      </c>
      <c r="AN7" s="43" t="s">
        <v>88</v>
      </c>
      <c r="AO7" s="43" t="s">
        <v>89</v>
      </c>
      <c r="AP7" s="43" t="s">
        <v>90</v>
      </c>
      <c r="AQ7" s="58" t="s">
        <v>91</v>
      </c>
    </row>
    <row r="8" spans="1:43" s="59" customFormat="1" ht="10.5" x14ac:dyDescent="0.25">
      <c r="A8" s="67"/>
      <c r="B8" s="46" t="s">
        <v>78</v>
      </c>
      <c r="C8" s="47" t="s">
        <v>79</v>
      </c>
      <c r="D8" s="47" t="s">
        <v>80</v>
      </c>
      <c r="E8" s="47" t="s">
        <v>81</v>
      </c>
      <c r="F8" s="47" t="s">
        <v>82</v>
      </c>
      <c r="G8" s="54" t="s">
        <v>83</v>
      </c>
      <c r="H8" s="46" t="s">
        <v>78</v>
      </c>
      <c r="I8" s="47" t="s">
        <v>79</v>
      </c>
      <c r="J8" s="47" t="s">
        <v>80</v>
      </c>
      <c r="K8" s="47" t="s">
        <v>81</v>
      </c>
      <c r="L8" s="47" t="s">
        <v>82</v>
      </c>
      <c r="M8" s="54" t="s">
        <v>83</v>
      </c>
      <c r="N8" s="46" t="s">
        <v>78</v>
      </c>
      <c r="O8" s="47" t="s">
        <v>79</v>
      </c>
      <c r="P8" s="47" t="s">
        <v>80</v>
      </c>
      <c r="Q8" s="47" t="s">
        <v>81</v>
      </c>
      <c r="R8" s="47" t="s">
        <v>82</v>
      </c>
      <c r="S8" s="54" t="s">
        <v>83</v>
      </c>
      <c r="T8" s="46" t="s">
        <v>78</v>
      </c>
      <c r="U8" s="47" t="s">
        <v>79</v>
      </c>
      <c r="V8" s="47" t="s">
        <v>80</v>
      </c>
      <c r="W8" s="47" t="s">
        <v>81</v>
      </c>
      <c r="X8" s="47" t="s">
        <v>82</v>
      </c>
      <c r="Y8" s="54" t="s">
        <v>83</v>
      </c>
      <c r="Z8" s="46" t="s">
        <v>78</v>
      </c>
      <c r="AA8" s="47" t="s">
        <v>79</v>
      </c>
      <c r="AB8" s="47" t="s">
        <v>80</v>
      </c>
      <c r="AC8" s="47" t="s">
        <v>81</v>
      </c>
      <c r="AD8" s="47" t="s">
        <v>82</v>
      </c>
      <c r="AE8" s="54" t="s">
        <v>83</v>
      </c>
      <c r="AF8" s="46" t="s">
        <v>78</v>
      </c>
      <c r="AG8" s="47" t="s">
        <v>79</v>
      </c>
      <c r="AH8" s="47" t="s">
        <v>80</v>
      </c>
      <c r="AI8" s="47" t="s">
        <v>81</v>
      </c>
      <c r="AJ8" s="47" t="s">
        <v>82</v>
      </c>
      <c r="AK8" s="54" t="s">
        <v>83</v>
      </c>
      <c r="AL8" s="46" t="s">
        <v>78</v>
      </c>
      <c r="AM8" s="47" t="s">
        <v>79</v>
      </c>
      <c r="AN8" s="47" t="s">
        <v>80</v>
      </c>
      <c r="AO8" s="47" t="s">
        <v>81</v>
      </c>
      <c r="AP8" s="47" t="s">
        <v>82</v>
      </c>
      <c r="AQ8" s="54" t="s">
        <v>83</v>
      </c>
    </row>
    <row r="9" spans="1:43"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row>
    <row r="10" spans="1:43" x14ac:dyDescent="0.3">
      <c r="A10" s="4" t="s">
        <v>0</v>
      </c>
      <c r="B10" s="92">
        <v>2320703.7577505829</v>
      </c>
      <c r="C10" s="87">
        <v>2447872.4900000002</v>
      </c>
      <c r="D10" s="87">
        <v>278240.49608008086</v>
      </c>
      <c r="E10" s="87">
        <v>0</v>
      </c>
      <c r="F10" s="87">
        <v>1397676.44</v>
      </c>
      <c r="G10" s="93">
        <v>6444493.1838306626</v>
      </c>
      <c r="H10" s="16">
        <v>692232.55952475592</v>
      </c>
      <c r="I10" s="17">
        <v>46973.979999999996</v>
      </c>
      <c r="J10" s="17">
        <v>0</v>
      </c>
      <c r="K10" s="17">
        <v>0</v>
      </c>
      <c r="L10" s="17">
        <v>240788.48999999996</v>
      </c>
      <c r="M10" s="12">
        <v>979995.0295247559</v>
      </c>
      <c r="N10" s="16">
        <v>119468.97680482926</v>
      </c>
      <c r="O10" s="17">
        <v>306306.51</v>
      </c>
      <c r="P10" s="17">
        <v>0</v>
      </c>
      <c r="Q10" s="17">
        <v>0</v>
      </c>
      <c r="R10" s="17">
        <v>0</v>
      </c>
      <c r="S10" s="12">
        <v>425775.48680482927</v>
      </c>
      <c r="T10" s="16">
        <v>668214.72503125214</v>
      </c>
      <c r="U10" s="17">
        <v>691359.47</v>
      </c>
      <c r="V10" s="17">
        <v>0</v>
      </c>
      <c r="W10" s="17">
        <v>0</v>
      </c>
      <c r="X10" s="17">
        <v>1156887.95</v>
      </c>
      <c r="Y10" s="12">
        <v>2516462.1450312519</v>
      </c>
      <c r="Z10" s="16">
        <v>108449.41739293421</v>
      </c>
      <c r="AA10" s="17">
        <v>32356.07</v>
      </c>
      <c r="AB10" s="17">
        <v>0</v>
      </c>
      <c r="AC10" s="17">
        <v>0</v>
      </c>
      <c r="AD10" s="17">
        <v>0</v>
      </c>
      <c r="AE10" s="12">
        <v>140805.48739293421</v>
      </c>
      <c r="AF10" s="16">
        <v>505834.75003238692</v>
      </c>
      <c r="AG10" s="17">
        <v>259120.36000000004</v>
      </c>
      <c r="AH10" s="17">
        <v>0</v>
      </c>
      <c r="AI10" s="17">
        <v>0</v>
      </c>
      <c r="AJ10" s="17">
        <v>0</v>
      </c>
      <c r="AK10" s="12">
        <v>764955.11003238696</v>
      </c>
      <c r="AL10" s="16">
        <v>226503.32896442432</v>
      </c>
      <c r="AM10" s="17">
        <v>1111756.0999999999</v>
      </c>
      <c r="AN10" s="17">
        <v>278240.49608008086</v>
      </c>
      <c r="AO10" s="17">
        <v>0</v>
      </c>
      <c r="AP10" s="17">
        <v>0</v>
      </c>
      <c r="AQ10" s="12">
        <v>1616499.9250445049</v>
      </c>
    </row>
    <row r="11" spans="1:43" x14ac:dyDescent="0.3">
      <c r="A11" s="4" t="s">
        <v>1</v>
      </c>
      <c r="B11" s="92">
        <v>2674647.4564999999</v>
      </c>
      <c r="C11" s="87">
        <v>1453097.1453999998</v>
      </c>
      <c r="D11" s="87">
        <v>109709</v>
      </c>
      <c r="E11" s="87">
        <v>0</v>
      </c>
      <c r="F11" s="87">
        <v>285288.75</v>
      </c>
      <c r="G11" s="93">
        <v>4522742.3519000001</v>
      </c>
      <c r="H11" s="16">
        <v>530341.61459999997</v>
      </c>
      <c r="I11" s="17">
        <v>119468.39</v>
      </c>
      <c r="J11" s="17">
        <v>0</v>
      </c>
      <c r="K11" s="17">
        <v>0</v>
      </c>
      <c r="L11" s="17">
        <v>244088.75</v>
      </c>
      <c r="M11" s="12">
        <v>893898.75459999999</v>
      </c>
      <c r="N11" s="16">
        <v>331519.3602</v>
      </c>
      <c r="O11" s="17">
        <v>53152.25</v>
      </c>
      <c r="P11" s="17">
        <v>8565</v>
      </c>
      <c r="Q11" s="17">
        <v>0</v>
      </c>
      <c r="R11" s="17">
        <v>0</v>
      </c>
      <c r="S11" s="12">
        <v>393236.6102</v>
      </c>
      <c r="T11" s="16">
        <v>589433.03839999996</v>
      </c>
      <c r="U11" s="17">
        <v>419753.3</v>
      </c>
      <c r="V11" s="17">
        <v>0</v>
      </c>
      <c r="W11" s="17">
        <v>0</v>
      </c>
      <c r="X11" s="17">
        <v>41200</v>
      </c>
      <c r="Y11" s="12">
        <v>1050386.3384</v>
      </c>
      <c r="Z11" s="16">
        <v>78299.529800000004</v>
      </c>
      <c r="AA11" s="17">
        <v>41105.32</v>
      </c>
      <c r="AB11" s="17">
        <v>0</v>
      </c>
      <c r="AC11" s="17">
        <v>0</v>
      </c>
      <c r="AD11" s="17">
        <v>0</v>
      </c>
      <c r="AE11" s="12">
        <v>119404.8498</v>
      </c>
      <c r="AF11" s="16">
        <v>963622.79619999998</v>
      </c>
      <c r="AG11" s="17">
        <v>231485.08</v>
      </c>
      <c r="AH11" s="17">
        <v>0</v>
      </c>
      <c r="AI11" s="17">
        <v>0</v>
      </c>
      <c r="AJ11" s="17">
        <v>0</v>
      </c>
      <c r="AK11" s="12">
        <v>1195107.8762000001</v>
      </c>
      <c r="AL11" s="16">
        <v>181431.11729999998</v>
      </c>
      <c r="AM11" s="17">
        <v>588132.80539999995</v>
      </c>
      <c r="AN11" s="17">
        <v>101144</v>
      </c>
      <c r="AO11" s="17">
        <v>0</v>
      </c>
      <c r="AP11" s="17">
        <v>0</v>
      </c>
      <c r="AQ11" s="12">
        <v>870707.9227</v>
      </c>
    </row>
    <row r="12" spans="1:43" x14ac:dyDescent="0.3">
      <c r="A12" s="4" t="s">
        <v>2</v>
      </c>
      <c r="B12" s="92">
        <v>18279995</v>
      </c>
      <c r="C12" s="87">
        <v>15322825</v>
      </c>
      <c r="D12" s="87">
        <v>9602895</v>
      </c>
      <c r="E12" s="87">
        <v>1894342</v>
      </c>
      <c r="F12" s="87">
        <v>2280810</v>
      </c>
      <c r="G12" s="93">
        <v>47380867</v>
      </c>
      <c r="H12" s="16">
        <v>1411126</v>
      </c>
      <c r="I12" s="17">
        <v>2740891</v>
      </c>
      <c r="J12" s="17">
        <v>652777</v>
      </c>
      <c r="K12" s="17">
        <v>1859553</v>
      </c>
      <c r="L12" s="17">
        <v>382597</v>
      </c>
      <c r="M12" s="12">
        <v>7046944</v>
      </c>
      <c r="N12" s="16">
        <v>3390314</v>
      </c>
      <c r="O12" s="17">
        <v>1019106</v>
      </c>
      <c r="P12" s="17">
        <v>0</v>
      </c>
      <c r="Q12" s="17">
        <v>0</v>
      </c>
      <c r="R12" s="17">
        <v>0</v>
      </c>
      <c r="S12" s="12">
        <v>4409420</v>
      </c>
      <c r="T12" s="16">
        <v>3302176</v>
      </c>
      <c r="U12" s="17">
        <v>1068496</v>
      </c>
      <c r="V12" s="17">
        <v>0</v>
      </c>
      <c r="W12" s="17">
        <v>0</v>
      </c>
      <c r="X12" s="17">
        <v>790</v>
      </c>
      <c r="Y12" s="12">
        <v>4371462</v>
      </c>
      <c r="Z12" s="16">
        <v>0</v>
      </c>
      <c r="AA12" s="17">
        <v>0</v>
      </c>
      <c r="AB12" s="17">
        <v>0</v>
      </c>
      <c r="AC12" s="17">
        <v>0</v>
      </c>
      <c r="AD12" s="17">
        <v>0</v>
      </c>
      <c r="AE12" s="12">
        <v>0</v>
      </c>
      <c r="AF12" s="16">
        <v>5537116</v>
      </c>
      <c r="AG12" s="17">
        <v>3187898</v>
      </c>
      <c r="AH12" s="17">
        <v>0</v>
      </c>
      <c r="AI12" s="17">
        <v>0</v>
      </c>
      <c r="AJ12" s="17">
        <v>0</v>
      </c>
      <c r="AK12" s="12">
        <v>8725014</v>
      </c>
      <c r="AL12" s="16">
        <v>4639263</v>
      </c>
      <c r="AM12" s="17">
        <v>7306434</v>
      </c>
      <c r="AN12" s="17">
        <v>8950118</v>
      </c>
      <c r="AO12" s="17">
        <v>34789</v>
      </c>
      <c r="AP12" s="17">
        <v>1897423</v>
      </c>
      <c r="AQ12" s="12">
        <v>22828027</v>
      </c>
    </row>
    <row r="13" spans="1:43" x14ac:dyDescent="0.3">
      <c r="A13" s="4" t="s">
        <v>3</v>
      </c>
      <c r="B13" s="92">
        <v>6790000</v>
      </c>
      <c r="C13" s="87">
        <v>2640000</v>
      </c>
      <c r="D13" s="87">
        <v>230000</v>
      </c>
      <c r="E13" s="87">
        <v>2461000</v>
      </c>
      <c r="F13" s="87">
        <v>803000</v>
      </c>
      <c r="G13" s="93">
        <v>12924000</v>
      </c>
      <c r="H13" s="16">
        <v>496000</v>
      </c>
      <c r="I13" s="17">
        <v>378000</v>
      </c>
      <c r="J13" s="17">
        <v>55000</v>
      </c>
      <c r="K13" s="17">
        <v>0</v>
      </c>
      <c r="L13" s="17">
        <v>347000</v>
      </c>
      <c r="M13" s="12">
        <v>1276000</v>
      </c>
      <c r="N13" s="16">
        <v>3357000</v>
      </c>
      <c r="O13" s="17">
        <v>1166000</v>
      </c>
      <c r="P13" s="17">
        <v>111000</v>
      </c>
      <c r="Q13" s="17">
        <v>0</v>
      </c>
      <c r="R13" s="17">
        <v>158000</v>
      </c>
      <c r="S13" s="12">
        <v>4792000</v>
      </c>
      <c r="T13" s="16">
        <v>2937000</v>
      </c>
      <c r="U13" s="17">
        <v>1096000</v>
      </c>
      <c r="V13" s="17">
        <v>64000</v>
      </c>
      <c r="W13" s="17">
        <v>2461000</v>
      </c>
      <c r="X13" s="17">
        <v>298000</v>
      </c>
      <c r="Y13" s="12">
        <v>6856000</v>
      </c>
      <c r="Z13" s="16">
        <v>0</v>
      </c>
      <c r="AA13" s="17">
        <v>0</v>
      </c>
      <c r="AB13" s="17">
        <v>0</v>
      </c>
      <c r="AC13" s="17">
        <v>0</v>
      </c>
      <c r="AD13" s="17">
        <v>0</v>
      </c>
      <c r="AE13" s="12">
        <v>0</v>
      </c>
      <c r="AF13" s="16">
        <v>0</v>
      </c>
      <c r="AG13" s="17">
        <v>0</v>
      </c>
      <c r="AH13" s="17">
        <v>0</v>
      </c>
      <c r="AI13" s="17">
        <v>0</v>
      </c>
      <c r="AJ13" s="17">
        <v>0</v>
      </c>
      <c r="AK13" s="12">
        <v>0</v>
      </c>
      <c r="AL13" s="16">
        <v>0</v>
      </c>
      <c r="AM13" s="17">
        <v>0</v>
      </c>
      <c r="AN13" s="17">
        <v>0</v>
      </c>
      <c r="AO13" s="17">
        <v>0</v>
      </c>
      <c r="AP13" s="17">
        <v>0</v>
      </c>
      <c r="AQ13" s="12">
        <v>0</v>
      </c>
    </row>
    <row r="14" spans="1:43" x14ac:dyDescent="0.3">
      <c r="A14" s="4" t="s">
        <v>4</v>
      </c>
      <c r="B14" s="92">
        <v>10079889.139999999</v>
      </c>
      <c r="C14" s="87">
        <v>5356962.4399999995</v>
      </c>
      <c r="D14" s="87">
        <v>706296</v>
      </c>
      <c r="E14" s="87">
        <v>446104.33</v>
      </c>
      <c r="F14" s="87">
        <v>699929.01</v>
      </c>
      <c r="G14" s="93">
        <v>17289180.919999998</v>
      </c>
      <c r="H14" s="16">
        <v>596086.31000000006</v>
      </c>
      <c r="I14" s="17">
        <v>252225.58</v>
      </c>
      <c r="J14" s="17">
        <v>0</v>
      </c>
      <c r="K14" s="17">
        <v>0</v>
      </c>
      <c r="L14" s="17">
        <v>319560.49</v>
      </c>
      <c r="M14" s="12">
        <v>1167872.3799999999</v>
      </c>
      <c r="N14" s="16">
        <v>1701583.09</v>
      </c>
      <c r="O14" s="17">
        <v>292678.7</v>
      </c>
      <c r="P14" s="17">
        <v>0</v>
      </c>
      <c r="Q14" s="17">
        <v>0</v>
      </c>
      <c r="R14" s="17">
        <v>89120</v>
      </c>
      <c r="S14" s="12">
        <v>2083381.79</v>
      </c>
      <c r="T14" s="16">
        <v>2509027.36</v>
      </c>
      <c r="U14" s="17">
        <v>427471.19</v>
      </c>
      <c r="V14" s="17">
        <v>0</v>
      </c>
      <c r="W14" s="17">
        <v>446104.33</v>
      </c>
      <c r="X14" s="17">
        <v>242407</v>
      </c>
      <c r="Y14" s="12">
        <v>3625009.88</v>
      </c>
      <c r="Z14" s="16">
        <v>0</v>
      </c>
      <c r="AA14" s="17">
        <v>0</v>
      </c>
      <c r="AB14" s="17">
        <v>0</v>
      </c>
      <c r="AC14" s="17">
        <v>0</v>
      </c>
      <c r="AD14" s="17">
        <v>0</v>
      </c>
      <c r="AE14" s="12">
        <v>0</v>
      </c>
      <c r="AF14" s="16">
        <v>4429722.8899999997</v>
      </c>
      <c r="AG14" s="17">
        <v>3053069</v>
      </c>
      <c r="AH14" s="17">
        <v>0</v>
      </c>
      <c r="AI14" s="17">
        <v>0</v>
      </c>
      <c r="AJ14" s="17">
        <v>48735.25</v>
      </c>
      <c r="AK14" s="12">
        <v>7531527.1399999997</v>
      </c>
      <c r="AL14" s="16">
        <v>843469.49</v>
      </c>
      <c r="AM14" s="17">
        <v>1331517.97</v>
      </c>
      <c r="AN14" s="17">
        <v>706296</v>
      </c>
      <c r="AO14" s="17">
        <v>0</v>
      </c>
      <c r="AP14" s="17">
        <v>106.27</v>
      </c>
      <c r="AQ14" s="12">
        <v>2881389.73</v>
      </c>
    </row>
    <row r="15" spans="1:43" x14ac:dyDescent="0.3">
      <c r="A15" s="4" t="s">
        <v>5</v>
      </c>
      <c r="B15" s="92">
        <v>4639412</v>
      </c>
      <c r="C15" s="87">
        <v>3812820</v>
      </c>
      <c r="D15" s="87">
        <v>752933</v>
      </c>
      <c r="E15" s="87">
        <v>405099</v>
      </c>
      <c r="F15" s="87">
        <v>893435</v>
      </c>
      <c r="G15" s="93">
        <v>10503699</v>
      </c>
      <c r="H15" s="16">
        <v>515022</v>
      </c>
      <c r="I15" s="17">
        <v>42356</v>
      </c>
      <c r="J15" s="17">
        <v>0</v>
      </c>
      <c r="K15" s="17">
        <v>0</v>
      </c>
      <c r="L15" s="17">
        <v>380108</v>
      </c>
      <c r="M15" s="12">
        <v>937486</v>
      </c>
      <c r="N15" s="16">
        <v>1690246</v>
      </c>
      <c r="O15" s="17">
        <v>660409</v>
      </c>
      <c r="P15" s="17">
        <v>0</v>
      </c>
      <c r="Q15" s="17">
        <v>0</v>
      </c>
      <c r="R15" s="17">
        <v>62947</v>
      </c>
      <c r="S15" s="12">
        <v>2413602</v>
      </c>
      <c r="T15" s="16">
        <v>820211</v>
      </c>
      <c r="U15" s="17">
        <v>475342</v>
      </c>
      <c r="V15" s="17">
        <v>0</v>
      </c>
      <c r="W15" s="17">
        <v>400807</v>
      </c>
      <c r="X15" s="17">
        <v>359379</v>
      </c>
      <c r="Y15" s="12">
        <v>2055739</v>
      </c>
      <c r="Z15" s="16">
        <v>0</v>
      </c>
      <c r="AA15" s="17">
        <v>0</v>
      </c>
      <c r="AB15" s="17">
        <v>0</v>
      </c>
      <c r="AC15" s="17">
        <v>0</v>
      </c>
      <c r="AD15" s="17">
        <v>0</v>
      </c>
      <c r="AE15" s="12">
        <v>0</v>
      </c>
      <c r="AF15" s="16">
        <v>407955</v>
      </c>
      <c r="AG15" s="17">
        <v>115709</v>
      </c>
      <c r="AH15" s="17">
        <v>0</v>
      </c>
      <c r="AI15" s="17">
        <v>0</v>
      </c>
      <c r="AJ15" s="17">
        <v>0</v>
      </c>
      <c r="AK15" s="12">
        <v>523664</v>
      </c>
      <c r="AL15" s="16">
        <v>1205978</v>
      </c>
      <c r="AM15" s="17">
        <v>2519004</v>
      </c>
      <c r="AN15" s="17">
        <v>752933</v>
      </c>
      <c r="AO15" s="17">
        <v>4292</v>
      </c>
      <c r="AP15" s="17">
        <v>91001</v>
      </c>
      <c r="AQ15" s="12">
        <v>4573208</v>
      </c>
    </row>
    <row r="16" spans="1:43" x14ac:dyDescent="0.3">
      <c r="A16" s="4" t="s">
        <v>6</v>
      </c>
      <c r="B16" s="92">
        <v>16603261.439999998</v>
      </c>
      <c r="C16" s="87">
        <v>8156755.7799999993</v>
      </c>
      <c r="D16" s="87">
        <v>1772157.46</v>
      </c>
      <c r="E16" s="87">
        <v>62505.8</v>
      </c>
      <c r="F16" s="87">
        <v>4624296.76</v>
      </c>
      <c r="G16" s="93">
        <v>31218977.239999995</v>
      </c>
      <c r="H16" s="16">
        <v>1109200.95</v>
      </c>
      <c r="I16" s="17">
        <v>342424.59999999986</v>
      </c>
      <c r="J16" s="17">
        <v>0</v>
      </c>
      <c r="K16" s="17">
        <v>0</v>
      </c>
      <c r="L16" s="17">
        <v>300153.77999999997</v>
      </c>
      <c r="M16" s="12">
        <v>1751779.3299999998</v>
      </c>
      <c r="N16" s="16">
        <v>2244282.4600000004</v>
      </c>
      <c r="O16" s="17">
        <v>457919.82000000007</v>
      </c>
      <c r="P16" s="17">
        <v>0</v>
      </c>
      <c r="Q16" s="17">
        <v>0</v>
      </c>
      <c r="R16" s="17">
        <v>363677.26999999996</v>
      </c>
      <c r="S16" s="12">
        <v>3065879.5500000003</v>
      </c>
      <c r="T16" s="16">
        <v>3737077.4999999991</v>
      </c>
      <c r="U16" s="17">
        <v>1202503.3999999999</v>
      </c>
      <c r="V16" s="17">
        <v>0</v>
      </c>
      <c r="W16" s="17">
        <v>0</v>
      </c>
      <c r="X16" s="17">
        <v>2067992.88</v>
      </c>
      <c r="Y16" s="12">
        <v>7007573.7799999984</v>
      </c>
      <c r="Z16" s="16">
        <v>0</v>
      </c>
      <c r="AA16" s="17">
        <v>0</v>
      </c>
      <c r="AB16" s="17">
        <v>0</v>
      </c>
      <c r="AC16" s="17">
        <v>0</v>
      </c>
      <c r="AD16" s="17">
        <v>0</v>
      </c>
      <c r="AE16" s="12">
        <v>0</v>
      </c>
      <c r="AF16" s="16">
        <v>6333280.0299999984</v>
      </c>
      <c r="AG16" s="17">
        <v>2380233.4299999997</v>
      </c>
      <c r="AH16" s="17">
        <v>0</v>
      </c>
      <c r="AI16" s="17">
        <v>0</v>
      </c>
      <c r="AJ16" s="17">
        <v>885080.22000000009</v>
      </c>
      <c r="AK16" s="12">
        <v>9598593.6799999978</v>
      </c>
      <c r="AL16" s="16">
        <v>3179420.4999999995</v>
      </c>
      <c r="AM16" s="17">
        <v>3773674.53</v>
      </c>
      <c r="AN16" s="17">
        <v>1772157.46</v>
      </c>
      <c r="AO16" s="17">
        <v>62505.8</v>
      </c>
      <c r="AP16" s="17">
        <v>1007392.61</v>
      </c>
      <c r="AQ16" s="12">
        <v>9795150.8999999985</v>
      </c>
    </row>
    <row r="17" spans="1:43" x14ac:dyDescent="0.3">
      <c r="A17" s="4" t="s">
        <v>7</v>
      </c>
      <c r="B17" s="92">
        <v>3436424</v>
      </c>
      <c r="C17" s="87">
        <v>2659190</v>
      </c>
      <c r="D17" s="87">
        <v>691852</v>
      </c>
      <c r="E17" s="87">
        <v>465763</v>
      </c>
      <c r="F17" s="87">
        <v>450979</v>
      </c>
      <c r="G17" s="93">
        <v>7704208</v>
      </c>
      <c r="H17" s="16">
        <v>469198</v>
      </c>
      <c r="I17" s="17">
        <v>119360</v>
      </c>
      <c r="J17" s="17">
        <v>461701</v>
      </c>
      <c r="K17" s="17">
        <v>0</v>
      </c>
      <c r="L17" s="17">
        <v>281317</v>
      </c>
      <c r="M17" s="12">
        <v>1331576</v>
      </c>
      <c r="N17" s="16">
        <v>412096</v>
      </c>
      <c r="O17" s="17">
        <v>191268</v>
      </c>
      <c r="P17" s="17">
        <v>0</v>
      </c>
      <c r="Q17" s="17">
        <v>0</v>
      </c>
      <c r="R17" s="17">
        <v>1843</v>
      </c>
      <c r="S17" s="12">
        <v>605207</v>
      </c>
      <c r="T17" s="16">
        <v>762771</v>
      </c>
      <c r="U17" s="17">
        <v>138858</v>
      </c>
      <c r="V17" s="17">
        <v>0</v>
      </c>
      <c r="W17" s="17">
        <v>465763</v>
      </c>
      <c r="X17" s="17">
        <v>90156</v>
      </c>
      <c r="Y17" s="12">
        <v>1457548</v>
      </c>
      <c r="Z17" s="16">
        <v>121203</v>
      </c>
      <c r="AA17" s="17">
        <v>189512</v>
      </c>
      <c r="AB17" s="17">
        <v>0</v>
      </c>
      <c r="AC17" s="17">
        <v>0</v>
      </c>
      <c r="AD17" s="17">
        <v>0</v>
      </c>
      <c r="AE17" s="12">
        <v>310715</v>
      </c>
      <c r="AF17" s="16">
        <v>1477619</v>
      </c>
      <c r="AG17" s="17">
        <v>877112</v>
      </c>
      <c r="AH17" s="17">
        <v>25827</v>
      </c>
      <c r="AI17" s="17">
        <v>0</v>
      </c>
      <c r="AJ17" s="17">
        <v>75429</v>
      </c>
      <c r="AK17" s="12">
        <v>2455987</v>
      </c>
      <c r="AL17" s="16">
        <v>193537</v>
      </c>
      <c r="AM17" s="17">
        <v>1143080</v>
      </c>
      <c r="AN17" s="17">
        <v>204324</v>
      </c>
      <c r="AO17" s="17">
        <v>0</v>
      </c>
      <c r="AP17" s="17">
        <v>2234</v>
      </c>
      <c r="AQ17" s="12">
        <v>1543175</v>
      </c>
    </row>
    <row r="18" spans="1:43" x14ac:dyDescent="0.3">
      <c r="A18" s="4" t="s">
        <v>8</v>
      </c>
      <c r="B18" s="92">
        <v>24287241.469999999</v>
      </c>
      <c r="C18" s="87">
        <v>24319538.210000001</v>
      </c>
      <c r="D18" s="87">
        <v>5631468.9500000002</v>
      </c>
      <c r="E18" s="87">
        <v>1438633.0199999998</v>
      </c>
      <c r="F18" s="87">
        <v>2373509.2800000003</v>
      </c>
      <c r="G18" s="93">
        <v>58050390.929999992</v>
      </c>
      <c r="H18" s="16">
        <v>884872</v>
      </c>
      <c r="I18" s="17">
        <v>387800.64</v>
      </c>
      <c r="J18" s="17">
        <v>16715.47</v>
      </c>
      <c r="K18" s="17">
        <v>458.94</v>
      </c>
      <c r="L18" s="17">
        <v>448179.57</v>
      </c>
      <c r="M18" s="12">
        <v>1738026.62</v>
      </c>
      <c r="N18" s="16">
        <v>3668138.29</v>
      </c>
      <c r="O18" s="17">
        <v>1192786.4200000002</v>
      </c>
      <c r="P18" s="17">
        <v>68502.490000000005</v>
      </c>
      <c r="Q18" s="17">
        <v>5087.1899999999996</v>
      </c>
      <c r="R18" s="17">
        <v>60796.55</v>
      </c>
      <c r="S18" s="12">
        <v>4995310.9400000004</v>
      </c>
      <c r="T18" s="16">
        <v>6203501.6299999999</v>
      </c>
      <c r="U18" s="17">
        <v>10303421.390000001</v>
      </c>
      <c r="V18" s="17">
        <v>40726.199999999997</v>
      </c>
      <c r="W18" s="17">
        <v>1429512.14</v>
      </c>
      <c r="X18" s="17">
        <v>712909.05</v>
      </c>
      <c r="Y18" s="12">
        <v>18690070.41</v>
      </c>
      <c r="Z18" s="16">
        <v>27243.3</v>
      </c>
      <c r="AA18" s="17">
        <v>919.68</v>
      </c>
      <c r="AB18" s="17">
        <v>0</v>
      </c>
      <c r="AC18" s="17">
        <v>0</v>
      </c>
      <c r="AD18" s="17">
        <v>0</v>
      </c>
      <c r="AE18" s="12">
        <v>28162.98</v>
      </c>
      <c r="AF18" s="16">
        <v>10005103.779999997</v>
      </c>
      <c r="AG18" s="17">
        <v>3261398.46</v>
      </c>
      <c r="AH18" s="17">
        <v>3434.18</v>
      </c>
      <c r="AI18" s="17">
        <v>317.41000000000003</v>
      </c>
      <c r="AJ18" s="17">
        <v>427049.85</v>
      </c>
      <c r="AK18" s="12">
        <v>13697303.679999998</v>
      </c>
      <c r="AL18" s="16">
        <v>3498382.47</v>
      </c>
      <c r="AM18" s="17">
        <v>9173211.6199999992</v>
      </c>
      <c r="AN18" s="17">
        <v>5502090.6100000003</v>
      </c>
      <c r="AO18" s="17">
        <v>3257.34</v>
      </c>
      <c r="AP18" s="17">
        <v>724574.26</v>
      </c>
      <c r="AQ18" s="12">
        <v>18901516.300000001</v>
      </c>
    </row>
    <row r="19" spans="1:43" x14ac:dyDescent="0.3">
      <c r="A19" s="4" t="s">
        <v>9</v>
      </c>
      <c r="B19" s="92">
        <v>17605667</v>
      </c>
      <c r="C19" s="87">
        <v>26466457</v>
      </c>
      <c r="D19" s="87">
        <v>3338934</v>
      </c>
      <c r="E19" s="87">
        <v>2124154</v>
      </c>
      <c r="F19" s="87">
        <v>2231164</v>
      </c>
      <c r="G19" s="93">
        <v>51766376</v>
      </c>
      <c r="H19" s="16">
        <v>1137185</v>
      </c>
      <c r="I19" s="17">
        <v>385617</v>
      </c>
      <c r="J19" s="17">
        <v>0</v>
      </c>
      <c r="K19" s="17">
        <v>0</v>
      </c>
      <c r="L19" s="17">
        <v>448905</v>
      </c>
      <c r="M19" s="12">
        <v>1971707</v>
      </c>
      <c r="N19" s="16">
        <v>2394739</v>
      </c>
      <c r="O19" s="17">
        <v>2888991</v>
      </c>
      <c r="P19" s="17">
        <v>400777</v>
      </c>
      <c r="Q19" s="17">
        <v>0</v>
      </c>
      <c r="R19" s="17">
        <v>92805</v>
      </c>
      <c r="S19" s="12">
        <v>5777312</v>
      </c>
      <c r="T19" s="16">
        <v>4285224</v>
      </c>
      <c r="U19" s="17">
        <v>6646358</v>
      </c>
      <c r="V19" s="17">
        <v>1046272</v>
      </c>
      <c r="W19" s="17">
        <v>2124154</v>
      </c>
      <c r="X19" s="17">
        <v>1650673</v>
      </c>
      <c r="Y19" s="12">
        <v>15752681</v>
      </c>
      <c r="Z19" s="16">
        <v>0</v>
      </c>
      <c r="AA19" s="17">
        <v>0</v>
      </c>
      <c r="AB19" s="17">
        <v>0</v>
      </c>
      <c r="AC19" s="17">
        <v>0</v>
      </c>
      <c r="AD19" s="17">
        <v>0</v>
      </c>
      <c r="AE19" s="12">
        <v>0</v>
      </c>
      <c r="AF19" s="16">
        <v>8222163</v>
      </c>
      <c r="AG19" s="17">
        <v>3335607</v>
      </c>
      <c r="AH19" s="17">
        <v>795659</v>
      </c>
      <c r="AI19" s="17">
        <v>0</v>
      </c>
      <c r="AJ19" s="17">
        <v>38781</v>
      </c>
      <c r="AK19" s="12">
        <v>12392210</v>
      </c>
      <c r="AL19" s="16">
        <v>1566356</v>
      </c>
      <c r="AM19" s="17">
        <v>13209884</v>
      </c>
      <c r="AN19" s="17">
        <v>1096226</v>
      </c>
      <c r="AO19" s="17">
        <v>0</v>
      </c>
      <c r="AP19" s="17">
        <v>0</v>
      </c>
      <c r="AQ19" s="12">
        <v>15872466</v>
      </c>
    </row>
    <row r="20" spans="1:43" x14ac:dyDescent="0.3">
      <c r="A20" s="4" t="s">
        <v>10</v>
      </c>
      <c r="B20" s="92">
        <v>3006048.43</v>
      </c>
      <c r="C20" s="87">
        <v>2554173.1900000004</v>
      </c>
      <c r="D20" s="87">
        <v>831938.64</v>
      </c>
      <c r="E20" s="87">
        <v>111212.54999999999</v>
      </c>
      <c r="F20" s="87">
        <v>1054154.6400000001</v>
      </c>
      <c r="G20" s="93">
        <v>7557527.4500000002</v>
      </c>
      <c r="H20" s="16">
        <v>377857.15</v>
      </c>
      <c r="I20" s="17">
        <v>321941.48</v>
      </c>
      <c r="J20" s="17">
        <v>19579.47</v>
      </c>
      <c r="K20" s="17">
        <v>1475.15</v>
      </c>
      <c r="L20" s="17">
        <v>212957.81</v>
      </c>
      <c r="M20" s="12">
        <v>933811.06</v>
      </c>
      <c r="N20" s="16">
        <v>267196.03000000003</v>
      </c>
      <c r="O20" s="17">
        <v>151294.69</v>
      </c>
      <c r="P20" s="17">
        <v>26153.040000000001</v>
      </c>
      <c r="Q20" s="17">
        <v>1662.89</v>
      </c>
      <c r="R20" s="17">
        <v>32701.64</v>
      </c>
      <c r="S20" s="12">
        <v>479008.29000000004</v>
      </c>
      <c r="T20" s="16">
        <v>844802.34</v>
      </c>
      <c r="U20" s="17">
        <v>133501.88</v>
      </c>
      <c r="V20" s="17">
        <v>22582.5</v>
      </c>
      <c r="W20" s="17">
        <v>107272.51</v>
      </c>
      <c r="X20" s="17">
        <v>534128.1</v>
      </c>
      <c r="Y20" s="12">
        <v>1642287.33</v>
      </c>
      <c r="Z20" s="16">
        <v>36888.82</v>
      </c>
      <c r="AA20" s="17">
        <v>404185.58000000007</v>
      </c>
      <c r="AB20" s="17">
        <v>0</v>
      </c>
      <c r="AC20" s="17">
        <v>0</v>
      </c>
      <c r="AD20" s="17">
        <v>35000</v>
      </c>
      <c r="AE20" s="12">
        <v>476074.40000000008</v>
      </c>
      <c r="AF20" s="16">
        <v>667092.09</v>
      </c>
      <c r="AG20" s="17">
        <v>218406.56</v>
      </c>
      <c r="AH20" s="17">
        <v>0</v>
      </c>
      <c r="AI20" s="17">
        <v>0</v>
      </c>
      <c r="AJ20" s="17">
        <v>159.09</v>
      </c>
      <c r="AK20" s="12">
        <v>885657.73999999987</v>
      </c>
      <c r="AL20" s="16">
        <v>812212</v>
      </c>
      <c r="AM20" s="17">
        <v>1324843</v>
      </c>
      <c r="AN20" s="17">
        <v>763623.63</v>
      </c>
      <c r="AO20" s="17">
        <v>802</v>
      </c>
      <c r="AP20" s="17">
        <v>239208</v>
      </c>
      <c r="AQ20" s="12">
        <v>3140688.63</v>
      </c>
    </row>
    <row r="21" spans="1:43" x14ac:dyDescent="0.3">
      <c r="A21" s="4" t="s">
        <v>11</v>
      </c>
      <c r="B21" s="92">
        <v>7831910</v>
      </c>
      <c r="C21" s="87">
        <v>794465.98000000021</v>
      </c>
      <c r="D21" s="87">
        <v>1579198.1099999999</v>
      </c>
      <c r="E21" s="87">
        <v>107180.42000000001</v>
      </c>
      <c r="F21" s="87">
        <v>0</v>
      </c>
      <c r="G21" s="93">
        <v>10312754.51</v>
      </c>
      <c r="H21" s="16">
        <v>496834.08</v>
      </c>
      <c r="I21" s="17">
        <v>630336.59</v>
      </c>
      <c r="J21" s="17">
        <v>0</v>
      </c>
      <c r="K21" s="17">
        <v>0</v>
      </c>
      <c r="L21" s="17">
        <v>0</v>
      </c>
      <c r="M21" s="12">
        <v>1127170.67</v>
      </c>
      <c r="N21" s="16">
        <v>1751123.41</v>
      </c>
      <c r="O21" s="17">
        <v>1072178.43</v>
      </c>
      <c r="P21" s="17">
        <v>15805.87</v>
      </c>
      <c r="Q21" s="17">
        <v>0</v>
      </c>
      <c r="R21" s="17">
        <v>0</v>
      </c>
      <c r="S21" s="12">
        <v>2839107.71</v>
      </c>
      <c r="T21" s="16">
        <v>1876153.89</v>
      </c>
      <c r="U21" s="17">
        <v>-620527.65</v>
      </c>
      <c r="V21" s="17">
        <v>379044.36</v>
      </c>
      <c r="W21" s="17">
        <v>29554.35</v>
      </c>
      <c r="X21" s="17">
        <v>0</v>
      </c>
      <c r="Y21" s="12">
        <v>1664224.9499999997</v>
      </c>
      <c r="Z21" s="16">
        <v>0</v>
      </c>
      <c r="AA21" s="17">
        <v>13966.48</v>
      </c>
      <c r="AB21" s="17">
        <v>0</v>
      </c>
      <c r="AC21" s="17">
        <v>0</v>
      </c>
      <c r="AD21" s="17">
        <v>0</v>
      </c>
      <c r="AE21" s="12">
        <v>13966.48</v>
      </c>
      <c r="AF21" s="16">
        <v>2432607.87</v>
      </c>
      <c r="AG21" s="17">
        <v>-726250.33</v>
      </c>
      <c r="AH21" s="17">
        <v>0</v>
      </c>
      <c r="AI21" s="17">
        <v>0</v>
      </c>
      <c r="AJ21" s="17">
        <v>0</v>
      </c>
      <c r="AK21" s="12">
        <v>1706357.54</v>
      </c>
      <c r="AL21" s="16">
        <v>1275190.75</v>
      </c>
      <c r="AM21" s="17">
        <v>424762.46</v>
      </c>
      <c r="AN21" s="17">
        <v>1184347.8799999999</v>
      </c>
      <c r="AO21" s="17">
        <v>77626.070000000007</v>
      </c>
      <c r="AP21" s="17">
        <v>0</v>
      </c>
      <c r="AQ21" s="12">
        <v>2961927.1599999997</v>
      </c>
    </row>
    <row r="22" spans="1:43" x14ac:dyDescent="0.3">
      <c r="A22" s="4" t="s">
        <v>12</v>
      </c>
      <c r="B22" s="92">
        <v>16637524.32</v>
      </c>
      <c r="C22" s="87">
        <v>12016768.77</v>
      </c>
      <c r="D22" s="87">
        <v>3685979</v>
      </c>
      <c r="E22" s="87">
        <v>2152503.8899999997</v>
      </c>
      <c r="F22" s="87">
        <v>1261320.1099999999</v>
      </c>
      <c r="G22" s="93">
        <v>35754096.089999996</v>
      </c>
      <c r="H22" s="16">
        <v>2515333.11</v>
      </c>
      <c r="I22" s="17">
        <v>1002887.99</v>
      </c>
      <c r="J22" s="17">
        <v>0</v>
      </c>
      <c r="K22" s="17">
        <v>0</v>
      </c>
      <c r="L22" s="17">
        <v>322721.32</v>
      </c>
      <c r="M22" s="12">
        <v>3840942.4199999995</v>
      </c>
      <c r="N22" s="16">
        <v>2860170.62</v>
      </c>
      <c r="O22" s="17">
        <v>2132700.15</v>
      </c>
      <c r="P22" s="17">
        <v>0</v>
      </c>
      <c r="Q22" s="17">
        <v>2586.59</v>
      </c>
      <c r="R22" s="17">
        <v>266613.90999999997</v>
      </c>
      <c r="S22" s="12">
        <v>5262071.2699999996</v>
      </c>
      <c r="T22" s="16">
        <v>3248908.87</v>
      </c>
      <c r="U22" s="17">
        <v>2354073.7199999997</v>
      </c>
      <c r="V22" s="17">
        <v>0</v>
      </c>
      <c r="W22" s="17">
        <v>2149917.2999999998</v>
      </c>
      <c r="X22" s="17">
        <v>337963.31999999995</v>
      </c>
      <c r="Y22" s="12">
        <v>8090863.21</v>
      </c>
      <c r="Z22" s="16">
        <v>828003.41</v>
      </c>
      <c r="AA22" s="17">
        <v>535033.29</v>
      </c>
      <c r="AB22" s="17">
        <v>0</v>
      </c>
      <c r="AC22" s="17">
        <v>0</v>
      </c>
      <c r="AD22" s="17">
        <v>17105.330000000002</v>
      </c>
      <c r="AE22" s="12">
        <v>1380142.0300000003</v>
      </c>
      <c r="AF22" s="16">
        <v>2651280.91</v>
      </c>
      <c r="AG22" s="17">
        <v>965347.28</v>
      </c>
      <c r="AH22" s="17">
        <v>0</v>
      </c>
      <c r="AI22" s="17">
        <v>0</v>
      </c>
      <c r="AJ22" s="17">
        <v>4500.95</v>
      </c>
      <c r="AK22" s="12">
        <v>3621129.1400000006</v>
      </c>
      <c r="AL22" s="16">
        <v>4533827.3999999994</v>
      </c>
      <c r="AM22" s="17">
        <v>5026726.34</v>
      </c>
      <c r="AN22" s="17">
        <v>3685979</v>
      </c>
      <c r="AO22" s="17">
        <v>0</v>
      </c>
      <c r="AP22" s="17">
        <v>312415.27999999997</v>
      </c>
      <c r="AQ22" s="12">
        <v>13558948.019999998</v>
      </c>
    </row>
    <row r="23" spans="1:43" x14ac:dyDescent="0.3">
      <c r="A23" s="4" t="s">
        <v>13</v>
      </c>
      <c r="B23" s="92">
        <v>30287888.259999998</v>
      </c>
      <c r="C23" s="87">
        <v>23060417.210000001</v>
      </c>
      <c r="D23" s="87">
        <v>6160215.6499999985</v>
      </c>
      <c r="E23" s="87">
        <v>2003365.72</v>
      </c>
      <c r="F23" s="87">
        <v>3175963.4999999995</v>
      </c>
      <c r="G23" s="93">
        <v>64687850.339999996</v>
      </c>
      <c r="H23" s="16">
        <v>1336884.93</v>
      </c>
      <c r="I23" s="17">
        <v>796714.9800000001</v>
      </c>
      <c r="J23" s="17">
        <v>8430.73</v>
      </c>
      <c r="K23" s="17">
        <v>0</v>
      </c>
      <c r="L23" s="17">
        <v>70513.500000000015</v>
      </c>
      <c r="M23" s="12">
        <v>2212544.14</v>
      </c>
      <c r="N23" s="16">
        <v>2256333.61</v>
      </c>
      <c r="O23" s="17">
        <v>1600725.7899999998</v>
      </c>
      <c r="P23" s="17">
        <v>181002.62000000002</v>
      </c>
      <c r="Q23" s="17">
        <v>0</v>
      </c>
      <c r="R23" s="17">
        <v>259186.38</v>
      </c>
      <c r="S23" s="12">
        <v>4297248.3999999994</v>
      </c>
      <c r="T23" s="16">
        <v>4878062.6500000004</v>
      </c>
      <c r="U23" s="17">
        <v>2450099.2499999991</v>
      </c>
      <c r="V23" s="17">
        <v>201616.77</v>
      </c>
      <c r="W23" s="17">
        <v>2001846.8599999999</v>
      </c>
      <c r="X23" s="17">
        <v>2167719.1599999997</v>
      </c>
      <c r="Y23" s="12">
        <v>11699344.689999999</v>
      </c>
      <c r="Z23" s="16">
        <v>0</v>
      </c>
      <c r="AA23" s="17">
        <v>0</v>
      </c>
      <c r="AB23" s="17">
        <v>0</v>
      </c>
      <c r="AC23" s="17">
        <v>0</v>
      </c>
      <c r="AD23" s="17">
        <v>0</v>
      </c>
      <c r="AE23" s="12">
        <v>0</v>
      </c>
      <c r="AF23" s="16">
        <v>14144521.029999997</v>
      </c>
      <c r="AG23" s="17">
        <v>2743992.0900000017</v>
      </c>
      <c r="AH23" s="17">
        <v>63489.919999999991</v>
      </c>
      <c r="AI23" s="17">
        <v>0</v>
      </c>
      <c r="AJ23" s="17">
        <v>706112.95000000007</v>
      </c>
      <c r="AK23" s="12">
        <v>17658115.989999998</v>
      </c>
      <c r="AL23" s="16">
        <v>7672086.0399999991</v>
      </c>
      <c r="AM23" s="17">
        <v>15468885.099999998</v>
      </c>
      <c r="AN23" s="17">
        <v>5705675.6099999985</v>
      </c>
      <c r="AO23" s="17">
        <v>1518.86</v>
      </c>
      <c r="AP23" s="17">
        <v>-27568.49</v>
      </c>
      <c r="AQ23" s="12">
        <v>28820597.119999997</v>
      </c>
    </row>
    <row r="24" spans="1:43" x14ac:dyDescent="0.3">
      <c r="A24" s="4" t="s">
        <v>14</v>
      </c>
      <c r="B24" s="92">
        <v>3588164</v>
      </c>
      <c r="C24" s="87">
        <v>1959474</v>
      </c>
      <c r="D24" s="87">
        <v>278837</v>
      </c>
      <c r="E24" s="87">
        <v>79120</v>
      </c>
      <c r="F24" s="87">
        <v>496741</v>
      </c>
      <c r="G24" s="93">
        <v>6402336</v>
      </c>
      <c r="H24" s="16">
        <v>1894730</v>
      </c>
      <c r="I24" s="17">
        <v>77229</v>
      </c>
      <c r="J24" s="17">
        <v>0</v>
      </c>
      <c r="K24" s="17">
        <v>0</v>
      </c>
      <c r="L24" s="17">
        <v>363989</v>
      </c>
      <c r="M24" s="12">
        <v>2335948</v>
      </c>
      <c r="N24" s="16">
        <v>137256</v>
      </c>
      <c r="O24" s="17">
        <v>107983</v>
      </c>
      <c r="P24" s="17">
        <v>4026</v>
      </c>
      <c r="Q24" s="17">
        <v>0</v>
      </c>
      <c r="R24" s="17">
        <v>0</v>
      </c>
      <c r="S24" s="12">
        <v>249265</v>
      </c>
      <c r="T24" s="16">
        <v>175067</v>
      </c>
      <c r="U24" s="17">
        <v>1124544</v>
      </c>
      <c r="V24" s="17">
        <v>274811</v>
      </c>
      <c r="W24" s="17">
        <v>27168</v>
      </c>
      <c r="X24" s="17">
        <v>114950</v>
      </c>
      <c r="Y24" s="12">
        <v>1716540</v>
      </c>
      <c r="Z24" s="16">
        <v>0</v>
      </c>
      <c r="AA24" s="17">
        <v>258</v>
      </c>
      <c r="AB24" s="17">
        <v>0</v>
      </c>
      <c r="AC24" s="17">
        <v>0</v>
      </c>
      <c r="AD24" s="17">
        <v>0</v>
      </c>
      <c r="AE24" s="12">
        <v>258</v>
      </c>
      <c r="AF24" s="16">
        <v>1381111</v>
      </c>
      <c r="AG24" s="17">
        <v>497169</v>
      </c>
      <c r="AH24" s="17">
        <v>0</v>
      </c>
      <c r="AI24" s="17">
        <v>51952</v>
      </c>
      <c r="AJ24" s="17">
        <v>0</v>
      </c>
      <c r="AK24" s="12">
        <v>1930232</v>
      </c>
      <c r="AL24" s="16">
        <v>0</v>
      </c>
      <c r="AM24" s="17">
        <v>152291</v>
      </c>
      <c r="AN24" s="17">
        <v>0</v>
      </c>
      <c r="AO24" s="17">
        <v>0</v>
      </c>
      <c r="AP24" s="17">
        <v>17802</v>
      </c>
      <c r="AQ24" s="12">
        <v>170093</v>
      </c>
    </row>
    <row r="25" spans="1:43" x14ac:dyDescent="0.3">
      <c r="A25" s="4" t="s">
        <v>15</v>
      </c>
      <c r="B25" s="92">
        <v>6702649.0399999991</v>
      </c>
      <c r="C25" s="87">
        <v>4887865.370000002</v>
      </c>
      <c r="D25" s="87">
        <v>432785</v>
      </c>
      <c r="E25" s="87">
        <v>101913.07</v>
      </c>
      <c r="F25" s="87">
        <v>525677.06000000006</v>
      </c>
      <c r="G25" s="93">
        <v>12650889.539999999</v>
      </c>
      <c r="H25" s="16">
        <v>370137.92</v>
      </c>
      <c r="I25" s="17">
        <v>199102.63000000003</v>
      </c>
      <c r="J25" s="17">
        <v>3949</v>
      </c>
      <c r="K25" s="17">
        <v>0</v>
      </c>
      <c r="L25" s="17">
        <v>203014.56</v>
      </c>
      <c r="M25" s="12">
        <v>776204.1100000001</v>
      </c>
      <c r="N25" s="16">
        <v>1097624.1700000002</v>
      </c>
      <c r="O25" s="17">
        <v>181696.21000000002</v>
      </c>
      <c r="P25" s="17">
        <v>49249</v>
      </c>
      <c r="Q25" s="17">
        <v>0</v>
      </c>
      <c r="R25" s="17">
        <v>28167.75</v>
      </c>
      <c r="S25" s="12">
        <v>1356737.1300000001</v>
      </c>
      <c r="T25" s="16">
        <v>1140221.18</v>
      </c>
      <c r="U25" s="17">
        <v>249225.73</v>
      </c>
      <c r="V25" s="17">
        <v>0</v>
      </c>
      <c r="W25" s="17">
        <v>101913.07</v>
      </c>
      <c r="X25" s="17">
        <v>63183</v>
      </c>
      <c r="Y25" s="12">
        <v>1554542.98</v>
      </c>
      <c r="Z25" s="16">
        <v>0</v>
      </c>
      <c r="AA25" s="17">
        <v>10000</v>
      </c>
      <c r="AB25" s="17">
        <v>2007</v>
      </c>
      <c r="AC25" s="17">
        <v>0</v>
      </c>
      <c r="AD25" s="17">
        <v>0</v>
      </c>
      <c r="AE25" s="12">
        <v>12007</v>
      </c>
      <c r="AF25" s="16">
        <v>3122291.6399999992</v>
      </c>
      <c r="AG25" s="17">
        <v>399532.43000000063</v>
      </c>
      <c r="AH25" s="17">
        <v>62927</v>
      </c>
      <c r="AI25" s="17">
        <v>0</v>
      </c>
      <c r="AJ25" s="17">
        <v>127778.98999999999</v>
      </c>
      <c r="AK25" s="12">
        <v>3712530.0599999996</v>
      </c>
      <c r="AL25" s="16">
        <v>972374.13</v>
      </c>
      <c r="AM25" s="17">
        <v>3848308.370000001</v>
      </c>
      <c r="AN25" s="17">
        <v>314653</v>
      </c>
      <c r="AO25" s="17">
        <v>0</v>
      </c>
      <c r="AP25" s="17">
        <v>103532.76000000001</v>
      </c>
      <c r="AQ25" s="12">
        <v>5238868.2600000007</v>
      </c>
    </row>
    <row r="26" spans="1:43" x14ac:dyDescent="0.3">
      <c r="A26" s="4" t="s">
        <v>16</v>
      </c>
      <c r="B26" s="92">
        <v>3072505.24</v>
      </c>
      <c r="C26" s="87">
        <v>2089418.689999999</v>
      </c>
      <c r="D26" s="87">
        <v>220973.62712273229</v>
      </c>
      <c r="E26" s="87">
        <v>0</v>
      </c>
      <c r="F26" s="87">
        <v>1380275.9000000001</v>
      </c>
      <c r="G26" s="93">
        <v>6763173.457122732</v>
      </c>
      <c r="H26" s="16">
        <v>1981.71</v>
      </c>
      <c r="I26" s="17">
        <v>184799.69999999998</v>
      </c>
      <c r="J26" s="17">
        <v>0</v>
      </c>
      <c r="K26" s="17">
        <v>0</v>
      </c>
      <c r="L26" s="17">
        <v>319681.23000000004</v>
      </c>
      <c r="M26" s="12">
        <v>506462.64</v>
      </c>
      <c r="N26" s="16">
        <v>324443.00999999989</v>
      </c>
      <c r="O26" s="17">
        <v>125362.62999999999</v>
      </c>
      <c r="P26" s="17">
        <v>1463.5571227322866</v>
      </c>
      <c r="Q26" s="17">
        <v>0</v>
      </c>
      <c r="R26" s="17">
        <v>48811.420000000006</v>
      </c>
      <c r="S26" s="12">
        <v>500080.61712273216</v>
      </c>
      <c r="T26" s="16">
        <v>566039.9</v>
      </c>
      <c r="U26" s="17">
        <v>185197.16999999993</v>
      </c>
      <c r="V26" s="17">
        <v>0</v>
      </c>
      <c r="W26" s="17">
        <v>0</v>
      </c>
      <c r="X26" s="17">
        <v>197289.27000000002</v>
      </c>
      <c r="Y26" s="12">
        <v>948526.34</v>
      </c>
      <c r="Z26" s="16">
        <v>11853.67</v>
      </c>
      <c r="AA26" s="17">
        <v>134400.56</v>
      </c>
      <c r="AB26" s="17">
        <v>0</v>
      </c>
      <c r="AC26" s="17">
        <v>0</v>
      </c>
      <c r="AD26" s="17">
        <v>1317.4</v>
      </c>
      <c r="AE26" s="12">
        <v>147571.63</v>
      </c>
      <c r="AF26" s="16">
        <v>1746775.1800000004</v>
      </c>
      <c r="AG26" s="17">
        <v>431226.64</v>
      </c>
      <c r="AH26" s="17">
        <v>219510.07</v>
      </c>
      <c r="AI26" s="17">
        <v>0</v>
      </c>
      <c r="AJ26" s="17">
        <v>741349.54999999993</v>
      </c>
      <c r="AK26" s="12">
        <v>3138861.44</v>
      </c>
      <c r="AL26" s="16">
        <v>421411.77000000008</v>
      </c>
      <c r="AM26" s="17">
        <v>1028431.9899999994</v>
      </c>
      <c r="AN26" s="17">
        <v>0</v>
      </c>
      <c r="AO26" s="17">
        <v>0</v>
      </c>
      <c r="AP26" s="17">
        <v>71827.03</v>
      </c>
      <c r="AQ26" s="12">
        <v>1521670.7899999996</v>
      </c>
    </row>
    <row r="27" spans="1:43" x14ac:dyDescent="0.3">
      <c r="A27" s="4" t="s">
        <v>17</v>
      </c>
      <c r="B27" s="92">
        <v>24291264.98</v>
      </c>
      <c r="C27" s="87">
        <v>13144034.359999999</v>
      </c>
      <c r="D27" s="87">
        <v>2981526.0199999996</v>
      </c>
      <c r="E27" s="87">
        <v>7821.98</v>
      </c>
      <c r="F27" s="87">
        <v>1494708.5799999998</v>
      </c>
      <c r="G27" s="93">
        <v>41919355.920000002</v>
      </c>
      <c r="H27" s="16">
        <v>1243093.79</v>
      </c>
      <c r="I27" s="17">
        <v>734070.41000000015</v>
      </c>
      <c r="J27" s="17">
        <v>143902</v>
      </c>
      <c r="K27" s="17">
        <v>0</v>
      </c>
      <c r="L27" s="17">
        <v>401707.2</v>
      </c>
      <c r="M27" s="12">
        <v>2522773.4000000004</v>
      </c>
      <c r="N27" s="16">
        <v>1955552.55</v>
      </c>
      <c r="O27" s="17">
        <v>1807198.47</v>
      </c>
      <c r="P27" s="17">
        <v>232958</v>
      </c>
      <c r="Q27" s="17">
        <v>0</v>
      </c>
      <c r="R27" s="17">
        <v>88315.24</v>
      </c>
      <c r="S27" s="12">
        <v>4084024.2600000002</v>
      </c>
      <c r="T27" s="16">
        <v>2482475.12</v>
      </c>
      <c r="U27" s="17">
        <v>2149938.8699999996</v>
      </c>
      <c r="V27" s="17">
        <v>288456</v>
      </c>
      <c r="W27" s="17">
        <v>0</v>
      </c>
      <c r="X27" s="17">
        <v>136086.9</v>
      </c>
      <c r="Y27" s="12">
        <v>5056956.8900000006</v>
      </c>
      <c r="Z27" s="16">
        <v>0</v>
      </c>
      <c r="AA27" s="17">
        <v>0</v>
      </c>
      <c r="AB27" s="17">
        <v>0</v>
      </c>
      <c r="AC27" s="17">
        <v>0</v>
      </c>
      <c r="AD27" s="17">
        <v>0</v>
      </c>
      <c r="AE27" s="12">
        <v>0</v>
      </c>
      <c r="AF27" s="16">
        <v>12985885.9</v>
      </c>
      <c r="AG27" s="17">
        <v>0</v>
      </c>
      <c r="AH27" s="17">
        <v>1447887.0199999996</v>
      </c>
      <c r="AI27" s="17">
        <v>7821.98</v>
      </c>
      <c r="AJ27" s="17">
        <v>591319.48</v>
      </c>
      <c r="AK27" s="12">
        <v>15032914.380000001</v>
      </c>
      <c r="AL27" s="16">
        <v>5624257.6200000001</v>
      </c>
      <c r="AM27" s="17">
        <v>8452826.6099999994</v>
      </c>
      <c r="AN27" s="17">
        <v>868323</v>
      </c>
      <c r="AO27" s="17">
        <v>0</v>
      </c>
      <c r="AP27" s="17">
        <v>277279.76</v>
      </c>
      <c r="AQ27" s="12">
        <v>15222686.99</v>
      </c>
    </row>
    <row r="28" spans="1:43" x14ac:dyDescent="0.3">
      <c r="A28" s="4" t="s">
        <v>18</v>
      </c>
      <c r="B28" s="92">
        <v>8961648</v>
      </c>
      <c r="C28" s="87">
        <v>6033070</v>
      </c>
      <c r="D28" s="87">
        <v>2287056</v>
      </c>
      <c r="E28" s="87">
        <v>0</v>
      </c>
      <c r="F28" s="87">
        <v>950155</v>
      </c>
      <c r="G28" s="93">
        <v>18231929</v>
      </c>
      <c r="H28" s="16">
        <v>642483</v>
      </c>
      <c r="I28" s="17">
        <v>359676</v>
      </c>
      <c r="J28" s="17">
        <v>0</v>
      </c>
      <c r="K28" s="17">
        <v>0</v>
      </c>
      <c r="L28" s="17">
        <v>379185</v>
      </c>
      <c r="M28" s="12">
        <v>1381344</v>
      </c>
      <c r="N28" s="16">
        <v>1027120</v>
      </c>
      <c r="O28" s="17">
        <v>679774</v>
      </c>
      <c r="P28" s="17">
        <v>11939</v>
      </c>
      <c r="Q28" s="17">
        <v>0</v>
      </c>
      <c r="R28" s="17">
        <v>18591</v>
      </c>
      <c r="S28" s="12">
        <v>1737424</v>
      </c>
      <c r="T28" s="16">
        <v>1576088</v>
      </c>
      <c r="U28" s="17">
        <v>550947</v>
      </c>
      <c r="V28" s="17">
        <v>0</v>
      </c>
      <c r="W28" s="17">
        <v>0</v>
      </c>
      <c r="X28" s="17">
        <v>372523</v>
      </c>
      <c r="Y28" s="12">
        <v>2499558</v>
      </c>
      <c r="Z28" s="16">
        <v>0</v>
      </c>
      <c r="AA28" s="17">
        <v>0</v>
      </c>
      <c r="AB28" s="17">
        <v>0</v>
      </c>
      <c r="AC28" s="17">
        <v>0</v>
      </c>
      <c r="AD28" s="17">
        <v>0</v>
      </c>
      <c r="AE28" s="12">
        <v>0</v>
      </c>
      <c r="AF28" s="16">
        <v>4595787</v>
      </c>
      <c r="AG28" s="17">
        <v>2072331</v>
      </c>
      <c r="AH28" s="17">
        <v>25511</v>
      </c>
      <c r="AI28" s="17">
        <v>0</v>
      </c>
      <c r="AJ28" s="17">
        <v>149742</v>
      </c>
      <c r="AK28" s="12">
        <v>6843371</v>
      </c>
      <c r="AL28" s="16">
        <v>1120170</v>
      </c>
      <c r="AM28" s="17">
        <v>2370342</v>
      </c>
      <c r="AN28" s="17">
        <v>2249606</v>
      </c>
      <c r="AO28" s="17">
        <v>0</v>
      </c>
      <c r="AP28" s="17">
        <v>30114</v>
      </c>
      <c r="AQ28" s="12">
        <v>5770232</v>
      </c>
    </row>
    <row r="29" spans="1:43" x14ac:dyDescent="0.3">
      <c r="A29" s="4" t="s">
        <v>19</v>
      </c>
      <c r="B29" s="92">
        <v>16145062.673999999</v>
      </c>
      <c r="C29" s="87">
        <v>10047240.589000002</v>
      </c>
      <c r="D29" s="87">
        <v>16728025.529999999</v>
      </c>
      <c r="E29" s="87">
        <v>1146833.5819999999</v>
      </c>
      <c r="F29" s="87">
        <v>1001802.9650000003</v>
      </c>
      <c r="G29" s="93">
        <v>45068965.340000004</v>
      </c>
      <c r="H29" s="16">
        <v>1224866.93</v>
      </c>
      <c r="I29" s="17">
        <v>536303.48</v>
      </c>
      <c r="J29" s="17">
        <v>0</v>
      </c>
      <c r="K29" s="17">
        <v>0</v>
      </c>
      <c r="L29" s="17">
        <v>452682.12</v>
      </c>
      <c r="M29" s="12">
        <v>2213852.5299999998</v>
      </c>
      <c r="N29" s="16">
        <v>3831256.6439999999</v>
      </c>
      <c r="O29" s="17">
        <v>1139042.1240000001</v>
      </c>
      <c r="P29" s="17">
        <v>3317.4400000000005</v>
      </c>
      <c r="Q29" s="17">
        <v>1397.5920000000001</v>
      </c>
      <c r="R29" s="17">
        <v>422316.31000000006</v>
      </c>
      <c r="S29" s="12">
        <v>5397330.1100000013</v>
      </c>
      <c r="T29" s="16">
        <v>3363149.9180000001</v>
      </c>
      <c r="U29" s="17">
        <v>2004266.879</v>
      </c>
      <c r="V29" s="17">
        <v>59106.89</v>
      </c>
      <c r="W29" s="17">
        <v>1123121.32</v>
      </c>
      <c r="X29" s="17">
        <v>2236929.2749999999</v>
      </c>
      <c r="Y29" s="12">
        <v>8786574.2819999997</v>
      </c>
      <c r="Z29" s="16">
        <v>0</v>
      </c>
      <c r="AA29" s="17">
        <v>0</v>
      </c>
      <c r="AB29" s="17">
        <v>0</v>
      </c>
      <c r="AC29" s="17">
        <v>0</v>
      </c>
      <c r="AD29" s="17">
        <v>0</v>
      </c>
      <c r="AE29" s="12">
        <v>0</v>
      </c>
      <c r="AF29" s="16">
        <v>2587436.4819999998</v>
      </c>
      <c r="AG29" s="17">
        <v>980836.13599999994</v>
      </c>
      <c r="AH29" s="17">
        <v>0</v>
      </c>
      <c r="AI29" s="17">
        <v>0</v>
      </c>
      <c r="AJ29" s="17">
        <v>505492.22000000003</v>
      </c>
      <c r="AK29" s="12">
        <v>4073764.838</v>
      </c>
      <c r="AL29" s="16">
        <v>5138352.7</v>
      </c>
      <c r="AM29" s="17">
        <v>5386791.9700000007</v>
      </c>
      <c r="AN29" s="17">
        <v>16665601.199999999</v>
      </c>
      <c r="AO29" s="17">
        <v>22314.67</v>
      </c>
      <c r="AP29" s="17">
        <v>-2615616.96</v>
      </c>
      <c r="AQ29" s="12">
        <v>24597443.580000002</v>
      </c>
    </row>
    <row r="30" spans="1:43" x14ac:dyDescent="0.3">
      <c r="A30" s="4" t="s">
        <v>20</v>
      </c>
      <c r="B30" s="92">
        <v>2980698</v>
      </c>
      <c r="C30" s="87">
        <v>1448987</v>
      </c>
      <c r="D30" s="87">
        <v>478764</v>
      </c>
      <c r="E30" s="87">
        <v>33254</v>
      </c>
      <c r="F30" s="87">
        <v>330934</v>
      </c>
      <c r="G30" s="93">
        <v>5272637</v>
      </c>
      <c r="H30" s="16">
        <v>660902</v>
      </c>
      <c r="I30" s="17">
        <v>841770</v>
      </c>
      <c r="J30" s="17">
        <v>154944</v>
      </c>
      <c r="K30" s="17">
        <v>0</v>
      </c>
      <c r="L30" s="17">
        <v>254132</v>
      </c>
      <c r="M30" s="12">
        <v>1911748</v>
      </c>
      <c r="N30" s="16">
        <v>519050</v>
      </c>
      <c r="O30" s="17">
        <v>228509</v>
      </c>
      <c r="P30" s="17">
        <v>1408</v>
      </c>
      <c r="Q30" s="17">
        <v>0</v>
      </c>
      <c r="R30" s="17">
        <v>3814</v>
      </c>
      <c r="S30" s="12">
        <v>752781</v>
      </c>
      <c r="T30" s="16">
        <v>763473</v>
      </c>
      <c r="U30" s="17">
        <v>106583</v>
      </c>
      <c r="V30" s="17">
        <v>0</v>
      </c>
      <c r="W30" s="17">
        <v>33254</v>
      </c>
      <c r="X30" s="17">
        <v>72988</v>
      </c>
      <c r="Y30" s="12">
        <v>976298</v>
      </c>
      <c r="Z30" s="16">
        <v>0</v>
      </c>
      <c r="AA30" s="17">
        <v>0</v>
      </c>
      <c r="AB30" s="17">
        <v>0</v>
      </c>
      <c r="AC30" s="17">
        <v>0</v>
      </c>
      <c r="AD30" s="17">
        <v>0</v>
      </c>
      <c r="AE30" s="12">
        <v>0</v>
      </c>
      <c r="AF30" s="16">
        <v>1028323</v>
      </c>
      <c r="AG30" s="17">
        <v>136211</v>
      </c>
      <c r="AH30" s="17">
        <v>0</v>
      </c>
      <c r="AI30" s="17">
        <v>0</v>
      </c>
      <c r="AJ30" s="17">
        <v>0</v>
      </c>
      <c r="AK30" s="12">
        <v>1164534</v>
      </c>
      <c r="AL30" s="16">
        <v>8950</v>
      </c>
      <c r="AM30" s="17">
        <v>135914</v>
      </c>
      <c r="AN30" s="17">
        <v>322412</v>
      </c>
      <c r="AO30" s="17">
        <v>0</v>
      </c>
      <c r="AP30" s="17">
        <v>0</v>
      </c>
      <c r="AQ30" s="12">
        <v>467276</v>
      </c>
    </row>
    <row r="31" spans="1:43" x14ac:dyDescent="0.3">
      <c r="A31" s="4" t="s">
        <v>21</v>
      </c>
      <c r="B31" s="92">
        <v>17285603.870000001</v>
      </c>
      <c r="C31" s="87">
        <v>13906100.880000001</v>
      </c>
      <c r="D31" s="87">
        <v>6260547.29</v>
      </c>
      <c r="E31" s="87">
        <v>597466.02</v>
      </c>
      <c r="F31" s="87">
        <v>3037062.25</v>
      </c>
      <c r="G31" s="93">
        <v>41086780.310000002</v>
      </c>
      <c r="H31" s="16">
        <v>3327011.47</v>
      </c>
      <c r="I31" s="17">
        <v>1043395.08</v>
      </c>
      <c r="J31" s="17">
        <v>0</v>
      </c>
      <c r="K31" s="17">
        <v>0</v>
      </c>
      <c r="L31" s="17">
        <v>618020.43999999994</v>
      </c>
      <c r="M31" s="12">
        <v>4988426.99</v>
      </c>
      <c r="N31" s="16">
        <v>2741605.73</v>
      </c>
      <c r="O31" s="17">
        <v>517921.76</v>
      </c>
      <c r="P31" s="17">
        <v>0</v>
      </c>
      <c r="Q31" s="17">
        <v>0</v>
      </c>
      <c r="R31" s="17">
        <v>263743.09999999998</v>
      </c>
      <c r="S31" s="12">
        <v>3523270.5900000003</v>
      </c>
      <c r="T31" s="16">
        <v>3247408.47</v>
      </c>
      <c r="U31" s="17">
        <v>1565148.3</v>
      </c>
      <c r="V31" s="17">
        <v>0</v>
      </c>
      <c r="W31" s="17">
        <v>424670.02</v>
      </c>
      <c r="X31" s="17">
        <v>99759.09</v>
      </c>
      <c r="Y31" s="12">
        <v>5336985.8800000008</v>
      </c>
      <c r="Z31" s="16">
        <v>0</v>
      </c>
      <c r="AA31" s="17">
        <v>0</v>
      </c>
      <c r="AB31" s="17">
        <v>0</v>
      </c>
      <c r="AC31" s="17">
        <v>0</v>
      </c>
      <c r="AD31" s="17">
        <v>0</v>
      </c>
      <c r="AE31" s="12">
        <v>0</v>
      </c>
      <c r="AF31" s="16">
        <v>3216098.7</v>
      </c>
      <c r="AG31" s="17">
        <v>1442415.53</v>
      </c>
      <c r="AH31" s="17">
        <v>0</v>
      </c>
      <c r="AI31" s="17">
        <v>0</v>
      </c>
      <c r="AJ31" s="17">
        <v>1256236.45</v>
      </c>
      <c r="AK31" s="12">
        <v>5914750.6800000006</v>
      </c>
      <c r="AL31" s="16">
        <v>4753479.5</v>
      </c>
      <c r="AM31" s="17">
        <v>9337220.2100000009</v>
      </c>
      <c r="AN31" s="17">
        <v>6260547.29</v>
      </c>
      <c r="AO31" s="17">
        <v>172796</v>
      </c>
      <c r="AP31" s="17">
        <v>799303.17</v>
      </c>
      <c r="AQ31" s="12">
        <v>21323346.170000002</v>
      </c>
    </row>
    <row r="32" spans="1:43" x14ac:dyDescent="0.3">
      <c r="A32" s="4" t="s">
        <v>22</v>
      </c>
      <c r="B32" s="92">
        <v>7602344.629999999</v>
      </c>
      <c r="C32" s="87">
        <v>2007528.31</v>
      </c>
      <c r="D32" s="87">
        <v>1920551.74</v>
      </c>
      <c r="E32" s="87">
        <v>1442.24</v>
      </c>
      <c r="F32" s="87">
        <v>2279253.7400000002</v>
      </c>
      <c r="G32" s="93">
        <v>13811120.659999998</v>
      </c>
      <c r="H32" s="16">
        <v>590567.84000000008</v>
      </c>
      <c r="I32" s="17">
        <v>42439.750000000007</v>
      </c>
      <c r="J32" s="17">
        <v>0</v>
      </c>
      <c r="K32" s="17">
        <v>0</v>
      </c>
      <c r="L32" s="17">
        <v>378140.88999999996</v>
      </c>
      <c r="M32" s="12">
        <v>1011148.48</v>
      </c>
      <c r="N32" s="16">
        <v>666438.67999999993</v>
      </c>
      <c r="O32" s="17">
        <v>475211.71</v>
      </c>
      <c r="P32" s="17">
        <v>0</v>
      </c>
      <c r="Q32" s="17">
        <v>0</v>
      </c>
      <c r="R32" s="17">
        <v>192670.43</v>
      </c>
      <c r="S32" s="12">
        <v>1334320.8199999998</v>
      </c>
      <c r="T32" s="16">
        <v>2735221.26</v>
      </c>
      <c r="U32" s="17">
        <v>120779.20999999998</v>
      </c>
      <c r="V32" s="17">
        <v>0</v>
      </c>
      <c r="W32" s="17">
        <v>0</v>
      </c>
      <c r="X32" s="17">
        <v>473746.59999999992</v>
      </c>
      <c r="Y32" s="12">
        <v>3329747.07</v>
      </c>
      <c r="Z32" s="16">
        <v>51794.33</v>
      </c>
      <c r="AA32" s="17">
        <v>15280.439999999999</v>
      </c>
      <c r="AB32" s="17">
        <v>0</v>
      </c>
      <c r="AC32" s="17">
        <v>0</v>
      </c>
      <c r="AD32" s="17">
        <v>0</v>
      </c>
      <c r="AE32" s="12">
        <v>67074.77</v>
      </c>
      <c r="AF32" s="16">
        <v>1414452.3599999999</v>
      </c>
      <c r="AG32" s="17">
        <v>283829.95</v>
      </c>
      <c r="AH32" s="17">
        <v>0</v>
      </c>
      <c r="AI32" s="17">
        <v>0</v>
      </c>
      <c r="AJ32" s="17">
        <v>965428.87</v>
      </c>
      <c r="AK32" s="12">
        <v>2663711.1799999997</v>
      </c>
      <c r="AL32" s="16">
        <v>2143870.1599999992</v>
      </c>
      <c r="AM32" s="17">
        <v>1069987.25</v>
      </c>
      <c r="AN32" s="17">
        <v>1920551.74</v>
      </c>
      <c r="AO32" s="17">
        <v>1442.24</v>
      </c>
      <c r="AP32" s="17">
        <v>269266.94999999995</v>
      </c>
      <c r="AQ32" s="12">
        <v>5405118.3399999999</v>
      </c>
    </row>
    <row r="33" spans="1:43" x14ac:dyDescent="0.3">
      <c r="A33" s="4" t="s">
        <v>23</v>
      </c>
      <c r="B33" s="92">
        <v>3846015.2559050899</v>
      </c>
      <c r="C33" s="87">
        <v>1463427.1934278561</v>
      </c>
      <c r="D33" s="87">
        <v>285961.15288103488</v>
      </c>
      <c r="E33" s="87">
        <v>199000</v>
      </c>
      <c r="F33" s="87">
        <v>329000</v>
      </c>
      <c r="G33" s="93">
        <v>6123403.6022139806</v>
      </c>
      <c r="H33" s="16">
        <v>314117.12416999153</v>
      </c>
      <c r="I33" s="17">
        <v>162128.58467195841</v>
      </c>
      <c r="J33" s="17">
        <v>36671.539537635035</v>
      </c>
      <c r="K33" s="17">
        <v>0</v>
      </c>
      <c r="L33" s="17">
        <v>205000</v>
      </c>
      <c r="M33" s="12">
        <v>717917.24837958498</v>
      </c>
      <c r="N33" s="16">
        <v>609140.24259750207</v>
      </c>
      <c r="O33" s="17">
        <v>229999.04512533371</v>
      </c>
      <c r="P33" s="17">
        <v>48187.672209722929</v>
      </c>
      <c r="Q33" s="17">
        <v>0</v>
      </c>
      <c r="R33" s="17">
        <v>0</v>
      </c>
      <c r="S33" s="12">
        <v>887326.9599325587</v>
      </c>
      <c r="T33" s="16">
        <v>1776654.793694206</v>
      </c>
      <c r="U33" s="17">
        <v>633021.42128063494</v>
      </c>
      <c r="V33" s="17">
        <v>104216.87938182161</v>
      </c>
      <c r="W33" s="17">
        <v>199000</v>
      </c>
      <c r="X33" s="17">
        <v>82000</v>
      </c>
      <c r="Y33" s="12">
        <v>2794893.0943566626</v>
      </c>
      <c r="Z33" s="16">
        <v>0</v>
      </c>
      <c r="AA33" s="17">
        <v>0</v>
      </c>
      <c r="AB33" s="17">
        <v>0</v>
      </c>
      <c r="AC33" s="17">
        <v>0</v>
      </c>
      <c r="AD33" s="17">
        <v>0</v>
      </c>
      <c r="AE33" s="12">
        <v>0</v>
      </c>
      <c r="AF33" s="16">
        <v>1146103.0954433901</v>
      </c>
      <c r="AG33" s="17">
        <v>341514.10234992899</v>
      </c>
      <c r="AH33" s="17">
        <v>96885.061751855304</v>
      </c>
      <c r="AI33" s="17">
        <v>0</v>
      </c>
      <c r="AJ33" s="17">
        <v>42000</v>
      </c>
      <c r="AK33" s="12">
        <v>1626502.2595451744</v>
      </c>
      <c r="AL33" s="16">
        <v>0</v>
      </c>
      <c r="AM33" s="17">
        <v>96764.04</v>
      </c>
      <c r="AN33" s="17">
        <v>0</v>
      </c>
      <c r="AO33" s="17">
        <v>0</v>
      </c>
      <c r="AP33" s="17">
        <v>0</v>
      </c>
      <c r="AQ33" s="12">
        <v>96764.04</v>
      </c>
    </row>
    <row r="34" spans="1:43" ht="13.15" customHeight="1" x14ac:dyDescent="0.3">
      <c r="A34" s="4" t="s">
        <v>24</v>
      </c>
      <c r="B34" s="92">
        <v>17007814.48</v>
      </c>
      <c r="C34" s="87">
        <v>7986454.9000000004</v>
      </c>
      <c r="D34" s="87">
        <v>2961977.27</v>
      </c>
      <c r="E34" s="87">
        <v>2401587.0499999998</v>
      </c>
      <c r="F34" s="87">
        <v>990595.52999999991</v>
      </c>
      <c r="G34" s="93">
        <v>31348429.23</v>
      </c>
      <c r="H34" s="16">
        <v>1584908.15</v>
      </c>
      <c r="I34" s="17">
        <v>2160339.7400000002</v>
      </c>
      <c r="J34" s="17">
        <v>159925.71</v>
      </c>
      <c r="K34" s="17">
        <v>0</v>
      </c>
      <c r="L34" s="17">
        <v>55911.39</v>
      </c>
      <c r="M34" s="12">
        <v>3961084.99</v>
      </c>
      <c r="N34" s="16">
        <v>2316718.04</v>
      </c>
      <c r="O34" s="17">
        <v>1023652.45</v>
      </c>
      <c r="P34" s="17">
        <v>36959.99</v>
      </c>
      <c r="Q34" s="17">
        <v>0</v>
      </c>
      <c r="R34" s="17">
        <v>78121.649999999994</v>
      </c>
      <c r="S34" s="12">
        <v>3455452.1300000004</v>
      </c>
      <c r="T34" s="16">
        <v>1060418.28</v>
      </c>
      <c r="U34" s="17">
        <v>2561540.19</v>
      </c>
      <c r="V34" s="17">
        <v>0</v>
      </c>
      <c r="W34" s="17">
        <v>0</v>
      </c>
      <c r="X34" s="17">
        <v>19059.86</v>
      </c>
      <c r="Y34" s="12">
        <v>3641018.3299999996</v>
      </c>
      <c r="Z34" s="16">
        <v>0</v>
      </c>
      <c r="AA34" s="17">
        <v>13998</v>
      </c>
      <c r="AB34" s="17">
        <v>0</v>
      </c>
      <c r="AC34" s="17">
        <v>0</v>
      </c>
      <c r="AD34" s="17">
        <v>0</v>
      </c>
      <c r="AE34" s="12">
        <v>13998</v>
      </c>
      <c r="AF34" s="16">
        <v>6767770.0499999998</v>
      </c>
      <c r="AG34" s="17">
        <v>1455287.89</v>
      </c>
      <c r="AH34" s="17">
        <v>35891.089999999997</v>
      </c>
      <c r="AI34" s="17">
        <v>0</v>
      </c>
      <c r="AJ34" s="17">
        <v>36084.47</v>
      </c>
      <c r="AK34" s="12">
        <v>8295033.4999999991</v>
      </c>
      <c r="AL34" s="16">
        <v>5277999.96</v>
      </c>
      <c r="AM34" s="17">
        <v>771636.63</v>
      </c>
      <c r="AN34" s="17">
        <v>2729200.48</v>
      </c>
      <c r="AO34" s="17">
        <v>2401587.0499999998</v>
      </c>
      <c r="AP34" s="17">
        <v>801418.15999999992</v>
      </c>
      <c r="AQ34" s="12">
        <v>11981842.280000001</v>
      </c>
    </row>
    <row r="35" spans="1:43" x14ac:dyDescent="0.3">
      <c r="A35" s="4" t="s">
        <v>25</v>
      </c>
      <c r="B35" s="92">
        <v>10878477.228941444</v>
      </c>
      <c r="C35" s="87">
        <v>10400349.774534138</v>
      </c>
      <c r="D35" s="87">
        <v>1826585</v>
      </c>
      <c r="E35" s="87">
        <v>3074954.1</v>
      </c>
      <c r="F35" s="87">
        <v>1867834.833172671</v>
      </c>
      <c r="G35" s="93">
        <v>28048200.936648253</v>
      </c>
      <c r="H35" s="16">
        <v>2078272.5680975851</v>
      </c>
      <c r="I35" s="17">
        <v>478854.9189909522</v>
      </c>
      <c r="J35" s="17">
        <v>14497</v>
      </c>
      <c r="K35" s="17">
        <v>0</v>
      </c>
      <c r="L35" s="17">
        <v>419107.13242093922</v>
      </c>
      <c r="M35" s="12">
        <v>2990731.6195094767</v>
      </c>
      <c r="N35" s="16">
        <v>3829773.0351057276</v>
      </c>
      <c r="O35" s="17">
        <v>981101.65206221829</v>
      </c>
      <c r="P35" s="17">
        <v>316067</v>
      </c>
      <c r="Q35" s="17">
        <v>0</v>
      </c>
      <c r="R35" s="17">
        <v>307507.30341779621</v>
      </c>
      <c r="S35" s="12">
        <v>5434448.9905857425</v>
      </c>
      <c r="T35" s="16">
        <v>2783326.454520707</v>
      </c>
      <c r="U35" s="17">
        <v>6980412.7686743718</v>
      </c>
      <c r="V35" s="17">
        <v>36419</v>
      </c>
      <c r="W35" s="17">
        <v>3074954.1</v>
      </c>
      <c r="X35" s="17">
        <v>676919.17846581724</v>
      </c>
      <c r="Y35" s="12">
        <v>13552031.501660896</v>
      </c>
      <c r="Z35" s="16">
        <v>0</v>
      </c>
      <c r="AA35" s="17">
        <v>0</v>
      </c>
      <c r="AB35" s="17">
        <v>0</v>
      </c>
      <c r="AC35" s="17">
        <v>0</v>
      </c>
      <c r="AD35" s="17">
        <v>285920.97683802882</v>
      </c>
      <c r="AE35" s="12">
        <v>285920.97683802882</v>
      </c>
      <c r="AF35" s="16">
        <v>637135.232348055</v>
      </c>
      <c r="AG35" s="17">
        <v>42118.874753722259</v>
      </c>
      <c r="AH35" s="17">
        <v>289140</v>
      </c>
      <c r="AI35" s="17">
        <v>0</v>
      </c>
      <c r="AJ35" s="17">
        <v>0</v>
      </c>
      <c r="AK35" s="12">
        <v>968394.10710177722</v>
      </c>
      <c r="AL35" s="16">
        <v>1549969.9388693701</v>
      </c>
      <c r="AM35" s="17">
        <v>1917861.5600528724</v>
      </c>
      <c r="AN35" s="17">
        <v>1170462</v>
      </c>
      <c r="AO35" s="17">
        <v>0</v>
      </c>
      <c r="AP35" s="17">
        <v>178380.24203008943</v>
      </c>
      <c r="AQ35" s="12">
        <v>4816673.7409523325</v>
      </c>
    </row>
    <row r="36" spans="1:43" x14ac:dyDescent="0.3">
      <c r="A36" s="4" t="s">
        <v>26</v>
      </c>
      <c r="B36" s="92">
        <v>41676062.439999998</v>
      </c>
      <c r="C36" s="87">
        <v>33009386.880000003</v>
      </c>
      <c r="D36" s="87">
        <v>8826731.25</v>
      </c>
      <c r="E36" s="87">
        <v>2605141.5900000003</v>
      </c>
      <c r="F36" s="87">
        <v>-67698.719999998808</v>
      </c>
      <c r="G36" s="93">
        <v>86049623.439999998</v>
      </c>
      <c r="H36" s="16">
        <v>3721987.48</v>
      </c>
      <c r="I36" s="17">
        <v>3523428.77</v>
      </c>
      <c r="J36" s="17">
        <v>0</v>
      </c>
      <c r="K36" s="17">
        <v>0</v>
      </c>
      <c r="L36" s="17">
        <v>26992.25</v>
      </c>
      <c r="M36" s="12">
        <v>7272408.5</v>
      </c>
      <c r="N36" s="16">
        <v>3928870.96</v>
      </c>
      <c r="O36" s="17">
        <v>3071023.95</v>
      </c>
      <c r="P36" s="17">
        <v>85944.36</v>
      </c>
      <c r="Q36" s="17">
        <v>0</v>
      </c>
      <c r="R36" s="17">
        <v>1661996.52</v>
      </c>
      <c r="S36" s="12">
        <v>8747835.790000001</v>
      </c>
      <c r="T36" s="16">
        <v>3418150.39</v>
      </c>
      <c r="U36" s="17">
        <v>-107131.93</v>
      </c>
      <c r="V36" s="17">
        <v>0</v>
      </c>
      <c r="W36" s="17">
        <v>2246085.66</v>
      </c>
      <c r="X36" s="17">
        <v>4971665.1100000003</v>
      </c>
      <c r="Y36" s="12">
        <v>10528769.23</v>
      </c>
      <c r="Z36" s="16">
        <v>330115.27</v>
      </c>
      <c r="AA36" s="17">
        <v>196570.89</v>
      </c>
      <c r="AB36" s="17">
        <v>3374.69</v>
      </c>
      <c r="AC36" s="17">
        <v>0</v>
      </c>
      <c r="AD36" s="17">
        <v>44749.68</v>
      </c>
      <c r="AE36" s="12">
        <v>574810.53</v>
      </c>
      <c r="AF36" s="16">
        <v>3586027.23</v>
      </c>
      <c r="AG36" s="17">
        <v>448887.79</v>
      </c>
      <c r="AH36" s="17">
        <v>0</v>
      </c>
      <c r="AI36" s="17">
        <v>0</v>
      </c>
      <c r="AJ36" s="17">
        <v>4775.7299999999996</v>
      </c>
      <c r="AK36" s="12">
        <v>4039690.75</v>
      </c>
      <c r="AL36" s="16">
        <v>26690911.109999999</v>
      </c>
      <c r="AM36" s="17">
        <v>25876607.41</v>
      </c>
      <c r="AN36" s="17">
        <v>8737412.1999999993</v>
      </c>
      <c r="AO36" s="17">
        <v>359055.93</v>
      </c>
      <c r="AP36" s="17">
        <v>-6777878.0099999998</v>
      </c>
      <c r="AQ36" s="12">
        <v>54886108.640000001</v>
      </c>
    </row>
    <row r="37" spans="1:43" x14ac:dyDescent="0.3">
      <c r="A37" s="4" t="s">
        <v>27</v>
      </c>
      <c r="B37" s="92">
        <v>14368781</v>
      </c>
      <c r="C37" s="87">
        <v>8219751</v>
      </c>
      <c r="D37" s="87">
        <v>4362313</v>
      </c>
      <c r="E37" s="87">
        <v>1057199.82</v>
      </c>
      <c r="F37" s="87">
        <v>532466.23</v>
      </c>
      <c r="G37" s="93">
        <v>28540511.050000001</v>
      </c>
      <c r="H37" s="16">
        <v>2568834</v>
      </c>
      <c r="I37" s="17">
        <v>316537</v>
      </c>
      <c r="J37" s="17">
        <v>0</v>
      </c>
      <c r="K37" s="17">
        <v>0</v>
      </c>
      <c r="L37" s="17">
        <v>316114</v>
      </c>
      <c r="M37" s="12">
        <v>3201485</v>
      </c>
      <c r="N37" s="16">
        <v>2150049</v>
      </c>
      <c r="O37" s="17">
        <v>704507</v>
      </c>
      <c r="P37" s="17">
        <v>0</v>
      </c>
      <c r="Q37" s="17">
        <v>0</v>
      </c>
      <c r="R37" s="17">
        <v>0</v>
      </c>
      <c r="S37" s="12">
        <v>2854556</v>
      </c>
      <c r="T37" s="16">
        <v>2482114</v>
      </c>
      <c r="U37" s="17">
        <v>3455124</v>
      </c>
      <c r="V37" s="17">
        <v>0</v>
      </c>
      <c r="W37" s="17">
        <v>1057199.82</v>
      </c>
      <c r="X37" s="17">
        <v>132987</v>
      </c>
      <c r="Y37" s="12">
        <v>7127424.8200000003</v>
      </c>
      <c r="Z37" s="16">
        <v>135417</v>
      </c>
      <c r="AA37" s="17">
        <v>107290</v>
      </c>
      <c r="AB37" s="17">
        <v>0</v>
      </c>
      <c r="AC37" s="17">
        <v>0</v>
      </c>
      <c r="AD37" s="17">
        <v>0</v>
      </c>
      <c r="AE37" s="12">
        <v>242707</v>
      </c>
      <c r="AF37" s="16">
        <v>3778729</v>
      </c>
      <c r="AG37" s="17">
        <v>1093918</v>
      </c>
      <c r="AH37" s="17">
        <v>3950933</v>
      </c>
      <c r="AI37" s="17">
        <v>0</v>
      </c>
      <c r="AJ37" s="17">
        <v>0</v>
      </c>
      <c r="AK37" s="12">
        <v>8823580</v>
      </c>
      <c r="AL37" s="16">
        <v>3253638</v>
      </c>
      <c r="AM37" s="17">
        <v>2542375</v>
      </c>
      <c r="AN37" s="17">
        <v>411380</v>
      </c>
      <c r="AO37" s="17">
        <v>0</v>
      </c>
      <c r="AP37" s="17">
        <v>83365.23000000001</v>
      </c>
      <c r="AQ37" s="12">
        <v>6290758.2300000004</v>
      </c>
    </row>
    <row r="38" spans="1:43" x14ac:dyDescent="0.3">
      <c r="A38" s="4" t="s">
        <v>28</v>
      </c>
      <c r="B38" s="92">
        <v>3504795.31</v>
      </c>
      <c r="C38" s="87">
        <v>1587223.8299999998</v>
      </c>
      <c r="D38" s="87">
        <v>298203.31</v>
      </c>
      <c r="E38" s="87">
        <v>187991.09000000003</v>
      </c>
      <c r="F38" s="87">
        <v>346757.94</v>
      </c>
      <c r="G38" s="93">
        <v>5924971.4800000004</v>
      </c>
      <c r="H38" s="16">
        <v>371060.27</v>
      </c>
      <c r="I38" s="17">
        <v>222100.69999999998</v>
      </c>
      <c r="J38" s="17">
        <v>0</v>
      </c>
      <c r="K38" s="17">
        <v>0</v>
      </c>
      <c r="L38" s="17">
        <v>209140.09</v>
      </c>
      <c r="M38" s="12">
        <v>802301.05999999994</v>
      </c>
      <c r="N38" s="16">
        <v>730126.51</v>
      </c>
      <c r="O38" s="17">
        <v>141512.72999999998</v>
      </c>
      <c r="P38" s="17">
        <v>0</v>
      </c>
      <c r="Q38" s="17">
        <v>0</v>
      </c>
      <c r="R38" s="17">
        <v>2740.45</v>
      </c>
      <c r="S38" s="12">
        <v>874379.69</v>
      </c>
      <c r="T38" s="16">
        <v>652128.16</v>
      </c>
      <c r="U38" s="17">
        <v>566231.62999999989</v>
      </c>
      <c r="V38" s="17">
        <v>0</v>
      </c>
      <c r="W38" s="17">
        <v>187991.09000000003</v>
      </c>
      <c r="X38" s="17">
        <v>98492.86</v>
      </c>
      <c r="Y38" s="12">
        <v>1504843.7400000002</v>
      </c>
      <c r="Z38" s="16">
        <v>13725.640000000001</v>
      </c>
      <c r="AA38" s="17">
        <v>184392.88</v>
      </c>
      <c r="AB38" s="17">
        <v>0</v>
      </c>
      <c r="AC38" s="17">
        <v>0</v>
      </c>
      <c r="AD38" s="17">
        <v>0</v>
      </c>
      <c r="AE38" s="12">
        <v>198118.52000000002</v>
      </c>
      <c r="AF38" s="16">
        <v>1561797.7300000002</v>
      </c>
      <c r="AG38" s="17">
        <v>325506.88999999984</v>
      </c>
      <c r="AH38" s="17">
        <v>298203.31</v>
      </c>
      <c r="AI38" s="17">
        <v>0</v>
      </c>
      <c r="AJ38" s="17">
        <v>36384.54</v>
      </c>
      <c r="AK38" s="12">
        <v>2221892.4700000002</v>
      </c>
      <c r="AL38" s="16">
        <v>175957</v>
      </c>
      <c r="AM38" s="17">
        <v>147479</v>
      </c>
      <c r="AN38" s="17">
        <v>0</v>
      </c>
      <c r="AO38" s="17">
        <v>0</v>
      </c>
      <c r="AP38" s="17">
        <v>0</v>
      </c>
      <c r="AQ38" s="12">
        <v>323436</v>
      </c>
    </row>
    <row r="39" spans="1:43" x14ac:dyDescent="0.3">
      <c r="A39" s="4" t="s">
        <v>29</v>
      </c>
      <c r="B39" s="92">
        <v>2073573</v>
      </c>
      <c r="C39" s="87">
        <v>512950</v>
      </c>
      <c r="D39" s="87">
        <v>181648</v>
      </c>
      <c r="E39" s="87">
        <v>0</v>
      </c>
      <c r="F39" s="87">
        <v>912497</v>
      </c>
      <c r="G39" s="93">
        <v>3680668</v>
      </c>
      <c r="H39" s="16">
        <v>466126</v>
      </c>
      <c r="I39" s="17">
        <v>45414</v>
      </c>
      <c r="J39" s="17">
        <v>43858</v>
      </c>
      <c r="K39" s="17">
        <v>0</v>
      </c>
      <c r="L39" s="17">
        <v>422021</v>
      </c>
      <c r="M39" s="12">
        <v>977419</v>
      </c>
      <c r="N39" s="16">
        <v>200546</v>
      </c>
      <c r="O39" s="17">
        <v>10249</v>
      </c>
      <c r="P39" s="17">
        <v>14299</v>
      </c>
      <c r="Q39" s="17">
        <v>0</v>
      </c>
      <c r="R39" s="17">
        <v>684</v>
      </c>
      <c r="S39" s="12">
        <v>225778</v>
      </c>
      <c r="T39" s="16">
        <v>761854</v>
      </c>
      <c r="U39" s="17">
        <v>235131</v>
      </c>
      <c r="V39" s="17">
        <v>0</v>
      </c>
      <c r="W39" s="17">
        <v>0</v>
      </c>
      <c r="X39" s="17">
        <v>480112</v>
      </c>
      <c r="Y39" s="12">
        <v>1477097</v>
      </c>
      <c r="Z39" s="16">
        <v>0</v>
      </c>
      <c r="AA39" s="17">
        <v>0</v>
      </c>
      <c r="AB39" s="17">
        <v>0</v>
      </c>
      <c r="AC39" s="17">
        <v>0</v>
      </c>
      <c r="AD39" s="17">
        <v>0</v>
      </c>
      <c r="AE39" s="12">
        <v>0</v>
      </c>
      <c r="AF39" s="16">
        <v>645047</v>
      </c>
      <c r="AG39" s="17">
        <v>0</v>
      </c>
      <c r="AH39" s="17">
        <v>0</v>
      </c>
      <c r="AI39" s="17">
        <v>0</v>
      </c>
      <c r="AJ39" s="17">
        <v>0</v>
      </c>
      <c r="AK39" s="12">
        <v>645047</v>
      </c>
      <c r="AL39" s="16">
        <v>0</v>
      </c>
      <c r="AM39" s="17">
        <v>222156</v>
      </c>
      <c r="AN39" s="17">
        <v>123491</v>
      </c>
      <c r="AO39" s="17">
        <v>0</v>
      </c>
      <c r="AP39" s="17">
        <v>9680</v>
      </c>
      <c r="AQ39" s="12">
        <v>355327</v>
      </c>
    </row>
    <row r="40" spans="1:43" x14ac:dyDescent="0.3">
      <c r="A40" s="4" t="s">
        <v>30</v>
      </c>
      <c r="B40" s="92">
        <v>8507452</v>
      </c>
      <c r="C40" s="87">
        <v>3098033</v>
      </c>
      <c r="D40" s="87">
        <v>1563026</v>
      </c>
      <c r="E40" s="87">
        <v>39915</v>
      </c>
      <c r="F40" s="87">
        <v>1135826</v>
      </c>
      <c r="G40" s="93">
        <v>14344252</v>
      </c>
      <c r="H40" s="16">
        <v>943607</v>
      </c>
      <c r="I40" s="17">
        <v>209360</v>
      </c>
      <c r="J40" s="17">
        <v>1552977</v>
      </c>
      <c r="K40" s="17">
        <v>39915</v>
      </c>
      <c r="L40" s="17">
        <v>259811</v>
      </c>
      <c r="M40" s="12">
        <v>3005670</v>
      </c>
      <c r="N40" s="16">
        <v>1761010</v>
      </c>
      <c r="O40" s="17">
        <v>1259418</v>
      </c>
      <c r="P40" s="17">
        <v>0</v>
      </c>
      <c r="Q40" s="17">
        <v>0</v>
      </c>
      <c r="R40" s="17">
        <v>438890</v>
      </c>
      <c r="S40" s="12">
        <v>3459318</v>
      </c>
      <c r="T40" s="16">
        <v>2419880</v>
      </c>
      <c r="U40" s="17">
        <v>478247</v>
      </c>
      <c r="V40" s="17">
        <v>0</v>
      </c>
      <c r="W40" s="17">
        <v>0</v>
      </c>
      <c r="X40" s="17">
        <v>65900</v>
      </c>
      <c r="Y40" s="12">
        <v>2964027</v>
      </c>
      <c r="Z40" s="16">
        <v>0</v>
      </c>
      <c r="AA40" s="17">
        <v>0</v>
      </c>
      <c r="AB40" s="17">
        <v>0</v>
      </c>
      <c r="AC40" s="17">
        <v>0</v>
      </c>
      <c r="AD40" s="17">
        <v>0</v>
      </c>
      <c r="AE40" s="12">
        <v>0</v>
      </c>
      <c r="AF40" s="16">
        <v>3382955</v>
      </c>
      <c r="AG40" s="17">
        <v>1141170</v>
      </c>
      <c r="AH40" s="17">
        <v>10049</v>
      </c>
      <c r="AI40" s="17">
        <v>0</v>
      </c>
      <c r="AJ40" s="17">
        <v>121450</v>
      </c>
      <c r="AK40" s="12">
        <v>4655624</v>
      </c>
      <c r="AL40" s="16">
        <v>0</v>
      </c>
      <c r="AM40" s="17">
        <v>9838</v>
      </c>
      <c r="AN40" s="17">
        <v>0</v>
      </c>
      <c r="AO40" s="17">
        <v>0</v>
      </c>
      <c r="AP40" s="17">
        <v>249775</v>
      </c>
      <c r="AQ40" s="12">
        <v>259613</v>
      </c>
    </row>
    <row r="41" spans="1:43" x14ac:dyDescent="0.3">
      <c r="A41" s="4" t="s">
        <v>31</v>
      </c>
      <c r="B41" s="92">
        <v>1681288</v>
      </c>
      <c r="C41" s="87">
        <v>88651</v>
      </c>
      <c r="D41" s="87">
        <v>25025</v>
      </c>
      <c r="E41" s="87">
        <v>0</v>
      </c>
      <c r="F41" s="87">
        <v>988395</v>
      </c>
      <c r="G41" s="93">
        <v>2783359</v>
      </c>
      <c r="H41" s="16">
        <v>647916</v>
      </c>
      <c r="I41" s="17">
        <v>26222</v>
      </c>
      <c r="J41" s="17">
        <v>5848</v>
      </c>
      <c r="K41" s="17">
        <v>0</v>
      </c>
      <c r="L41" s="17">
        <v>57650</v>
      </c>
      <c r="M41" s="12">
        <v>737636</v>
      </c>
      <c r="N41" s="16">
        <v>521704</v>
      </c>
      <c r="O41" s="17">
        <v>57626</v>
      </c>
      <c r="P41" s="17">
        <v>19177</v>
      </c>
      <c r="Q41" s="17">
        <v>0</v>
      </c>
      <c r="R41" s="17">
        <v>285056</v>
      </c>
      <c r="S41" s="12">
        <v>883563</v>
      </c>
      <c r="T41" s="16">
        <v>511668</v>
      </c>
      <c r="U41" s="17">
        <v>4803</v>
      </c>
      <c r="V41" s="17">
        <v>0</v>
      </c>
      <c r="W41" s="17">
        <v>0</v>
      </c>
      <c r="X41" s="17">
        <v>645689</v>
      </c>
      <c r="Y41" s="12">
        <v>1162160</v>
      </c>
      <c r="Z41" s="16">
        <v>0</v>
      </c>
      <c r="AA41" s="17">
        <v>0</v>
      </c>
      <c r="AB41" s="17">
        <v>0</v>
      </c>
      <c r="AC41" s="17">
        <v>0</v>
      </c>
      <c r="AD41" s="17">
        <v>0</v>
      </c>
      <c r="AE41" s="12">
        <v>0</v>
      </c>
      <c r="AF41" s="16">
        <v>0</v>
      </c>
      <c r="AG41" s="17">
        <v>0</v>
      </c>
      <c r="AH41" s="17">
        <v>0</v>
      </c>
      <c r="AI41" s="17">
        <v>0</v>
      </c>
      <c r="AJ41" s="17">
        <v>0</v>
      </c>
      <c r="AK41" s="12">
        <v>0</v>
      </c>
      <c r="AL41" s="16">
        <v>0</v>
      </c>
      <c r="AM41" s="17">
        <v>0</v>
      </c>
      <c r="AN41" s="17">
        <v>0</v>
      </c>
      <c r="AO41" s="17">
        <v>0</v>
      </c>
      <c r="AP41" s="17">
        <v>0</v>
      </c>
      <c r="AQ41" s="12">
        <v>0</v>
      </c>
    </row>
    <row r="42" spans="1:43" x14ac:dyDescent="0.3">
      <c r="A42" s="4" t="s">
        <v>32</v>
      </c>
      <c r="B42" s="92">
        <v>22890425.142401673</v>
      </c>
      <c r="C42" s="87">
        <v>14928627.310647231</v>
      </c>
      <c r="D42" s="87">
        <v>4374431.2151443455</v>
      </c>
      <c r="E42" s="87">
        <v>820110.94000000006</v>
      </c>
      <c r="F42" s="87">
        <v>4466797.0652261833</v>
      </c>
      <c r="G42" s="93">
        <v>47480391.673419431</v>
      </c>
      <c r="H42" s="16">
        <v>1654738.1852439546</v>
      </c>
      <c r="I42" s="17">
        <v>396369.46932477469</v>
      </c>
      <c r="J42" s="17">
        <v>8573.3029553874057</v>
      </c>
      <c r="K42" s="17">
        <v>0</v>
      </c>
      <c r="L42" s="17">
        <v>16177.127308452658</v>
      </c>
      <c r="M42" s="12">
        <v>2075858.0848325696</v>
      </c>
      <c r="N42" s="16">
        <v>2641677.4783019964</v>
      </c>
      <c r="O42" s="17">
        <v>2989856.3810618706</v>
      </c>
      <c r="P42" s="17">
        <v>171182.43307822966</v>
      </c>
      <c r="Q42" s="17">
        <v>0</v>
      </c>
      <c r="R42" s="17">
        <v>417273.87565049552</v>
      </c>
      <c r="S42" s="12">
        <v>6219990.1680925917</v>
      </c>
      <c r="T42" s="16">
        <v>7805824.7657902911</v>
      </c>
      <c r="U42" s="17">
        <v>3137117.5338896215</v>
      </c>
      <c r="V42" s="17">
        <v>3957.1389801654655</v>
      </c>
      <c r="W42" s="17">
        <v>820110.94000000006</v>
      </c>
      <c r="X42" s="17">
        <v>2284332.4979931954</v>
      </c>
      <c r="Y42" s="12">
        <v>14051342.876653273</v>
      </c>
      <c r="Z42" s="16">
        <v>0</v>
      </c>
      <c r="AA42" s="17">
        <v>0</v>
      </c>
      <c r="AB42" s="17">
        <v>0</v>
      </c>
      <c r="AC42" s="17">
        <v>0</v>
      </c>
      <c r="AD42" s="17">
        <v>0</v>
      </c>
      <c r="AE42" s="12">
        <v>0</v>
      </c>
      <c r="AF42" s="16">
        <v>6405034.3712943457</v>
      </c>
      <c r="AG42" s="17">
        <v>2689188.150410478</v>
      </c>
      <c r="AH42" s="17">
        <v>18708.896161294571</v>
      </c>
      <c r="AI42" s="17">
        <v>0</v>
      </c>
      <c r="AJ42" s="17">
        <v>312099.92446486908</v>
      </c>
      <c r="AK42" s="12">
        <v>9425031.3423309866</v>
      </c>
      <c r="AL42" s="16">
        <v>4383150.3417710857</v>
      </c>
      <c r="AM42" s="17">
        <v>5716095.7759604855</v>
      </c>
      <c r="AN42" s="17">
        <v>4172009.4439692688</v>
      </c>
      <c r="AO42" s="17">
        <v>0</v>
      </c>
      <c r="AP42" s="17">
        <v>1436913.639809171</v>
      </c>
      <c r="AQ42" s="12">
        <v>15708169.20151001</v>
      </c>
    </row>
    <row r="43" spans="1:43" x14ac:dyDescent="0.3">
      <c r="A43" s="4" t="s">
        <v>33</v>
      </c>
      <c r="B43" s="92">
        <v>3787489</v>
      </c>
      <c r="C43" s="87">
        <v>1922573</v>
      </c>
      <c r="D43" s="87">
        <v>1367865</v>
      </c>
      <c r="E43" s="87">
        <v>109678</v>
      </c>
      <c r="F43" s="87">
        <v>1001459</v>
      </c>
      <c r="G43" s="93">
        <v>8189064</v>
      </c>
      <c r="H43" s="16">
        <v>912592</v>
      </c>
      <c r="I43" s="17">
        <v>70646</v>
      </c>
      <c r="J43" s="17">
        <v>0</v>
      </c>
      <c r="K43" s="17">
        <v>0</v>
      </c>
      <c r="L43" s="17">
        <v>233479</v>
      </c>
      <c r="M43" s="12">
        <v>1216717</v>
      </c>
      <c r="N43" s="16">
        <v>457731</v>
      </c>
      <c r="O43" s="17">
        <v>47421</v>
      </c>
      <c r="P43" s="17">
        <v>0</v>
      </c>
      <c r="Q43" s="17">
        <v>0</v>
      </c>
      <c r="R43" s="17">
        <v>7988</v>
      </c>
      <c r="S43" s="12">
        <v>513140</v>
      </c>
      <c r="T43" s="16">
        <v>623081</v>
      </c>
      <c r="U43" s="17">
        <v>660349</v>
      </c>
      <c r="V43" s="17">
        <v>742953</v>
      </c>
      <c r="W43" s="17">
        <v>104806</v>
      </c>
      <c r="X43" s="17">
        <v>111347</v>
      </c>
      <c r="Y43" s="12">
        <v>2242536</v>
      </c>
      <c r="Z43" s="16">
        <v>121774</v>
      </c>
      <c r="AA43" s="17">
        <v>12514</v>
      </c>
      <c r="AB43" s="17">
        <v>0</v>
      </c>
      <c r="AC43" s="17">
        <v>0</v>
      </c>
      <c r="AD43" s="17">
        <v>1002</v>
      </c>
      <c r="AE43" s="12">
        <v>135290</v>
      </c>
      <c r="AF43" s="16">
        <v>668938</v>
      </c>
      <c r="AG43" s="17">
        <v>271956</v>
      </c>
      <c r="AH43" s="17">
        <v>547023</v>
      </c>
      <c r="AI43" s="17">
        <v>4872</v>
      </c>
      <c r="AJ43" s="17">
        <v>478092</v>
      </c>
      <c r="AK43" s="12">
        <v>1970881</v>
      </c>
      <c r="AL43" s="16">
        <v>1003373</v>
      </c>
      <c r="AM43" s="17">
        <v>859687</v>
      </c>
      <c r="AN43" s="17">
        <v>77889</v>
      </c>
      <c r="AO43" s="17">
        <v>0</v>
      </c>
      <c r="AP43" s="17">
        <v>169551</v>
      </c>
      <c r="AQ43" s="12">
        <v>2110500</v>
      </c>
    </row>
    <row r="44" spans="1:43" x14ac:dyDescent="0.3">
      <c r="A44" s="4" t="s">
        <v>34</v>
      </c>
      <c r="B44" s="92">
        <v>20402392</v>
      </c>
      <c r="C44" s="87">
        <v>22375648</v>
      </c>
      <c r="D44" s="87">
        <v>30691</v>
      </c>
      <c r="E44" s="87">
        <v>597997</v>
      </c>
      <c r="F44" s="87">
        <v>78330</v>
      </c>
      <c r="G44" s="93">
        <v>43485058</v>
      </c>
      <c r="H44" s="16">
        <v>690087</v>
      </c>
      <c r="I44" s="17">
        <v>976618</v>
      </c>
      <c r="J44" s="17">
        <v>0</v>
      </c>
      <c r="K44" s="17">
        <v>0</v>
      </c>
      <c r="L44" s="17">
        <v>0</v>
      </c>
      <c r="M44" s="12">
        <v>1666705</v>
      </c>
      <c r="N44" s="16">
        <v>4474697</v>
      </c>
      <c r="O44" s="17">
        <v>2972929</v>
      </c>
      <c r="P44" s="17">
        <v>30691</v>
      </c>
      <c r="Q44" s="17">
        <v>0</v>
      </c>
      <c r="R44" s="17">
        <v>0</v>
      </c>
      <c r="S44" s="12">
        <v>7478317</v>
      </c>
      <c r="T44" s="16">
        <v>2905687</v>
      </c>
      <c r="U44" s="17">
        <v>2890588</v>
      </c>
      <c r="V44" s="17">
        <v>0</v>
      </c>
      <c r="W44" s="17">
        <v>597997</v>
      </c>
      <c r="X44" s="17">
        <v>0</v>
      </c>
      <c r="Y44" s="12">
        <v>6394272</v>
      </c>
      <c r="Z44" s="16">
        <v>0</v>
      </c>
      <c r="AA44" s="17">
        <v>0</v>
      </c>
      <c r="AB44" s="17">
        <v>0</v>
      </c>
      <c r="AC44" s="17">
        <v>0</v>
      </c>
      <c r="AD44" s="17">
        <v>0</v>
      </c>
      <c r="AE44" s="12">
        <v>0</v>
      </c>
      <c r="AF44" s="16">
        <v>0</v>
      </c>
      <c r="AG44" s="17">
        <v>0</v>
      </c>
      <c r="AH44" s="17">
        <v>0</v>
      </c>
      <c r="AI44" s="17">
        <v>0</v>
      </c>
      <c r="AJ44" s="17">
        <v>0</v>
      </c>
      <c r="AK44" s="12">
        <v>0</v>
      </c>
      <c r="AL44" s="16">
        <v>12331921</v>
      </c>
      <c r="AM44" s="17">
        <v>15535513</v>
      </c>
      <c r="AN44" s="17">
        <v>0</v>
      </c>
      <c r="AO44" s="17">
        <v>0</v>
      </c>
      <c r="AP44" s="17">
        <v>78330</v>
      </c>
      <c r="AQ44" s="12">
        <v>27945764</v>
      </c>
    </row>
    <row r="45" spans="1:43" x14ac:dyDescent="0.3">
      <c r="A45" s="4" t="s">
        <v>35</v>
      </c>
      <c r="B45" s="92">
        <v>23221965</v>
      </c>
      <c r="C45" s="87">
        <v>13490520.82</v>
      </c>
      <c r="D45" s="87">
        <v>1464153.5</v>
      </c>
      <c r="E45" s="87">
        <v>17908</v>
      </c>
      <c r="F45" s="87">
        <v>861371</v>
      </c>
      <c r="G45" s="93">
        <v>39055918.320000008</v>
      </c>
      <c r="H45" s="16">
        <v>994263</v>
      </c>
      <c r="I45" s="17">
        <v>246533.26</v>
      </c>
      <c r="J45" s="17">
        <v>15671.81</v>
      </c>
      <c r="K45" s="17">
        <v>0</v>
      </c>
      <c r="L45" s="17">
        <v>700</v>
      </c>
      <c r="M45" s="12">
        <v>1257168.07</v>
      </c>
      <c r="N45" s="16">
        <v>2981559</v>
      </c>
      <c r="O45" s="17">
        <v>1233049.6100000001</v>
      </c>
      <c r="P45" s="17">
        <v>88980.01</v>
      </c>
      <c r="Q45" s="17">
        <v>0</v>
      </c>
      <c r="R45" s="17">
        <v>250660</v>
      </c>
      <c r="S45" s="12">
        <v>4554248.62</v>
      </c>
      <c r="T45" s="16">
        <v>3708469</v>
      </c>
      <c r="U45" s="17">
        <v>1507494.33</v>
      </c>
      <c r="V45" s="17">
        <v>27936.74</v>
      </c>
      <c r="W45" s="17">
        <v>17908</v>
      </c>
      <c r="X45" s="17">
        <v>286333</v>
      </c>
      <c r="Y45" s="12">
        <v>5548141.0700000003</v>
      </c>
      <c r="Z45" s="16">
        <v>0</v>
      </c>
      <c r="AA45" s="17">
        <v>0</v>
      </c>
      <c r="AB45" s="17">
        <v>0</v>
      </c>
      <c r="AC45" s="17">
        <v>0</v>
      </c>
      <c r="AD45" s="17">
        <v>0</v>
      </c>
      <c r="AE45" s="12">
        <v>0</v>
      </c>
      <c r="AF45" s="16">
        <v>10046384</v>
      </c>
      <c r="AG45" s="17">
        <v>4476734.46</v>
      </c>
      <c r="AH45" s="17">
        <v>237921.19</v>
      </c>
      <c r="AI45" s="17">
        <v>0</v>
      </c>
      <c r="AJ45" s="17">
        <v>-9662</v>
      </c>
      <c r="AK45" s="12">
        <v>14751377.65</v>
      </c>
      <c r="AL45" s="16">
        <v>5491290</v>
      </c>
      <c r="AM45" s="17">
        <v>6026709.1600000001</v>
      </c>
      <c r="AN45" s="17">
        <v>1093643.75</v>
      </c>
      <c r="AO45" s="17">
        <v>0</v>
      </c>
      <c r="AP45" s="17">
        <v>333340</v>
      </c>
      <c r="AQ45" s="12">
        <v>12944982.91</v>
      </c>
    </row>
    <row r="46" spans="1:43" x14ac:dyDescent="0.3">
      <c r="A46" s="4" t="s">
        <v>36</v>
      </c>
      <c r="B46" s="92">
        <v>12454316</v>
      </c>
      <c r="C46" s="87">
        <v>7139105.1600000001</v>
      </c>
      <c r="D46" s="87">
        <v>1546403.71</v>
      </c>
      <c r="E46" s="87">
        <v>389727.59</v>
      </c>
      <c r="F46" s="87">
        <v>699727.71</v>
      </c>
      <c r="G46" s="93">
        <v>22229280.170000002</v>
      </c>
      <c r="H46" s="16">
        <v>765803.07</v>
      </c>
      <c r="I46" s="17">
        <v>242953.55</v>
      </c>
      <c r="J46" s="17">
        <v>16727.07</v>
      </c>
      <c r="K46" s="17">
        <v>0</v>
      </c>
      <c r="L46" s="17">
        <v>316218.65000000002</v>
      </c>
      <c r="M46" s="12">
        <v>1341702.3399999999</v>
      </c>
      <c r="N46" s="16">
        <v>1940338.45</v>
      </c>
      <c r="O46" s="17">
        <v>560631.47</v>
      </c>
      <c r="P46" s="17">
        <v>88233.82</v>
      </c>
      <c r="Q46" s="17">
        <v>0</v>
      </c>
      <c r="R46" s="17">
        <v>0</v>
      </c>
      <c r="S46" s="12">
        <v>2589203.7399999998</v>
      </c>
      <c r="T46" s="16">
        <v>2427481.9900000002</v>
      </c>
      <c r="U46" s="17">
        <v>1980206.37</v>
      </c>
      <c r="V46" s="17">
        <v>45371.49</v>
      </c>
      <c r="W46" s="17">
        <v>389727.59</v>
      </c>
      <c r="X46" s="17">
        <v>368209.06</v>
      </c>
      <c r="Y46" s="12">
        <v>5210996.5</v>
      </c>
      <c r="Z46" s="16">
        <v>189133.74</v>
      </c>
      <c r="AA46" s="17">
        <v>31097.41</v>
      </c>
      <c r="AB46" s="17">
        <v>29.99</v>
      </c>
      <c r="AC46" s="17">
        <v>0</v>
      </c>
      <c r="AD46" s="17">
        <v>0</v>
      </c>
      <c r="AE46" s="12">
        <v>220261.13999999998</v>
      </c>
      <c r="AF46" s="16">
        <v>5085409.41</v>
      </c>
      <c r="AG46" s="17">
        <v>830780.89</v>
      </c>
      <c r="AH46" s="17">
        <v>20574.099999999999</v>
      </c>
      <c r="AI46" s="17">
        <v>0</v>
      </c>
      <c r="AJ46" s="17">
        <v>15300</v>
      </c>
      <c r="AK46" s="12">
        <v>5952064.3999999994</v>
      </c>
      <c r="AL46" s="16">
        <v>2046149.34</v>
      </c>
      <c r="AM46" s="17">
        <v>3493435.47</v>
      </c>
      <c r="AN46" s="17">
        <v>1375467.24</v>
      </c>
      <c r="AO46" s="17">
        <v>0</v>
      </c>
      <c r="AP46" s="17">
        <v>0</v>
      </c>
      <c r="AQ46" s="12">
        <v>6915052.0500000007</v>
      </c>
    </row>
    <row r="47" spans="1:43" x14ac:dyDescent="0.3">
      <c r="A47" s="4" t="s">
        <v>37</v>
      </c>
      <c r="B47" s="92">
        <v>2882323.92</v>
      </c>
      <c r="C47" s="87">
        <v>2514517.2199999997</v>
      </c>
      <c r="D47" s="87">
        <v>255020.79999999999</v>
      </c>
      <c r="E47" s="87">
        <v>0</v>
      </c>
      <c r="F47" s="87">
        <v>9286.7199999999993</v>
      </c>
      <c r="G47" s="93">
        <v>5661148.6600000001</v>
      </c>
      <c r="H47" s="16">
        <v>53868.030000000006</v>
      </c>
      <c r="I47" s="17">
        <v>323060.15000000002</v>
      </c>
      <c r="J47" s="17">
        <v>0</v>
      </c>
      <c r="K47" s="17">
        <v>0</v>
      </c>
      <c r="L47" s="17">
        <v>9286.7199999999993</v>
      </c>
      <c r="M47" s="12">
        <v>386214.9</v>
      </c>
      <c r="N47" s="16">
        <v>329441.25</v>
      </c>
      <c r="O47" s="17">
        <v>91801.82</v>
      </c>
      <c r="P47" s="17">
        <v>5340</v>
      </c>
      <c r="Q47" s="17">
        <v>0</v>
      </c>
      <c r="R47" s="17">
        <v>0</v>
      </c>
      <c r="S47" s="12">
        <v>426583.07</v>
      </c>
      <c r="T47" s="16">
        <v>400156.54</v>
      </c>
      <c r="U47" s="17">
        <v>705750.26</v>
      </c>
      <c r="V47" s="17">
        <v>0</v>
      </c>
      <c r="W47" s="17">
        <v>0</v>
      </c>
      <c r="X47" s="17">
        <v>0</v>
      </c>
      <c r="Y47" s="12">
        <v>1105906.8</v>
      </c>
      <c r="Z47" s="16">
        <v>7812.8</v>
      </c>
      <c r="AA47" s="17">
        <v>1385.63</v>
      </c>
      <c r="AB47" s="17">
        <v>0</v>
      </c>
      <c r="AC47" s="17">
        <v>0</v>
      </c>
      <c r="AD47" s="17">
        <v>0</v>
      </c>
      <c r="AE47" s="12">
        <v>9198.43</v>
      </c>
      <c r="AF47" s="16">
        <v>89147.76</v>
      </c>
      <c r="AG47" s="17">
        <v>341652.04</v>
      </c>
      <c r="AH47" s="17">
        <v>97656.8</v>
      </c>
      <c r="AI47" s="17">
        <v>0</v>
      </c>
      <c r="AJ47" s="17">
        <v>0</v>
      </c>
      <c r="AK47" s="12">
        <v>528456.6</v>
      </c>
      <c r="AL47" s="16">
        <v>2001897.54</v>
      </c>
      <c r="AM47" s="17">
        <v>1050867.32</v>
      </c>
      <c r="AN47" s="17">
        <v>152024</v>
      </c>
      <c r="AO47" s="17">
        <v>0</v>
      </c>
      <c r="AP47" s="17">
        <v>0</v>
      </c>
      <c r="AQ47" s="12">
        <v>3204788.8600000003</v>
      </c>
    </row>
    <row r="48" spans="1:43" x14ac:dyDescent="0.3">
      <c r="A48" s="4" t="s">
        <v>38</v>
      </c>
      <c r="B48" s="92">
        <v>8285883.2990000006</v>
      </c>
      <c r="C48" s="87">
        <v>6220776.5380000034</v>
      </c>
      <c r="D48" s="87">
        <v>2094661</v>
      </c>
      <c r="E48" s="87">
        <v>320700.28000000003</v>
      </c>
      <c r="F48" s="87">
        <v>636123.07499999995</v>
      </c>
      <c r="G48" s="93">
        <v>17558144.192000005</v>
      </c>
      <c r="H48" s="16">
        <v>733458.33499999996</v>
      </c>
      <c r="I48" s="17">
        <v>400246.08499999996</v>
      </c>
      <c r="J48" s="17">
        <v>0</v>
      </c>
      <c r="K48" s="17">
        <v>0</v>
      </c>
      <c r="L48" s="17">
        <v>345649.89</v>
      </c>
      <c r="M48" s="12">
        <v>1479354.31</v>
      </c>
      <c r="N48" s="16">
        <v>1415788.8900000004</v>
      </c>
      <c r="O48" s="17">
        <v>615801.30000000005</v>
      </c>
      <c r="P48" s="17">
        <v>0</v>
      </c>
      <c r="Q48" s="17">
        <v>0</v>
      </c>
      <c r="R48" s="17">
        <v>0</v>
      </c>
      <c r="S48" s="12">
        <v>2031590.1900000004</v>
      </c>
      <c r="T48" s="16">
        <v>2092654.2949999997</v>
      </c>
      <c r="U48" s="17">
        <v>1313698.7650000001</v>
      </c>
      <c r="V48" s="17">
        <v>0</v>
      </c>
      <c r="W48" s="17">
        <v>320700.28000000003</v>
      </c>
      <c r="X48" s="17">
        <v>128049.80000000002</v>
      </c>
      <c r="Y48" s="12">
        <v>3855103.1399999997</v>
      </c>
      <c r="Z48" s="16">
        <v>106281.784</v>
      </c>
      <c r="AA48" s="17">
        <v>355092.603</v>
      </c>
      <c r="AB48" s="17">
        <v>0</v>
      </c>
      <c r="AC48" s="17">
        <v>0</v>
      </c>
      <c r="AD48" s="17">
        <v>41.755000000000003</v>
      </c>
      <c r="AE48" s="12">
        <v>461416.14199999999</v>
      </c>
      <c r="AF48" s="16">
        <v>2733684.6300000008</v>
      </c>
      <c r="AG48" s="17">
        <v>1165151.730000003</v>
      </c>
      <c r="AH48" s="17">
        <v>0</v>
      </c>
      <c r="AI48" s="17">
        <v>0</v>
      </c>
      <c r="AJ48" s="17">
        <v>126693.41999999993</v>
      </c>
      <c r="AK48" s="12">
        <v>4025529.780000004</v>
      </c>
      <c r="AL48" s="16">
        <v>1204015.3649999998</v>
      </c>
      <c r="AM48" s="17">
        <v>2370786.0549999997</v>
      </c>
      <c r="AN48" s="17">
        <v>2094661</v>
      </c>
      <c r="AO48" s="17">
        <v>0</v>
      </c>
      <c r="AP48" s="17">
        <v>35688.210000000006</v>
      </c>
      <c r="AQ48" s="12">
        <v>5705150.6299999999</v>
      </c>
    </row>
    <row r="49" spans="1:43" x14ac:dyDescent="0.3">
      <c r="A49" s="4" t="s">
        <v>39</v>
      </c>
      <c r="B49" s="92">
        <v>17156152.386121605</v>
      </c>
      <c r="C49" s="87">
        <v>-4964133.6896671355</v>
      </c>
      <c r="D49" s="87">
        <v>2347152.3592773937</v>
      </c>
      <c r="E49" s="87">
        <v>166720.23000000001</v>
      </c>
      <c r="F49" s="87">
        <v>6965457.1791293211</v>
      </c>
      <c r="G49" s="93">
        <v>21671348.464861184</v>
      </c>
      <c r="H49" s="16">
        <v>1604178.78</v>
      </c>
      <c r="I49" s="17">
        <v>283523.94000000006</v>
      </c>
      <c r="J49" s="17">
        <v>0</v>
      </c>
      <c r="K49" s="17">
        <v>0</v>
      </c>
      <c r="L49" s="17">
        <v>662563.22</v>
      </c>
      <c r="M49" s="12">
        <v>2550265.9400000004</v>
      </c>
      <c r="N49" s="16">
        <v>1951179.7713172312</v>
      </c>
      <c r="O49" s="17">
        <v>464959.09988741565</v>
      </c>
      <c r="P49" s="17">
        <v>0</v>
      </c>
      <c r="Q49" s="17">
        <v>0</v>
      </c>
      <c r="R49" s="17">
        <v>174255.45332272811</v>
      </c>
      <c r="S49" s="12">
        <v>2590394.3245273749</v>
      </c>
      <c r="T49" s="16">
        <v>5135688.1705325749</v>
      </c>
      <c r="U49" s="17">
        <v>1158802.9328810889</v>
      </c>
      <c r="V49" s="17">
        <v>0</v>
      </c>
      <c r="W49" s="17">
        <v>46012.76</v>
      </c>
      <c r="X49" s="17">
        <v>1704886.0745701834</v>
      </c>
      <c r="Y49" s="12">
        <v>8045389.9379838472</v>
      </c>
      <c r="Z49" s="16">
        <v>0</v>
      </c>
      <c r="AA49" s="17">
        <v>0</v>
      </c>
      <c r="AB49" s="17">
        <v>0</v>
      </c>
      <c r="AC49" s="17">
        <v>0</v>
      </c>
      <c r="AD49" s="17">
        <v>0</v>
      </c>
      <c r="AE49" s="12">
        <v>0</v>
      </c>
      <c r="AF49" s="16">
        <v>0</v>
      </c>
      <c r="AG49" s="17">
        <v>0</v>
      </c>
      <c r="AH49" s="17">
        <v>0</v>
      </c>
      <c r="AI49" s="17">
        <v>0</v>
      </c>
      <c r="AJ49" s="17">
        <v>0</v>
      </c>
      <c r="AK49" s="12">
        <v>0</v>
      </c>
      <c r="AL49" s="16">
        <v>8465105.664271798</v>
      </c>
      <c r="AM49" s="17">
        <v>-6871419.6624356406</v>
      </c>
      <c r="AN49" s="17">
        <v>2347152.3592773937</v>
      </c>
      <c r="AO49" s="17">
        <v>120707.47</v>
      </c>
      <c r="AP49" s="17">
        <v>4423752.4312364096</v>
      </c>
      <c r="AQ49" s="12">
        <v>8485298.2623499613</v>
      </c>
    </row>
    <row r="50" spans="1:43" x14ac:dyDescent="0.3">
      <c r="A50" s="4" t="s">
        <v>40</v>
      </c>
      <c r="B50" s="92">
        <v>3581250</v>
      </c>
      <c r="C50" s="87">
        <v>1701922</v>
      </c>
      <c r="D50" s="87">
        <v>185511</v>
      </c>
      <c r="E50" s="87">
        <v>161960</v>
      </c>
      <c r="F50" s="87">
        <v>452541</v>
      </c>
      <c r="G50" s="93">
        <v>6083184</v>
      </c>
      <c r="H50" s="16">
        <v>525185</v>
      </c>
      <c r="I50" s="17">
        <v>196276</v>
      </c>
      <c r="J50" s="17">
        <v>9079</v>
      </c>
      <c r="K50" s="17">
        <v>0</v>
      </c>
      <c r="L50" s="17">
        <v>165234</v>
      </c>
      <c r="M50" s="12">
        <v>895774</v>
      </c>
      <c r="N50" s="16">
        <v>361317</v>
      </c>
      <c r="O50" s="17">
        <v>260460</v>
      </c>
      <c r="P50" s="17">
        <v>9347</v>
      </c>
      <c r="Q50" s="17">
        <v>0</v>
      </c>
      <c r="R50" s="17">
        <v>2688</v>
      </c>
      <c r="S50" s="12">
        <v>633812</v>
      </c>
      <c r="T50" s="16">
        <v>753439</v>
      </c>
      <c r="U50" s="17">
        <v>192978</v>
      </c>
      <c r="V50" s="17">
        <v>36056</v>
      </c>
      <c r="W50" s="17">
        <v>161960</v>
      </c>
      <c r="X50" s="17">
        <v>242972</v>
      </c>
      <c r="Y50" s="12">
        <v>1387405</v>
      </c>
      <c r="Z50" s="16">
        <v>13967</v>
      </c>
      <c r="AA50" s="17">
        <v>45136</v>
      </c>
      <c r="AB50" s="17">
        <v>0</v>
      </c>
      <c r="AC50" s="17">
        <v>0</v>
      </c>
      <c r="AD50" s="17">
        <v>0</v>
      </c>
      <c r="AE50" s="12">
        <v>59103</v>
      </c>
      <c r="AF50" s="16">
        <v>1920238</v>
      </c>
      <c r="AG50" s="17">
        <v>912291</v>
      </c>
      <c r="AH50" s="17">
        <v>127226</v>
      </c>
      <c r="AI50" s="17">
        <v>0</v>
      </c>
      <c r="AJ50" s="17">
        <v>41647</v>
      </c>
      <c r="AK50" s="12">
        <v>3001402</v>
      </c>
      <c r="AL50" s="16">
        <v>7104</v>
      </c>
      <c r="AM50" s="17">
        <v>94781</v>
      </c>
      <c r="AN50" s="17">
        <v>3803</v>
      </c>
      <c r="AO50" s="17">
        <v>0</v>
      </c>
      <c r="AP50" s="17">
        <v>0</v>
      </c>
      <c r="AQ50" s="12">
        <v>105688</v>
      </c>
    </row>
    <row r="51" spans="1:43" x14ac:dyDescent="0.3">
      <c r="A51" s="4" t="s">
        <v>41</v>
      </c>
      <c r="B51" s="92">
        <v>15168458</v>
      </c>
      <c r="C51" s="87">
        <v>12298640</v>
      </c>
      <c r="D51" s="87">
        <v>5234000</v>
      </c>
      <c r="E51" s="87">
        <v>0</v>
      </c>
      <c r="F51" s="87">
        <v>1621229</v>
      </c>
      <c r="G51" s="93">
        <v>34322327</v>
      </c>
      <c r="H51" s="16">
        <v>829445</v>
      </c>
      <c r="I51" s="17">
        <v>209537</v>
      </c>
      <c r="J51" s="17">
        <v>0</v>
      </c>
      <c r="K51" s="17">
        <v>0</v>
      </c>
      <c r="L51" s="17">
        <v>258674</v>
      </c>
      <c r="M51" s="12">
        <v>1297656</v>
      </c>
      <c r="N51" s="16">
        <v>4164750</v>
      </c>
      <c r="O51" s="17">
        <v>1336439</v>
      </c>
      <c r="P51" s="17">
        <v>0</v>
      </c>
      <c r="Q51" s="17">
        <v>0</v>
      </c>
      <c r="R51" s="17">
        <v>0</v>
      </c>
      <c r="S51" s="12">
        <v>5501189</v>
      </c>
      <c r="T51" s="16">
        <v>3258024</v>
      </c>
      <c r="U51" s="17">
        <v>2277078</v>
      </c>
      <c r="V51" s="17">
        <v>0</v>
      </c>
      <c r="W51" s="17">
        <v>0</v>
      </c>
      <c r="X51" s="17">
        <v>147312</v>
      </c>
      <c r="Y51" s="12">
        <v>5682414</v>
      </c>
      <c r="Z51" s="16">
        <v>0</v>
      </c>
      <c r="AA51" s="17">
        <v>0</v>
      </c>
      <c r="AB51" s="17">
        <v>0</v>
      </c>
      <c r="AC51" s="17">
        <v>0</v>
      </c>
      <c r="AD51" s="17">
        <v>0</v>
      </c>
      <c r="AE51" s="12">
        <v>0</v>
      </c>
      <c r="AF51" s="16">
        <v>2110113</v>
      </c>
      <c r="AG51" s="17">
        <v>459379</v>
      </c>
      <c r="AH51" s="17">
        <v>5234000</v>
      </c>
      <c r="AI51" s="17">
        <v>0</v>
      </c>
      <c r="AJ51" s="17">
        <v>1163000</v>
      </c>
      <c r="AK51" s="12">
        <v>8966492</v>
      </c>
      <c r="AL51" s="16">
        <v>4806126</v>
      </c>
      <c r="AM51" s="17">
        <v>8016207</v>
      </c>
      <c r="AN51" s="17">
        <v>0</v>
      </c>
      <c r="AO51" s="17">
        <v>0</v>
      </c>
      <c r="AP51" s="17">
        <v>52243</v>
      </c>
      <c r="AQ51" s="12">
        <v>12874576</v>
      </c>
    </row>
    <row r="52" spans="1:43" x14ac:dyDescent="0.3">
      <c r="A52" s="4" t="s">
        <v>42</v>
      </c>
      <c r="B52" s="92">
        <v>14041369.687165668</v>
      </c>
      <c r="C52" s="87">
        <v>7367840.9566707788</v>
      </c>
      <c r="D52" s="87">
        <v>566292</v>
      </c>
      <c r="E52" s="87">
        <v>35287.83</v>
      </c>
      <c r="F52" s="87">
        <v>435618.85</v>
      </c>
      <c r="G52" s="93">
        <v>22446409.323836446</v>
      </c>
      <c r="H52" s="16">
        <v>1174204.1011493094</v>
      </c>
      <c r="I52" s="17">
        <v>568503.11768158758</v>
      </c>
      <c r="J52" s="17">
        <v>0</v>
      </c>
      <c r="K52" s="17">
        <v>0</v>
      </c>
      <c r="L52" s="17">
        <v>448600.07</v>
      </c>
      <c r="M52" s="12">
        <v>2191307.2888308968</v>
      </c>
      <c r="N52" s="16">
        <v>2589657.6176635502</v>
      </c>
      <c r="O52" s="17">
        <v>626278.63398068922</v>
      </c>
      <c r="P52" s="17">
        <v>0</v>
      </c>
      <c r="Q52" s="17">
        <v>0</v>
      </c>
      <c r="R52" s="17">
        <v>582</v>
      </c>
      <c r="S52" s="12">
        <v>3216518.2516442393</v>
      </c>
      <c r="T52" s="16">
        <v>3120387.1659161234</v>
      </c>
      <c r="U52" s="17">
        <v>1954851.6560676792</v>
      </c>
      <c r="V52" s="17">
        <v>0</v>
      </c>
      <c r="W52" s="17">
        <v>35287.83</v>
      </c>
      <c r="X52" s="17">
        <v>-219451.13</v>
      </c>
      <c r="Y52" s="12">
        <v>4891075.5219838032</v>
      </c>
      <c r="Z52" s="16">
        <v>107738.20944477705</v>
      </c>
      <c r="AA52" s="17">
        <v>162644.42999999996</v>
      </c>
      <c r="AB52" s="17">
        <v>0</v>
      </c>
      <c r="AC52" s="17">
        <v>0</v>
      </c>
      <c r="AD52" s="17">
        <v>5057.97</v>
      </c>
      <c r="AE52" s="12">
        <v>275440.60944477702</v>
      </c>
      <c r="AF52" s="16">
        <v>4787102.5096810535</v>
      </c>
      <c r="AG52" s="17">
        <v>1356823.4637173433</v>
      </c>
      <c r="AH52" s="17">
        <v>0</v>
      </c>
      <c r="AI52" s="17">
        <v>0</v>
      </c>
      <c r="AJ52" s="17">
        <v>5322.56</v>
      </c>
      <c r="AK52" s="12">
        <v>6149248.5333983963</v>
      </c>
      <c r="AL52" s="16">
        <v>2262280.083310856</v>
      </c>
      <c r="AM52" s="17">
        <v>2698739.6552234795</v>
      </c>
      <c r="AN52" s="17">
        <v>566292</v>
      </c>
      <c r="AO52" s="17">
        <v>0</v>
      </c>
      <c r="AP52" s="17">
        <v>195507.38</v>
      </c>
      <c r="AQ52" s="12">
        <v>5722819.1185343349</v>
      </c>
    </row>
    <row r="53" spans="1:43" x14ac:dyDescent="0.3">
      <c r="A53" s="4" t="s">
        <v>43</v>
      </c>
      <c r="B53" s="92">
        <v>50869000</v>
      </c>
      <c r="C53" s="87">
        <v>39378000</v>
      </c>
      <c r="D53" s="87">
        <v>13501000</v>
      </c>
      <c r="E53" s="87">
        <v>339000</v>
      </c>
      <c r="F53" s="87">
        <v>8245000</v>
      </c>
      <c r="G53" s="93">
        <v>112332000</v>
      </c>
      <c r="H53" s="16">
        <v>11880000</v>
      </c>
      <c r="I53" s="17">
        <v>5473000</v>
      </c>
      <c r="J53" s="17">
        <v>0</v>
      </c>
      <c r="K53" s="17">
        <v>0</v>
      </c>
      <c r="L53" s="17">
        <v>0</v>
      </c>
      <c r="M53" s="12">
        <v>17353000</v>
      </c>
      <c r="N53" s="16">
        <v>0</v>
      </c>
      <c r="O53" s="17">
        <v>0</v>
      </c>
      <c r="P53" s="17">
        <v>0</v>
      </c>
      <c r="Q53" s="17">
        <v>0</v>
      </c>
      <c r="R53" s="17">
        <v>0</v>
      </c>
      <c r="S53" s="12">
        <v>0</v>
      </c>
      <c r="T53" s="16">
        <v>0</v>
      </c>
      <c r="U53" s="17">
        <v>0</v>
      </c>
      <c r="V53" s="17">
        <v>0</v>
      </c>
      <c r="W53" s="17">
        <v>0</v>
      </c>
      <c r="X53" s="17">
        <v>0</v>
      </c>
      <c r="Y53" s="12">
        <v>0</v>
      </c>
      <c r="Z53" s="16">
        <v>0</v>
      </c>
      <c r="AA53" s="17">
        <v>0</v>
      </c>
      <c r="AB53" s="17">
        <v>0</v>
      </c>
      <c r="AC53" s="17">
        <v>0</v>
      </c>
      <c r="AD53" s="17">
        <v>0</v>
      </c>
      <c r="AE53" s="12">
        <v>0</v>
      </c>
      <c r="AF53" s="16">
        <v>29364000</v>
      </c>
      <c r="AG53" s="17">
        <v>21067000</v>
      </c>
      <c r="AH53" s="17">
        <v>852000</v>
      </c>
      <c r="AI53" s="17">
        <v>339000</v>
      </c>
      <c r="AJ53" s="17">
        <v>6609000</v>
      </c>
      <c r="AK53" s="12">
        <v>58231000</v>
      </c>
      <c r="AL53" s="16">
        <v>9625000</v>
      </c>
      <c r="AM53" s="17">
        <v>12838000</v>
      </c>
      <c r="AN53" s="17">
        <v>12649000</v>
      </c>
      <c r="AO53" s="17">
        <v>0</v>
      </c>
      <c r="AP53" s="17">
        <v>1636000</v>
      </c>
      <c r="AQ53" s="12">
        <v>36748000</v>
      </c>
    </row>
    <row r="54" spans="1:43" x14ac:dyDescent="0.3">
      <c r="A54" s="4" t="s">
        <v>263</v>
      </c>
      <c r="B54" s="92">
        <v>13948688.34</v>
      </c>
      <c r="C54" s="87">
        <v>20635601.799999997</v>
      </c>
      <c r="D54" s="87">
        <v>1655532.76</v>
      </c>
      <c r="E54" s="87">
        <v>631872.52</v>
      </c>
      <c r="F54" s="87">
        <v>1199233.8</v>
      </c>
      <c r="G54" s="93">
        <v>38070929.219999991</v>
      </c>
      <c r="H54" s="16">
        <v>3126964.3</v>
      </c>
      <c r="I54" s="17">
        <v>275642.40000000008</v>
      </c>
      <c r="J54" s="17">
        <v>0</v>
      </c>
      <c r="K54" s="17">
        <v>0</v>
      </c>
      <c r="L54" s="17">
        <v>453850.55999999988</v>
      </c>
      <c r="M54" s="12">
        <v>3856457.26</v>
      </c>
      <c r="N54" s="16">
        <v>2649103.29</v>
      </c>
      <c r="O54" s="17">
        <v>1253695.3799999997</v>
      </c>
      <c r="P54" s="17">
        <v>0</v>
      </c>
      <c r="Q54" s="17">
        <v>0</v>
      </c>
      <c r="R54" s="17">
        <v>438931.79</v>
      </c>
      <c r="S54" s="12">
        <v>4341730.46</v>
      </c>
      <c r="T54" s="16">
        <v>701821.77999999991</v>
      </c>
      <c r="U54" s="17">
        <v>5118190.4699999988</v>
      </c>
      <c r="V54" s="17">
        <v>0</v>
      </c>
      <c r="W54" s="17">
        <v>0</v>
      </c>
      <c r="X54" s="17">
        <v>-174595.63999999978</v>
      </c>
      <c r="Y54" s="12">
        <v>5645416.6099999994</v>
      </c>
      <c r="Z54" s="16">
        <v>0</v>
      </c>
      <c r="AA54" s="17">
        <v>0</v>
      </c>
      <c r="AB54" s="17">
        <v>0</v>
      </c>
      <c r="AC54" s="17">
        <v>0</v>
      </c>
      <c r="AD54" s="17">
        <v>0</v>
      </c>
      <c r="AE54" s="12">
        <v>0</v>
      </c>
      <c r="AF54" s="16">
        <v>2633260.5299999998</v>
      </c>
      <c r="AG54" s="17">
        <v>1389993.1800000002</v>
      </c>
      <c r="AH54" s="17">
        <v>0</v>
      </c>
      <c r="AI54" s="17">
        <v>0</v>
      </c>
      <c r="AJ54" s="17">
        <v>149507.62</v>
      </c>
      <c r="AK54" s="12">
        <v>4172761.33</v>
      </c>
      <c r="AL54" s="16">
        <v>4837538.4399999995</v>
      </c>
      <c r="AM54" s="17">
        <v>12598080.369999997</v>
      </c>
      <c r="AN54" s="17">
        <v>1655532.76</v>
      </c>
      <c r="AO54" s="17">
        <v>631872.52</v>
      </c>
      <c r="AP54" s="17">
        <v>331539.46999999997</v>
      </c>
      <c r="AQ54" s="12">
        <v>20054563.559999995</v>
      </c>
    </row>
    <row r="55" spans="1:43" x14ac:dyDescent="0.3">
      <c r="A55" s="4" t="s">
        <v>44</v>
      </c>
      <c r="B55" s="92">
        <v>12610000</v>
      </c>
      <c r="C55" s="87">
        <v>7147000</v>
      </c>
      <c r="D55" s="87">
        <v>783256</v>
      </c>
      <c r="E55" s="87">
        <v>1084000</v>
      </c>
      <c r="F55" s="87">
        <v>314000</v>
      </c>
      <c r="G55" s="93">
        <v>21938256</v>
      </c>
      <c r="H55" s="16">
        <v>555000</v>
      </c>
      <c r="I55" s="17">
        <v>432000</v>
      </c>
      <c r="J55" s="17">
        <v>1000</v>
      </c>
      <c r="K55" s="17">
        <v>0</v>
      </c>
      <c r="L55" s="17">
        <v>21000</v>
      </c>
      <c r="M55" s="12">
        <v>1009000</v>
      </c>
      <c r="N55" s="16">
        <v>1669000</v>
      </c>
      <c r="O55" s="17">
        <v>423000</v>
      </c>
      <c r="P55" s="17">
        <v>25000</v>
      </c>
      <c r="Q55" s="17">
        <v>0</v>
      </c>
      <c r="R55" s="17">
        <v>41000</v>
      </c>
      <c r="S55" s="12">
        <v>2158000</v>
      </c>
      <c r="T55" s="16">
        <v>2913000</v>
      </c>
      <c r="U55" s="17">
        <v>773000</v>
      </c>
      <c r="V55" s="17">
        <v>102000</v>
      </c>
      <c r="W55" s="17">
        <v>53000</v>
      </c>
      <c r="X55" s="17">
        <v>1000</v>
      </c>
      <c r="Y55" s="12">
        <v>3842000</v>
      </c>
      <c r="Z55" s="16">
        <v>0</v>
      </c>
      <c r="AA55" s="17">
        <v>0</v>
      </c>
      <c r="AB55" s="17">
        <v>0</v>
      </c>
      <c r="AC55" s="17">
        <v>0</v>
      </c>
      <c r="AD55" s="17">
        <v>0</v>
      </c>
      <c r="AE55" s="12">
        <v>0</v>
      </c>
      <c r="AF55" s="16">
        <v>5901000</v>
      </c>
      <c r="AG55" s="17">
        <v>2634000</v>
      </c>
      <c r="AH55" s="17">
        <v>55000</v>
      </c>
      <c r="AI55" s="17">
        <v>155000</v>
      </c>
      <c r="AJ55" s="17">
        <v>29000</v>
      </c>
      <c r="AK55" s="12">
        <v>8774000</v>
      </c>
      <c r="AL55" s="16">
        <v>1572000</v>
      </c>
      <c r="AM55" s="17">
        <v>2885000</v>
      </c>
      <c r="AN55" s="17">
        <v>600256</v>
      </c>
      <c r="AO55" s="17">
        <v>876000</v>
      </c>
      <c r="AP55" s="17">
        <v>222000</v>
      </c>
      <c r="AQ55" s="12">
        <v>6155256</v>
      </c>
    </row>
    <row r="56" spans="1:43" x14ac:dyDescent="0.3">
      <c r="A56" s="4" t="s">
        <v>45</v>
      </c>
      <c r="B56" s="92">
        <v>7660424.9199999999</v>
      </c>
      <c r="C56" s="87">
        <v>8219465.8100000005</v>
      </c>
      <c r="D56" s="87">
        <v>2837692.42</v>
      </c>
      <c r="E56" s="87">
        <v>703655.24</v>
      </c>
      <c r="F56" s="87">
        <v>641711.40999999992</v>
      </c>
      <c r="G56" s="93">
        <v>20062949.800000001</v>
      </c>
      <c r="H56" s="16">
        <v>872086.71</v>
      </c>
      <c r="I56" s="17">
        <v>265008.44</v>
      </c>
      <c r="J56" s="17">
        <v>0</v>
      </c>
      <c r="K56" s="17">
        <v>0</v>
      </c>
      <c r="L56" s="17">
        <v>318196.46000000002</v>
      </c>
      <c r="M56" s="12">
        <v>1455291.6099999999</v>
      </c>
      <c r="N56" s="16">
        <v>1244350.76</v>
      </c>
      <c r="O56" s="17">
        <v>934107.98</v>
      </c>
      <c r="P56" s="17">
        <v>0</v>
      </c>
      <c r="Q56" s="17">
        <v>0</v>
      </c>
      <c r="R56" s="17">
        <v>2646.97</v>
      </c>
      <c r="S56" s="12">
        <v>2181105.7100000004</v>
      </c>
      <c r="T56" s="16">
        <v>1868271.11</v>
      </c>
      <c r="U56" s="17">
        <v>813370.1</v>
      </c>
      <c r="V56" s="17">
        <v>1819545.68</v>
      </c>
      <c r="W56" s="17">
        <v>680966.48</v>
      </c>
      <c r="X56" s="17">
        <v>220881.76</v>
      </c>
      <c r="Y56" s="12">
        <v>5403035.129999999</v>
      </c>
      <c r="Z56" s="16">
        <v>285469.82</v>
      </c>
      <c r="AA56" s="17">
        <v>1561441.76</v>
      </c>
      <c r="AB56" s="17">
        <v>0</v>
      </c>
      <c r="AC56" s="17">
        <v>0</v>
      </c>
      <c r="AD56" s="17">
        <v>0</v>
      </c>
      <c r="AE56" s="12">
        <v>1846911.58</v>
      </c>
      <c r="AF56" s="16">
        <v>1029850.27</v>
      </c>
      <c r="AG56" s="17">
        <v>787308.91</v>
      </c>
      <c r="AH56" s="17">
        <v>0</v>
      </c>
      <c r="AI56" s="17">
        <v>0</v>
      </c>
      <c r="AJ56" s="17">
        <v>83636.36</v>
      </c>
      <c r="AK56" s="12">
        <v>1900795.5400000003</v>
      </c>
      <c r="AL56" s="16">
        <v>2360396.25</v>
      </c>
      <c r="AM56" s="17">
        <v>3858228.62</v>
      </c>
      <c r="AN56" s="17">
        <v>1018146.74</v>
      </c>
      <c r="AO56" s="17">
        <v>22688.76</v>
      </c>
      <c r="AP56" s="17">
        <v>16349.86</v>
      </c>
      <c r="AQ56" s="12">
        <v>7275810.2300000004</v>
      </c>
    </row>
    <row r="57" spans="1:43" x14ac:dyDescent="0.3">
      <c r="A57" s="4" t="s">
        <v>46</v>
      </c>
      <c r="B57" s="92">
        <v>7877384</v>
      </c>
      <c r="C57" s="87">
        <v>4132486.65</v>
      </c>
      <c r="D57" s="87">
        <v>3397564</v>
      </c>
      <c r="E57" s="87">
        <v>261013</v>
      </c>
      <c r="F57" s="87">
        <v>793222</v>
      </c>
      <c r="G57" s="93">
        <v>16461669.65</v>
      </c>
      <c r="H57" s="16">
        <v>567101</v>
      </c>
      <c r="I57" s="17">
        <v>59964</v>
      </c>
      <c r="J57" s="17">
        <v>0</v>
      </c>
      <c r="K57" s="17">
        <v>0</v>
      </c>
      <c r="L57" s="17">
        <v>334021</v>
      </c>
      <c r="M57" s="12">
        <v>961086</v>
      </c>
      <c r="N57" s="16">
        <v>770634</v>
      </c>
      <c r="O57" s="17">
        <v>278695</v>
      </c>
      <c r="P57" s="17">
        <v>0</v>
      </c>
      <c r="Q57" s="17">
        <v>0</v>
      </c>
      <c r="R57" s="17">
        <v>59</v>
      </c>
      <c r="S57" s="12">
        <v>1049388</v>
      </c>
      <c r="T57" s="16">
        <v>738785</v>
      </c>
      <c r="U57" s="17">
        <v>1066655</v>
      </c>
      <c r="V57" s="17">
        <v>0</v>
      </c>
      <c r="W57" s="17">
        <v>261013</v>
      </c>
      <c r="X57" s="17">
        <v>454384</v>
      </c>
      <c r="Y57" s="12">
        <v>2520837</v>
      </c>
      <c r="Z57" s="16">
        <v>8121</v>
      </c>
      <c r="AA57" s="17">
        <v>0</v>
      </c>
      <c r="AB57" s="17">
        <v>0</v>
      </c>
      <c r="AC57" s="17">
        <v>0</v>
      </c>
      <c r="AD57" s="17">
        <v>0</v>
      </c>
      <c r="AE57" s="12">
        <v>8121</v>
      </c>
      <c r="AF57" s="16">
        <v>3252486</v>
      </c>
      <c r="AG57" s="17">
        <v>785270</v>
      </c>
      <c r="AH57" s="17">
        <v>0</v>
      </c>
      <c r="AI57" s="17">
        <v>0</v>
      </c>
      <c r="AJ57" s="17">
        <v>0</v>
      </c>
      <c r="AK57" s="12">
        <v>4037756</v>
      </c>
      <c r="AL57" s="16">
        <v>2540257</v>
      </c>
      <c r="AM57" s="17">
        <v>1941902.65</v>
      </c>
      <c r="AN57" s="17">
        <v>3397564</v>
      </c>
      <c r="AO57" s="17">
        <v>0</v>
      </c>
      <c r="AP57" s="17">
        <v>4758</v>
      </c>
      <c r="AQ57" s="12">
        <v>7884481.6500000004</v>
      </c>
    </row>
    <row r="58" spans="1:43" x14ac:dyDescent="0.3">
      <c r="A58" s="4" t="s">
        <v>47</v>
      </c>
      <c r="B58" s="92">
        <v>22488911</v>
      </c>
      <c r="C58" s="87">
        <v>6600720</v>
      </c>
      <c r="D58" s="87">
        <v>5808775</v>
      </c>
      <c r="E58" s="87">
        <v>91719</v>
      </c>
      <c r="F58" s="87">
        <v>9425644</v>
      </c>
      <c r="G58" s="93">
        <v>44415769</v>
      </c>
      <c r="H58" s="16">
        <v>918875</v>
      </c>
      <c r="I58" s="17">
        <v>4025</v>
      </c>
      <c r="J58" s="17">
        <v>30542</v>
      </c>
      <c r="K58" s="17">
        <v>0</v>
      </c>
      <c r="L58" s="17">
        <v>855581</v>
      </c>
      <c r="M58" s="12">
        <v>1809023</v>
      </c>
      <c r="N58" s="16">
        <v>2413687</v>
      </c>
      <c r="O58" s="17">
        <v>41887</v>
      </c>
      <c r="P58" s="17">
        <v>56144</v>
      </c>
      <c r="Q58" s="17">
        <v>0</v>
      </c>
      <c r="R58" s="17">
        <v>813722</v>
      </c>
      <c r="S58" s="12">
        <v>3325440</v>
      </c>
      <c r="T58" s="16">
        <v>3282267</v>
      </c>
      <c r="U58" s="17">
        <v>111088</v>
      </c>
      <c r="V58" s="17">
        <v>106711</v>
      </c>
      <c r="W58" s="17">
        <v>91719</v>
      </c>
      <c r="X58" s="17">
        <v>2728729</v>
      </c>
      <c r="Y58" s="12">
        <v>6320514</v>
      </c>
      <c r="Z58" s="16">
        <v>0</v>
      </c>
      <c r="AA58" s="17">
        <v>0</v>
      </c>
      <c r="AB58" s="17">
        <v>0</v>
      </c>
      <c r="AC58" s="17">
        <v>0</v>
      </c>
      <c r="AD58" s="17">
        <v>0</v>
      </c>
      <c r="AE58" s="12">
        <v>0</v>
      </c>
      <c r="AF58" s="16">
        <v>4520503</v>
      </c>
      <c r="AG58" s="17">
        <v>180202</v>
      </c>
      <c r="AH58" s="17">
        <v>97501</v>
      </c>
      <c r="AI58" s="17">
        <v>0</v>
      </c>
      <c r="AJ58" s="17">
        <v>976821</v>
      </c>
      <c r="AK58" s="12">
        <v>5775027</v>
      </c>
      <c r="AL58" s="16">
        <v>11353579</v>
      </c>
      <c r="AM58" s="17">
        <v>6263518</v>
      </c>
      <c r="AN58" s="17">
        <v>5517877</v>
      </c>
      <c r="AO58" s="17">
        <v>0</v>
      </c>
      <c r="AP58" s="17">
        <v>4050791</v>
      </c>
      <c r="AQ58" s="12">
        <v>27185765</v>
      </c>
    </row>
    <row r="59" spans="1:43" x14ac:dyDescent="0.3">
      <c r="A59" s="4" t="s">
        <v>48</v>
      </c>
      <c r="B59" s="92">
        <v>13088754.13199999</v>
      </c>
      <c r="C59" s="87">
        <v>5633627.0429999996</v>
      </c>
      <c r="D59" s="87">
        <v>1186888.2065037976</v>
      </c>
      <c r="E59" s="87">
        <v>10600</v>
      </c>
      <c r="F59" s="87">
        <v>2539401.9729999998</v>
      </c>
      <c r="G59" s="93">
        <v>22459271.354503788</v>
      </c>
      <c r="H59" s="16">
        <v>2048259.2875000052</v>
      </c>
      <c r="I59" s="17">
        <v>538665.78750000009</v>
      </c>
      <c r="J59" s="17">
        <v>789.83333333333212</v>
      </c>
      <c r="K59" s="17">
        <v>0</v>
      </c>
      <c r="L59" s="17">
        <v>95304.205000000016</v>
      </c>
      <c r="M59" s="12">
        <v>2683019.1133333389</v>
      </c>
      <c r="N59" s="16">
        <v>1769458.2110000011</v>
      </c>
      <c r="O59" s="17">
        <v>557439.353</v>
      </c>
      <c r="P59" s="17">
        <v>0</v>
      </c>
      <c r="Q59" s="17">
        <v>0</v>
      </c>
      <c r="R59" s="17">
        <v>4926.1139999999996</v>
      </c>
      <c r="S59" s="12">
        <v>2331823.6780000012</v>
      </c>
      <c r="T59" s="16">
        <v>3355786.8139999988</v>
      </c>
      <c r="U59" s="17">
        <v>2091928.5515000003</v>
      </c>
      <c r="V59" s="17">
        <v>0</v>
      </c>
      <c r="W59" s="17">
        <v>10600</v>
      </c>
      <c r="X59" s="17">
        <v>2299465.1699999995</v>
      </c>
      <c r="Y59" s="12">
        <v>7757780.5354999993</v>
      </c>
      <c r="Z59" s="16">
        <v>0</v>
      </c>
      <c r="AA59" s="17">
        <v>0</v>
      </c>
      <c r="AB59" s="17">
        <v>0</v>
      </c>
      <c r="AC59" s="17">
        <v>0</v>
      </c>
      <c r="AD59" s="17">
        <v>0</v>
      </c>
      <c r="AE59" s="12">
        <v>0</v>
      </c>
      <c r="AF59" s="16">
        <v>3474616.1934999996</v>
      </c>
      <c r="AG59" s="17">
        <v>832340.3955000001</v>
      </c>
      <c r="AH59" s="17">
        <v>0</v>
      </c>
      <c r="AI59" s="17">
        <v>0</v>
      </c>
      <c r="AJ59" s="17">
        <v>33573.85</v>
      </c>
      <c r="AK59" s="12">
        <v>4340530.4389999993</v>
      </c>
      <c r="AL59" s="16">
        <v>2440633.6259999848</v>
      </c>
      <c r="AM59" s="17">
        <v>1613252.9554999992</v>
      </c>
      <c r="AN59" s="17">
        <v>1186098.3731704643</v>
      </c>
      <c r="AO59" s="17">
        <v>0</v>
      </c>
      <c r="AP59" s="17">
        <v>106132.63399999999</v>
      </c>
      <c r="AQ59" s="12">
        <v>5346117.5886704475</v>
      </c>
    </row>
    <row r="60" spans="1:43" x14ac:dyDescent="0.3">
      <c r="A60" s="4" t="s">
        <v>49</v>
      </c>
      <c r="B60" s="92">
        <v>5941087</v>
      </c>
      <c r="C60" s="87">
        <v>5285371</v>
      </c>
      <c r="D60" s="87">
        <v>2311880</v>
      </c>
      <c r="E60" s="87">
        <v>562492</v>
      </c>
      <c r="F60" s="87">
        <v>1081640</v>
      </c>
      <c r="G60" s="93">
        <v>15182470</v>
      </c>
      <c r="H60" s="16">
        <v>396225</v>
      </c>
      <c r="I60" s="17">
        <v>206512</v>
      </c>
      <c r="J60" s="17">
        <v>0</v>
      </c>
      <c r="K60" s="17">
        <v>0</v>
      </c>
      <c r="L60" s="17">
        <v>1025</v>
      </c>
      <c r="M60" s="12">
        <v>603762</v>
      </c>
      <c r="N60" s="16">
        <v>543661</v>
      </c>
      <c r="O60" s="17">
        <v>246684</v>
      </c>
      <c r="P60" s="17">
        <v>0</v>
      </c>
      <c r="Q60" s="17">
        <v>0</v>
      </c>
      <c r="R60" s="17">
        <v>44987</v>
      </c>
      <c r="S60" s="12">
        <v>835332</v>
      </c>
      <c r="T60" s="16">
        <v>1215096</v>
      </c>
      <c r="U60" s="17">
        <v>530082</v>
      </c>
      <c r="V60" s="17">
        <v>0</v>
      </c>
      <c r="W60" s="17">
        <v>512903</v>
      </c>
      <c r="X60" s="17">
        <v>853224</v>
      </c>
      <c r="Y60" s="12">
        <v>3111305</v>
      </c>
      <c r="Z60" s="16">
        <v>0</v>
      </c>
      <c r="AA60" s="17">
        <v>1034124</v>
      </c>
      <c r="AB60" s="17">
        <v>0</v>
      </c>
      <c r="AC60" s="17">
        <v>0</v>
      </c>
      <c r="AD60" s="17">
        <v>0</v>
      </c>
      <c r="AE60" s="12">
        <v>1034124</v>
      </c>
      <c r="AF60" s="16">
        <v>3140452</v>
      </c>
      <c r="AG60" s="17">
        <v>655007</v>
      </c>
      <c r="AH60" s="17">
        <v>0</v>
      </c>
      <c r="AI60" s="17">
        <v>0</v>
      </c>
      <c r="AJ60" s="17">
        <v>86322</v>
      </c>
      <c r="AK60" s="12">
        <v>3881781</v>
      </c>
      <c r="AL60" s="16">
        <v>645653</v>
      </c>
      <c r="AM60" s="17">
        <v>2612962</v>
      </c>
      <c r="AN60" s="17">
        <v>2311880</v>
      </c>
      <c r="AO60" s="17">
        <v>49589</v>
      </c>
      <c r="AP60" s="17">
        <v>96082</v>
      </c>
      <c r="AQ60" s="12">
        <v>5716166</v>
      </c>
    </row>
    <row r="61" spans="1:43" x14ac:dyDescent="0.3">
      <c r="A61" s="4" t="s">
        <v>50</v>
      </c>
      <c r="B61" s="92">
        <v>22171483.352197319</v>
      </c>
      <c r="C61" s="87">
        <v>13139227.157833291</v>
      </c>
      <c r="D61" s="87">
        <v>982060.95746271696</v>
      </c>
      <c r="E61" s="87">
        <v>0</v>
      </c>
      <c r="F61" s="87">
        <v>2177998.3940000003</v>
      </c>
      <c r="G61" s="93">
        <v>38470769.861493334</v>
      </c>
      <c r="H61" s="16">
        <v>1358187.1300000001</v>
      </c>
      <c r="I61" s="17">
        <v>180135.88</v>
      </c>
      <c r="J61" s="17">
        <v>0</v>
      </c>
      <c r="K61" s="17">
        <v>0</v>
      </c>
      <c r="L61" s="17">
        <v>38070.589999999997</v>
      </c>
      <c r="M61" s="12">
        <v>1576393.6000000003</v>
      </c>
      <c r="N61" s="16">
        <v>4039838.3300000005</v>
      </c>
      <c r="O61" s="17">
        <v>1232649.17</v>
      </c>
      <c r="P61" s="17">
        <v>334337.83059999999</v>
      </c>
      <c r="Q61" s="17">
        <v>0</v>
      </c>
      <c r="R61" s="17">
        <v>24292</v>
      </c>
      <c r="S61" s="12">
        <v>5631117.3306</v>
      </c>
      <c r="T61" s="16">
        <v>2241389.7899999996</v>
      </c>
      <c r="U61" s="17">
        <v>2084352.9400000002</v>
      </c>
      <c r="V61" s="17">
        <v>0</v>
      </c>
      <c r="W61" s="17">
        <v>0</v>
      </c>
      <c r="X61" s="17">
        <v>1948392.03</v>
      </c>
      <c r="Y61" s="12">
        <v>6274134.7599999998</v>
      </c>
      <c r="Z61" s="16">
        <v>0</v>
      </c>
      <c r="AA61" s="17">
        <v>0</v>
      </c>
      <c r="AB61" s="17">
        <v>0</v>
      </c>
      <c r="AC61" s="17">
        <v>0</v>
      </c>
      <c r="AD61" s="17">
        <v>0</v>
      </c>
      <c r="AE61" s="12">
        <v>0</v>
      </c>
      <c r="AF61" s="16">
        <v>9353102.1199999992</v>
      </c>
      <c r="AG61" s="17">
        <v>2216881.81</v>
      </c>
      <c r="AH61" s="17">
        <v>13042.921800000004</v>
      </c>
      <c r="AI61" s="17">
        <v>0</v>
      </c>
      <c r="AJ61" s="17">
        <v>13790</v>
      </c>
      <c r="AK61" s="12">
        <v>11596816.8518</v>
      </c>
      <c r="AL61" s="16">
        <v>5178965.9821973201</v>
      </c>
      <c r="AM61" s="17">
        <v>7425207.3578332905</v>
      </c>
      <c r="AN61" s="17">
        <v>634680.20506271697</v>
      </c>
      <c r="AO61" s="17">
        <v>0</v>
      </c>
      <c r="AP61" s="17">
        <v>153453.774</v>
      </c>
      <c r="AQ61" s="12">
        <v>13392307.319093328</v>
      </c>
    </row>
    <row r="62" spans="1:43" x14ac:dyDescent="0.3">
      <c r="A62" s="4" t="s">
        <v>51</v>
      </c>
      <c r="B62" s="92">
        <v>24350330.399999999</v>
      </c>
      <c r="C62" s="87">
        <v>14504651.989999998</v>
      </c>
      <c r="D62" s="87">
        <v>486252.02999999997</v>
      </c>
      <c r="E62" s="87">
        <v>892643.61</v>
      </c>
      <c r="F62" s="87">
        <v>1774091.1099999999</v>
      </c>
      <c r="G62" s="93">
        <v>42007969.139999993</v>
      </c>
      <c r="H62" s="16">
        <v>2628507.1800000002</v>
      </c>
      <c r="I62" s="17">
        <v>1209488.82</v>
      </c>
      <c r="J62" s="17">
        <v>0</v>
      </c>
      <c r="K62" s="17">
        <v>0</v>
      </c>
      <c r="L62" s="17">
        <v>483838.24</v>
      </c>
      <c r="M62" s="12">
        <v>4321834.24</v>
      </c>
      <c r="N62" s="16">
        <v>6861000.1900000004</v>
      </c>
      <c r="O62" s="17">
        <v>1180832.1399999999</v>
      </c>
      <c r="P62" s="17">
        <v>0</v>
      </c>
      <c r="Q62" s="17">
        <v>0</v>
      </c>
      <c r="R62" s="17">
        <v>189788.56</v>
      </c>
      <c r="S62" s="12">
        <v>8231620.8899999997</v>
      </c>
      <c r="T62" s="16">
        <v>5888956.1699999999</v>
      </c>
      <c r="U62" s="17">
        <v>2351937.54</v>
      </c>
      <c r="V62" s="17">
        <v>0</v>
      </c>
      <c r="W62" s="17">
        <v>892643.61</v>
      </c>
      <c r="X62" s="17">
        <v>431665.64</v>
      </c>
      <c r="Y62" s="12">
        <v>9565202.9600000009</v>
      </c>
      <c r="Z62" s="16">
        <v>0</v>
      </c>
      <c r="AA62" s="17">
        <v>368189.04</v>
      </c>
      <c r="AB62" s="17">
        <v>0</v>
      </c>
      <c r="AC62" s="17">
        <v>0</v>
      </c>
      <c r="AD62" s="17">
        <v>0</v>
      </c>
      <c r="AE62" s="12">
        <v>368189.04</v>
      </c>
      <c r="AF62" s="16">
        <v>6196171.3200000003</v>
      </c>
      <c r="AG62" s="17">
        <v>4092986</v>
      </c>
      <c r="AH62" s="17">
        <v>272933.03999999998</v>
      </c>
      <c r="AI62" s="17">
        <v>0</v>
      </c>
      <c r="AJ62" s="17">
        <v>640394.53</v>
      </c>
      <c r="AK62" s="12">
        <v>11202484.889999999</v>
      </c>
      <c r="AL62" s="16">
        <v>2775695.54</v>
      </c>
      <c r="AM62" s="17">
        <v>5301218.45</v>
      </c>
      <c r="AN62" s="17">
        <v>213318.99</v>
      </c>
      <c r="AO62" s="17">
        <v>0</v>
      </c>
      <c r="AP62" s="17">
        <v>28404.14</v>
      </c>
      <c r="AQ62" s="12">
        <v>8318637.1200000001</v>
      </c>
    </row>
    <row r="63" spans="1:43" x14ac:dyDescent="0.3">
      <c r="A63" s="4" t="s">
        <v>52</v>
      </c>
      <c r="B63" s="92">
        <v>5476480</v>
      </c>
      <c r="C63" s="87">
        <v>2146826</v>
      </c>
      <c r="D63" s="87">
        <v>1243324</v>
      </c>
      <c r="E63" s="87">
        <v>81542</v>
      </c>
      <c r="F63" s="87">
        <v>391296</v>
      </c>
      <c r="G63" s="93">
        <v>9339468</v>
      </c>
      <c r="H63" s="16">
        <v>-4360</v>
      </c>
      <c r="I63" s="17">
        <v>78996</v>
      </c>
      <c r="J63" s="17">
        <v>0</v>
      </c>
      <c r="K63" s="17">
        <v>0</v>
      </c>
      <c r="L63" s="17">
        <v>207946</v>
      </c>
      <c r="M63" s="12">
        <v>282582</v>
      </c>
      <c r="N63" s="16">
        <v>674315</v>
      </c>
      <c r="O63" s="17">
        <v>367143</v>
      </c>
      <c r="P63" s="17">
        <v>0</v>
      </c>
      <c r="Q63" s="17">
        <v>0</v>
      </c>
      <c r="R63" s="17">
        <v>63140</v>
      </c>
      <c r="S63" s="12">
        <v>1104598</v>
      </c>
      <c r="T63" s="16">
        <v>1315251</v>
      </c>
      <c r="U63" s="17">
        <v>101271</v>
      </c>
      <c r="V63" s="17">
        <v>441176</v>
      </c>
      <c r="W63" s="17">
        <v>63477</v>
      </c>
      <c r="X63" s="17">
        <v>108438</v>
      </c>
      <c r="Y63" s="12">
        <v>2029613</v>
      </c>
      <c r="Z63" s="16">
        <v>100195</v>
      </c>
      <c r="AA63" s="17">
        <v>87758</v>
      </c>
      <c r="AB63" s="17">
        <v>0</v>
      </c>
      <c r="AC63" s="17">
        <v>0</v>
      </c>
      <c r="AD63" s="17">
        <v>11617</v>
      </c>
      <c r="AE63" s="12">
        <v>199570</v>
      </c>
      <c r="AF63" s="16">
        <v>2766454</v>
      </c>
      <c r="AG63" s="17">
        <v>496944</v>
      </c>
      <c r="AH63" s="17">
        <v>372735</v>
      </c>
      <c r="AI63" s="17">
        <v>0</v>
      </c>
      <c r="AJ63" s="17">
        <v>-325</v>
      </c>
      <c r="AK63" s="12">
        <v>3635808</v>
      </c>
      <c r="AL63" s="16">
        <v>624625</v>
      </c>
      <c r="AM63" s="17">
        <v>1014714</v>
      </c>
      <c r="AN63" s="17">
        <v>429413</v>
      </c>
      <c r="AO63" s="17">
        <v>18065</v>
      </c>
      <c r="AP63" s="17">
        <v>480</v>
      </c>
      <c r="AQ63" s="12">
        <v>2087297</v>
      </c>
    </row>
    <row r="64" spans="1:43" x14ac:dyDescent="0.3">
      <c r="A64" s="4" t="s">
        <v>53</v>
      </c>
      <c r="B64" s="92">
        <v>3614191</v>
      </c>
      <c r="C64" s="87">
        <v>2644852</v>
      </c>
      <c r="D64" s="87">
        <v>240222</v>
      </c>
      <c r="E64" s="87">
        <v>14318</v>
      </c>
      <c r="F64" s="87">
        <v>273874</v>
      </c>
      <c r="G64" s="93">
        <v>6787457</v>
      </c>
      <c r="H64" s="16">
        <v>405005</v>
      </c>
      <c r="I64" s="17">
        <v>613828</v>
      </c>
      <c r="J64" s="17">
        <v>0</v>
      </c>
      <c r="K64" s="17">
        <v>0</v>
      </c>
      <c r="L64" s="17">
        <v>259811</v>
      </c>
      <c r="M64" s="12">
        <v>1278644</v>
      </c>
      <c r="N64" s="16">
        <v>588826</v>
      </c>
      <c r="O64" s="17">
        <v>136993</v>
      </c>
      <c r="P64" s="17">
        <v>0</v>
      </c>
      <c r="Q64" s="17">
        <v>0</v>
      </c>
      <c r="R64" s="17">
        <v>14063</v>
      </c>
      <c r="S64" s="12">
        <v>739882</v>
      </c>
      <c r="T64" s="16">
        <v>846661</v>
      </c>
      <c r="U64" s="17">
        <v>369415</v>
      </c>
      <c r="V64" s="17">
        <v>240222</v>
      </c>
      <c r="W64" s="17">
        <v>14318</v>
      </c>
      <c r="X64" s="17">
        <v>0</v>
      </c>
      <c r="Y64" s="12">
        <v>1470616</v>
      </c>
      <c r="Z64" s="16">
        <v>0</v>
      </c>
      <c r="AA64" s="17">
        <v>0</v>
      </c>
      <c r="AB64" s="17">
        <v>0</v>
      </c>
      <c r="AC64" s="17">
        <v>0</v>
      </c>
      <c r="AD64" s="17">
        <v>0</v>
      </c>
      <c r="AE64" s="12">
        <v>0</v>
      </c>
      <c r="AF64" s="16">
        <v>1138724</v>
      </c>
      <c r="AG64" s="17">
        <v>387830</v>
      </c>
      <c r="AH64" s="17">
        <v>0</v>
      </c>
      <c r="AI64" s="17">
        <v>0</v>
      </c>
      <c r="AJ64" s="17">
        <v>0</v>
      </c>
      <c r="AK64" s="12">
        <v>1526554</v>
      </c>
      <c r="AL64" s="16">
        <v>634975</v>
      </c>
      <c r="AM64" s="17">
        <v>1136786</v>
      </c>
      <c r="AN64" s="17">
        <v>0</v>
      </c>
      <c r="AO64" s="17">
        <v>0</v>
      </c>
      <c r="AP64" s="17">
        <v>0</v>
      </c>
      <c r="AQ64" s="12">
        <v>1771761</v>
      </c>
    </row>
    <row r="65" spans="1:43" x14ac:dyDescent="0.3">
      <c r="A65" s="4" t="s">
        <v>54</v>
      </c>
      <c r="B65" s="92">
        <v>4501107</v>
      </c>
      <c r="C65" s="87">
        <v>2721516</v>
      </c>
      <c r="D65" s="87">
        <v>278278</v>
      </c>
      <c r="E65" s="87">
        <v>0</v>
      </c>
      <c r="F65" s="87">
        <v>390603</v>
      </c>
      <c r="G65" s="93">
        <v>7891504</v>
      </c>
      <c r="H65" s="16">
        <v>831745</v>
      </c>
      <c r="I65" s="17">
        <v>187243</v>
      </c>
      <c r="J65" s="17">
        <v>12711</v>
      </c>
      <c r="K65" s="17">
        <v>0</v>
      </c>
      <c r="L65" s="17">
        <v>205457</v>
      </c>
      <c r="M65" s="12">
        <v>1237156</v>
      </c>
      <c r="N65" s="16">
        <v>640697</v>
      </c>
      <c r="O65" s="17">
        <v>379912</v>
      </c>
      <c r="P65" s="17">
        <v>44653</v>
      </c>
      <c r="Q65" s="17">
        <v>0</v>
      </c>
      <c r="R65" s="17">
        <v>79423</v>
      </c>
      <c r="S65" s="12">
        <v>1144685</v>
      </c>
      <c r="T65" s="16">
        <v>1151299</v>
      </c>
      <c r="U65" s="17">
        <v>373219</v>
      </c>
      <c r="V65" s="17">
        <v>3410</v>
      </c>
      <c r="W65" s="17">
        <v>0</v>
      </c>
      <c r="X65" s="17">
        <v>105723</v>
      </c>
      <c r="Y65" s="12">
        <v>1633651</v>
      </c>
      <c r="Z65" s="16">
        <v>76312</v>
      </c>
      <c r="AA65" s="17">
        <v>654100</v>
      </c>
      <c r="AB65" s="17">
        <v>14688</v>
      </c>
      <c r="AC65" s="17">
        <v>0</v>
      </c>
      <c r="AD65" s="17">
        <v>0</v>
      </c>
      <c r="AE65" s="12">
        <v>745100</v>
      </c>
      <c r="AF65" s="16">
        <v>373497</v>
      </c>
      <c r="AG65" s="17">
        <v>150055</v>
      </c>
      <c r="AH65" s="17">
        <v>0</v>
      </c>
      <c r="AI65" s="17">
        <v>0</v>
      </c>
      <c r="AJ65" s="17">
        <v>0</v>
      </c>
      <c r="AK65" s="12">
        <v>523552</v>
      </c>
      <c r="AL65" s="16">
        <v>1427557</v>
      </c>
      <c r="AM65" s="17">
        <v>976987</v>
      </c>
      <c r="AN65" s="17">
        <v>202816</v>
      </c>
      <c r="AO65" s="17">
        <v>0</v>
      </c>
      <c r="AP65" s="17">
        <v>0</v>
      </c>
      <c r="AQ65" s="12">
        <v>2607360</v>
      </c>
    </row>
    <row r="66" spans="1:43" x14ac:dyDescent="0.3">
      <c r="A66" s="4" t="s">
        <v>55</v>
      </c>
      <c r="B66" s="92">
        <v>10540000</v>
      </c>
      <c r="C66" s="87">
        <v>5085000</v>
      </c>
      <c r="D66" s="87">
        <v>496000</v>
      </c>
      <c r="E66" s="87">
        <v>746000</v>
      </c>
      <c r="F66" s="87">
        <v>2087000</v>
      </c>
      <c r="G66" s="93">
        <v>18954000</v>
      </c>
      <c r="H66" s="16">
        <v>622000</v>
      </c>
      <c r="I66" s="17">
        <v>266000</v>
      </c>
      <c r="J66" s="17">
        <v>421000</v>
      </c>
      <c r="K66" s="17">
        <v>0</v>
      </c>
      <c r="L66" s="17">
        <v>494000</v>
      </c>
      <c r="M66" s="12">
        <v>1803000</v>
      </c>
      <c r="N66" s="16">
        <v>1057000</v>
      </c>
      <c r="O66" s="17">
        <v>414000</v>
      </c>
      <c r="P66" s="17">
        <v>0</v>
      </c>
      <c r="Q66" s="17">
        <v>0</v>
      </c>
      <c r="R66" s="17">
        <v>212000</v>
      </c>
      <c r="S66" s="12">
        <v>1683000</v>
      </c>
      <c r="T66" s="16">
        <v>2081000</v>
      </c>
      <c r="U66" s="17">
        <v>1287000</v>
      </c>
      <c r="V66" s="17">
        <v>0</v>
      </c>
      <c r="W66" s="17">
        <v>746000</v>
      </c>
      <c r="X66" s="17">
        <v>999000</v>
      </c>
      <c r="Y66" s="12">
        <v>5113000</v>
      </c>
      <c r="Z66" s="16">
        <v>0</v>
      </c>
      <c r="AA66" s="17">
        <v>0</v>
      </c>
      <c r="AB66" s="17">
        <v>0</v>
      </c>
      <c r="AC66" s="17">
        <v>0</v>
      </c>
      <c r="AD66" s="17">
        <v>0</v>
      </c>
      <c r="AE66" s="12">
        <v>0</v>
      </c>
      <c r="AF66" s="16">
        <v>5738000</v>
      </c>
      <c r="AG66" s="17">
        <v>1343000</v>
      </c>
      <c r="AH66" s="17">
        <v>0</v>
      </c>
      <c r="AI66" s="17">
        <v>0</v>
      </c>
      <c r="AJ66" s="17">
        <v>130000</v>
      </c>
      <c r="AK66" s="12">
        <v>7211000</v>
      </c>
      <c r="AL66" s="16">
        <v>1042000</v>
      </c>
      <c r="AM66" s="17">
        <v>1775000</v>
      </c>
      <c r="AN66" s="17">
        <v>75000</v>
      </c>
      <c r="AO66" s="17">
        <v>0</v>
      </c>
      <c r="AP66" s="17">
        <v>252000</v>
      </c>
      <c r="AQ66" s="12">
        <v>3144000</v>
      </c>
    </row>
    <row r="67" spans="1:43" x14ac:dyDescent="0.3">
      <c r="A67" s="4" t="s">
        <v>56</v>
      </c>
      <c r="B67" s="92">
        <v>4225615</v>
      </c>
      <c r="C67" s="87">
        <v>3122568</v>
      </c>
      <c r="D67" s="87">
        <v>210453</v>
      </c>
      <c r="E67" s="87">
        <v>112654</v>
      </c>
      <c r="F67" s="87">
        <v>351946.63</v>
      </c>
      <c r="G67" s="93">
        <v>8023236.6299999999</v>
      </c>
      <c r="H67" s="16">
        <v>372168</v>
      </c>
      <c r="I67" s="17">
        <v>84475</v>
      </c>
      <c r="J67" s="17">
        <v>0</v>
      </c>
      <c r="K67" s="17">
        <v>0</v>
      </c>
      <c r="L67" s="17">
        <v>208182</v>
      </c>
      <c r="M67" s="12">
        <v>664825</v>
      </c>
      <c r="N67" s="16">
        <v>476180</v>
      </c>
      <c r="O67" s="17">
        <v>105106</v>
      </c>
      <c r="P67" s="17">
        <v>2533</v>
      </c>
      <c r="Q67" s="17">
        <v>111</v>
      </c>
      <c r="R67" s="17">
        <v>10571.63</v>
      </c>
      <c r="S67" s="12">
        <v>594501.63</v>
      </c>
      <c r="T67" s="16">
        <v>777917</v>
      </c>
      <c r="U67" s="17">
        <v>891731</v>
      </c>
      <c r="V67" s="17">
        <v>105000</v>
      </c>
      <c r="W67" s="17">
        <v>111185</v>
      </c>
      <c r="X67" s="17">
        <v>83045</v>
      </c>
      <c r="Y67" s="12">
        <v>1968878</v>
      </c>
      <c r="Z67" s="16">
        <v>70125</v>
      </c>
      <c r="AA67" s="17">
        <v>255346</v>
      </c>
      <c r="AB67" s="17">
        <v>0</v>
      </c>
      <c r="AC67" s="17">
        <v>0</v>
      </c>
      <c r="AD67" s="17">
        <v>0</v>
      </c>
      <c r="AE67" s="12">
        <v>325471</v>
      </c>
      <c r="AF67" s="16">
        <v>1980998</v>
      </c>
      <c r="AG67" s="17">
        <v>585844</v>
      </c>
      <c r="AH67" s="17">
        <v>0</v>
      </c>
      <c r="AI67" s="17">
        <v>1358</v>
      </c>
      <c r="AJ67" s="17">
        <v>50148</v>
      </c>
      <c r="AK67" s="12">
        <v>2618348</v>
      </c>
      <c r="AL67" s="16">
        <v>548227</v>
      </c>
      <c r="AM67" s="17">
        <v>1200066</v>
      </c>
      <c r="AN67" s="17">
        <v>102920</v>
      </c>
      <c r="AO67" s="17">
        <v>0</v>
      </c>
      <c r="AP67" s="17">
        <v>0</v>
      </c>
      <c r="AQ67" s="12">
        <v>1851213</v>
      </c>
    </row>
    <row r="68" spans="1:43" x14ac:dyDescent="0.3">
      <c r="A68" s="4" t="s">
        <v>57</v>
      </c>
      <c r="B68" s="92">
        <v>27117944</v>
      </c>
      <c r="C68" s="87">
        <v>16720467</v>
      </c>
      <c r="D68" s="87">
        <v>3025388</v>
      </c>
      <c r="E68" s="87">
        <v>349000</v>
      </c>
      <c r="F68" s="87">
        <v>881220</v>
      </c>
      <c r="G68" s="93">
        <v>48094019</v>
      </c>
      <c r="H68" s="16">
        <v>1089436</v>
      </c>
      <c r="I68" s="17">
        <v>221051</v>
      </c>
      <c r="J68" s="17">
        <v>0</v>
      </c>
      <c r="K68" s="17">
        <v>0</v>
      </c>
      <c r="L68" s="17">
        <v>603850</v>
      </c>
      <c r="M68" s="12">
        <v>1914337</v>
      </c>
      <c r="N68" s="16">
        <v>2441737</v>
      </c>
      <c r="O68" s="17">
        <v>360413</v>
      </c>
      <c r="P68" s="17">
        <v>0</v>
      </c>
      <c r="Q68" s="17">
        <v>0</v>
      </c>
      <c r="R68" s="17">
        <v>11220</v>
      </c>
      <c r="S68" s="12">
        <v>2813370</v>
      </c>
      <c r="T68" s="16">
        <v>8619737</v>
      </c>
      <c r="U68" s="17">
        <v>989625</v>
      </c>
      <c r="V68" s="17">
        <v>319860</v>
      </c>
      <c r="W68" s="17">
        <v>349000</v>
      </c>
      <c r="X68" s="17">
        <v>0</v>
      </c>
      <c r="Y68" s="12">
        <v>10278222</v>
      </c>
      <c r="Z68" s="16">
        <v>0</v>
      </c>
      <c r="AA68" s="17">
        <v>0</v>
      </c>
      <c r="AB68" s="17">
        <v>0</v>
      </c>
      <c r="AC68" s="17">
        <v>0</v>
      </c>
      <c r="AD68" s="17">
        <v>0</v>
      </c>
      <c r="AE68" s="12">
        <v>0</v>
      </c>
      <c r="AF68" s="16">
        <v>9187169</v>
      </c>
      <c r="AG68" s="17">
        <v>9236193</v>
      </c>
      <c r="AH68" s="17">
        <v>1159250</v>
      </c>
      <c r="AI68" s="17">
        <v>0</v>
      </c>
      <c r="AJ68" s="17">
        <v>815847</v>
      </c>
      <c r="AK68" s="12">
        <v>20398459</v>
      </c>
      <c r="AL68" s="16">
        <v>5779865</v>
      </c>
      <c r="AM68" s="17">
        <v>5913185</v>
      </c>
      <c r="AN68" s="17">
        <v>1546278</v>
      </c>
      <c r="AO68" s="17">
        <v>0</v>
      </c>
      <c r="AP68" s="17">
        <v>-549697</v>
      </c>
      <c r="AQ68" s="12">
        <v>12689631</v>
      </c>
    </row>
    <row r="69" spans="1:43" x14ac:dyDescent="0.3">
      <c r="A69" s="4" t="s">
        <v>58</v>
      </c>
      <c r="B69" s="92">
        <v>2981294.05</v>
      </c>
      <c r="C69" s="87">
        <v>2043186.2599999993</v>
      </c>
      <c r="D69" s="87">
        <v>220144.81000000006</v>
      </c>
      <c r="E69" s="87">
        <v>35345.370000000003</v>
      </c>
      <c r="F69" s="87">
        <v>243479.52999999997</v>
      </c>
      <c r="G69" s="93">
        <v>5523450.0199999996</v>
      </c>
      <c r="H69" s="16">
        <v>316821.05</v>
      </c>
      <c r="I69" s="17">
        <v>113120.90000000002</v>
      </c>
      <c r="J69" s="17">
        <v>0</v>
      </c>
      <c r="K69" s="17">
        <v>0</v>
      </c>
      <c r="L69" s="17">
        <v>166871.37</v>
      </c>
      <c r="M69" s="12">
        <v>596813.32000000007</v>
      </c>
      <c r="N69" s="16">
        <v>225953.55</v>
      </c>
      <c r="O69" s="17">
        <v>214178.18</v>
      </c>
      <c r="P69" s="17">
        <v>0</v>
      </c>
      <c r="Q69" s="17">
        <v>0</v>
      </c>
      <c r="R69" s="17">
        <v>161.05000000000001</v>
      </c>
      <c r="S69" s="12">
        <v>440292.77999999997</v>
      </c>
      <c r="T69" s="16">
        <v>342071.61999999994</v>
      </c>
      <c r="U69" s="17">
        <v>122765.38999999998</v>
      </c>
      <c r="V69" s="17">
        <v>0</v>
      </c>
      <c r="W69" s="17">
        <v>0</v>
      </c>
      <c r="X69" s="17">
        <v>37622.11</v>
      </c>
      <c r="Y69" s="12">
        <v>502459.11999999988</v>
      </c>
      <c r="Z69" s="16">
        <v>0</v>
      </c>
      <c r="AA69" s="17">
        <v>0</v>
      </c>
      <c r="AB69" s="17">
        <v>0</v>
      </c>
      <c r="AC69" s="17">
        <v>0</v>
      </c>
      <c r="AD69" s="17">
        <v>0</v>
      </c>
      <c r="AE69" s="12">
        <v>0</v>
      </c>
      <c r="AF69" s="16">
        <v>546890.6599999998</v>
      </c>
      <c r="AG69" s="17">
        <v>53355.119999999995</v>
      </c>
      <c r="AH69" s="17">
        <v>0</v>
      </c>
      <c r="AI69" s="17">
        <v>0</v>
      </c>
      <c r="AJ69" s="17">
        <v>0</v>
      </c>
      <c r="AK69" s="12">
        <v>600245.7799999998</v>
      </c>
      <c r="AL69" s="16">
        <v>1549557.17</v>
      </c>
      <c r="AM69" s="17">
        <v>1539766.6699999995</v>
      </c>
      <c r="AN69" s="17">
        <v>220144.81000000006</v>
      </c>
      <c r="AO69" s="17">
        <v>35345.370000000003</v>
      </c>
      <c r="AP69" s="17">
        <v>38825</v>
      </c>
      <c r="AQ69" s="12">
        <v>3383639.0199999996</v>
      </c>
    </row>
    <row r="70" spans="1:43" x14ac:dyDescent="0.3">
      <c r="A70" s="4" t="s">
        <v>59</v>
      </c>
      <c r="B70" s="92">
        <v>2204912.0605990887</v>
      </c>
      <c r="C70" s="87">
        <v>1039214.55</v>
      </c>
      <c r="D70" s="87">
        <v>149343.43400000001</v>
      </c>
      <c r="E70" s="87">
        <v>1470.94</v>
      </c>
      <c r="F70" s="87">
        <v>277799.37000000005</v>
      </c>
      <c r="G70" s="93">
        <v>3672740.3545990884</v>
      </c>
      <c r="H70" s="16">
        <v>281352.90200658533</v>
      </c>
      <c r="I70" s="17">
        <v>110854.04000000002</v>
      </c>
      <c r="J70" s="17">
        <v>59313.659999999996</v>
      </c>
      <c r="K70" s="17">
        <v>0</v>
      </c>
      <c r="L70" s="17">
        <v>149281.58000000002</v>
      </c>
      <c r="M70" s="12">
        <v>600802.18200658541</v>
      </c>
      <c r="N70" s="16">
        <v>372352.93901789363</v>
      </c>
      <c r="O70" s="17">
        <v>53186.289999999994</v>
      </c>
      <c r="P70" s="17">
        <v>12183.904</v>
      </c>
      <c r="Q70" s="17">
        <v>0</v>
      </c>
      <c r="R70" s="17">
        <v>860.7</v>
      </c>
      <c r="S70" s="12">
        <v>438583.8330178936</v>
      </c>
      <c r="T70" s="16">
        <v>577524.82102721906</v>
      </c>
      <c r="U70" s="17">
        <v>409556.93</v>
      </c>
      <c r="V70" s="17">
        <v>8085.07</v>
      </c>
      <c r="W70" s="17">
        <v>1470.94</v>
      </c>
      <c r="X70" s="17">
        <v>70539.820000000007</v>
      </c>
      <c r="Y70" s="12">
        <v>1067177.5810272188</v>
      </c>
      <c r="Z70" s="16">
        <v>0</v>
      </c>
      <c r="AA70" s="17">
        <v>0</v>
      </c>
      <c r="AB70" s="17">
        <v>0</v>
      </c>
      <c r="AC70" s="17">
        <v>0</v>
      </c>
      <c r="AD70" s="17">
        <v>0</v>
      </c>
      <c r="AE70" s="12">
        <v>0</v>
      </c>
      <c r="AF70" s="16">
        <v>565354.07467979123</v>
      </c>
      <c r="AG70" s="17">
        <v>118860.31000000001</v>
      </c>
      <c r="AH70" s="17">
        <v>1557.68</v>
      </c>
      <c r="AI70" s="17">
        <v>0</v>
      </c>
      <c r="AJ70" s="17">
        <v>0</v>
      </c>
      <c r="AK70" s="12">
        <v>685772.06467979134</v>
      </c>
      <c r="AL70" s="16">
        <v>408327.32386759948</v>
      </c>
      <c r="AM70" s="17">
        <v>346756.97999999992</v>
      </c>
      <c r="AN70" s="17">
        <v>68203.12000000001</v>
      </c>
      <c r="AO70" s="17">
        <v>0</v>
      </c>
      <c r="AP70" s="17">
        <v>57117.27</v>
      </c>
      <c r="AQ70" s="12">
        <v>880404.69386759948</v>
      </c>
    </row>
    <row r="71" spans="1:43" x14ac:dyDescent="0.3">
      <c r="A71" s="4" t="s">
        <v>60</v>
      </c>
      <c r="B71" s="92">
        <v>8674690</v>
      </c>
      <c r="C71" s="87">
        <v>3861064</v>
      </c>
      <c r="D71" s="87">
        <v>981395</v>
      </c>
      <c r="E71" s="87">
        <v>58004</v>
      </c>
      <c r="F71" s="87">
        <v>781300</v>
      </c>
      <c r="G71" s="93">
        <v>14356453</v>
      </c>
      <c r="H71" s="16">
        <v>1049950</v>
      </c>
      <c r="I71" s="17">
        <v>276863</v>
      </c>
      <c r="J71" s="17">
        <v>0</v>
      </c>
      <c r="K71" s="17">
        <v>0</v>
      </c>
      <c r="L71" s="17">
        <v>5244</v>
      </c>
      <c r="M71" s="12">
        <v>1332057</v>
      </c>
      <c r="N71" s="16">
        <v>1002167</v>
      </c>
      <c r="O71" s="17">
        <v>284161</v>
      </c>
      <c r="P71" s="17">
        <v>0</v>
      </c>
      <c r="Q71" s="17">
        <v>0</v>
      </c>
      <c r="R71" s="17">
        <v>267482</v>
      </c>
      <c r="S71" s="12">
        <v>1553810</v>
      </c>
      <c r="T71" s="16">
        <v>2322612</v>
      </c>
      <c r="U71" s="17">
        <v>898578</v>
      </c>
      <c r="V71" s="17">
        <v>0</v>
      </c>
      <c r="W71" s="17">
        <v>58004</v>
      </c>
      <c r="X71" s="17">
        <v>208739</v>
      </c>
      <c r="Y71" s="12">
        <v>3487933</v>
      </c>
      <c r="Z71" s="16">
        <v>105431</v>
      </c>
      <c r="AA71" s="17">
        <v>644336</v>
      </c>
      <c r="AB71" s="17">
        <v>8351</v>
      </c>
      <c r="AC71" s="17">
        <v>0</v>
      </c>
      <c r="AD71" s="17">
        <v>574</v>
      </c>
      <c r="AE71" s="12">
        <v>758692</v>
      </c>
      <c r="AF71" s="16">
        <v>2226280</v>
      </c>
      <c r="AG71" s="17">
        <v>178143</v>
      </c>
      <c r="AH71" s="17">
        <v>304589</v>
      </c>
      <c r="AI71" s="17">
        <v>0</v>
      </c>
      <c r="AJ71" s="17">
        <v>71912</v>
      </c>
      <c r="AK71" s="12">
        <v>2780924</v>
      </c>
      <c r="AL71" s="16">
        <v>1968250</v>
      </c>
      <c r="AM71" s="17">
        <v>1578983</v>
      </c>
      <c r="AN71" s="17">
        <v>668455</v>
      </c>
      <c r="AO71" s="17">
        <v>0</v>
      </c>
      <c r="AP71" s="17">
        <v>227349</v>
      </c>
      <c r="AQ71" s="12">
        <v>4443037</v>
      </c>
    </row>
    <row r="72" spans="1:43" x14ac:dyDescent="0.3">
      <c r="A72" s="4" t="s">
        <v>61</v>
      </c>
      <c r="B72" s="92">
        <v>6621195</v>
      </c>
      <c r="C72" s="87">
        <v>2003429</v>
      </c>
      <c r="D72" s="87">
        <v>702970</v>
      </c>
      <c r="E72" s="87">
        <v>112216</v>
      </c>
      <c r="F72" s="87">
        <v>1621694</v>
      </c>
      <c r="G72" s="93">
        <v>11061504</v>
      </c>
      <c r="H72" s="16">
        <v>1364642</v>
      </c>
      <c r="I72" s="17">
        <v>167853</v>
      </c>
      <c r="J72" s="17">
        <v>24581</v>
      </c>
      <c r="K72" s="17">
        <v>0</v>
      </c>
      <c r="L72" s="17">
        <v>582601</v>
      </c>
      <c r="M72" s="12">
        <v>2139677</v>
      </c>
      <c r="N72" s="16">
        <v>447902</v>
      </c>
      <c r="O72" s="17">
        <v>43662</v>
      </c>
      <c r="P72" s="17">
        <v>4765</v>
      </c>
      <c r="Q72" s="17">
        <v>0</v>
      </c>
      <c r="R72" s="17">
        <v>48735</v>
      </c>
      <c r="S72" s="12">
        <v>545064</v>
      </c>
      <c r="T72" s="16">
        <v>1419423</v>
      </c>
      <c r="U72" s="17">
        <v>252195</v>
      </c>
      <c r="V72" s="17">
        <v>0</v>
      </c>
      <c r="W72" s="17">
        <v>112216</v>
      </c>
      <c r="X72" s="17">
        <v>163415</v>
      </c>
      <c r="Y72" s="12">
        <v>1947249</v>
      </c>
      <c r="Z72" s="16">
        <v>394719</v>
      </c>
      <c r="AA72" s="17">
        <v>83901</v>
      </c>
      <c r="AB72" s="17">
        <v>0</v>
      </c>
      <c r="AC72" s="17">
        <v>0</v>
      </c>
      <c r="AD72" s="17">
        <v>90341</v>
      </c>
      <c r="AE72" s="12">
        <v>568961</v>
      </c>
      <c r="AF72" s="16">
        <v>2994509</v>
      </c>
      <c r="AG72" s="17">
        <v>1455818</v>
      </c>
      <c r="AH72" s="17">
        <v>673624</v>
      </c>
      <c r="AI72" s="17">
        <v>0</v>
      </c>
      <c r="AJ72" s="17">
        <v>736602</v>
      </c>
      <c r="AK72" s="12">
        <v>5860553</v>
      </c>
      <c r="AL72" s="16">
        <v>0</v>
      </c>
      <c r="AM72" s="17">
        <v>0</v>
      </c>
      <c r="AN72" s="17">
        <v>0</v>
      </c>
      <c r="AO72" s="17">
        <v>0</v>
      </c>
      <c r="AP72" s="17">
        <v>0</v>
      </c>
      <c r="AQ72" s="12">
        <v>0</v>
      </c>
    </row>
    <row r="73" spans="1:43" x14ac:dyDescent="0.3">
      <c r="A73" s="4" t="s">
        <v>62</v>
      </c>
      <c r="B73" s="92">
        <v>19916877.620000005</v>
      </c>
      <c r="C73" s="87">
        <v>11059642.050000001</v>
      </c>
      <c r="D73" s="87">
        <v>5321801.4800000004</v>
      </c>
      <c r="E73" s="87">
        <v>1137104.83</v>
      </c>
      <c r="F73" s="87">
        <v>3929994.0299999993</v>
      </c>
      <c r="G73" s="93">
        <v>41365420.009999998</v>
      </c>
      <c r="H73" s="16">
        <v>3792523.2300000004</v>
      </c>
      <c r="I73" s="17">
        <v>1409777.26</v>
      </c>
      <c r="J73" s="17">
        <v>0</v>
      </c>
      <c r="K73" s="17">
        <v>0</v>
      </c>
      <c r="L73" s="17">
        <v>3203427.6899999995</v>
      </c>
      <c r="M73" s="12">
        <v>8405728.1799999997</v>
      </c>
      <c r="N73" s="16">
        <v>4517978.66</v>
      </c>
      <c r="O73" s="17">
        <v>1417963.02</v>
      </c>
      <c r="P73" s="17">
        <v>0</v>
      </c>
      <c r="Q73" s="17">
        <v>0</v>
      </c>
      <c r="R73" s="17">
        <v>72960.02</v>
      </c>
      <c r="S73" s="12">
        <v>6008901.6999999993</v>
      </c>
      <c r="T73" s="16">
        <v>5015083.21</v>
      </c>
      <c r="U73" s="17">
        <v>3748864.05</v>
      </c>
      <c r="V73" s="17">
        <v>4201936.7300000004</v>
      </c>
      <c r="W73" s="17">
        <v>1137104.83</v>
      </c>
      <c r="X73" s="17">
        <v>642995.1100000001</v>
      </c>
      <c r="Y73" s="12">
        <v>14745983.93</v>
      </c>
      <c r="Z73" s="16">
        <v>0</v>
      </c>
      <c r="AA73" s="17">
        <v>0</v>
      </c>
      <c r="AB73" s="17">
        <v>0</v>
      </c>
      <c r="AC73" s="17">
        <v>0</v>
      </c>
      <c r="AD73" s="17">
        <v>0</v>
      </c>
      <c r="AE73" s="12">
        <v>0</v>
      </c>
      <c r="AF73" s="16">
        <v>4127464.17</v>
      </c>
      <c r="AG73" s="17">
        <v>1457984.83</v>
      </c>
      <c r="AH73" s="17">
        <v>0</v>
      </c>
      <c r="AI73" s="17">
        <v>0</v>
      </c>
      <c r="AJ73" s="17">
        <v>6830.0300000000007</v>
      </c>
      <c r="AK73" s="12">
        <v>5592279.0300000003</v>
      </c>
      <c r="AL73" s="16">
        <v>2463828.35</v>
      </c>
      <c r="AM73" s="17">
        <v>3025052.89</v>
      </c>
      <c r="AN73" s="17">
        <v>1119864.75</v>
      </c>
      <c r="AO73" s="17">
        <v>0</v>
      </c>
      <c r="AP73" s="17">
        <v>3781.1800000000003</v>
      </c>
      <c r="AQ73" s="12">
        <v>6612527.1699999999</v>
      </c>
    </row>
    <row r="74" spans="1:43" x14ac:dyDescent="0.3">
      <c r="A74" s="4" t="s">
        <v>63</v>
      </c>
      <c r="B74" s="92">
        <v>3701740.6527</v>
      </c>
      <c r="C74" s="87">
        <v>1530592.0399999998</v>
      </c>
      <c r="D74" s="87">
        <v>6121173.0300000003</v>
      </c>
      <c r="E74" s="87">
        <v>237203.94</v>
      </c>
      <c r="F74" s="87">
        <v>979740.36999999988</v>
      </c>
      <c r="G74" s="93">
        <v>12570450.0327</v>
      </c>
      <c r="H74" s="16">
        <v>460886.95000000007</v>
      </c>
      <c r="I74" s="17">
        <v>80275.930000000008</v>
      </c>
      <c r="J74" s="17">
        <v>14488.82</v>
      </c>
      <c r="K74" s="17">
        <v>0</v>
      </c>
      <c r="L74" s="17">
        <v>295876.3299999999</v>
      </c>
      <c r="M74" s="12">
        <v>851528.03</v>
      </c>
      <c r="N74" s="16">
        <v>134683.07</v>
      </c>
      <c r="O74" s="17">
        <v>266988.55</v>
      </c>
      <c r="P74" s="17">
        <v>0</v>
      </c>
      <c r="Q74" s="17">
        <v>0</v>
      </c>
      <c r="R74" s="17">
        <v>20417.77</v>
      </c>
      <c r="S74" s="12">
        <v>422089.39</v>
      </c>
      <c r="T74" s="16">
        <v>1367991.5226999999</v>
      </c>
      <c r="U74" s="17">
        <v>137895.77000000002</v>
      </c>
      <c r="V74" s="17">
        <v>6080211.5800000001</v>
      </c>
      <c r="W74" s="17">
        <v>237203.94</v>
      </c>
      <c r="X74" s="17">
        <v>224882.88</v>
      </c>
      <c r="Y74" s="12">
        <v>8048185.6927000005</v>
      </c>
      <c r="Z74" s="16">
        <v>0</v>
      </c>
      <c r="AA74" s="17">
        <v>0</v>
      </c>
      <c r="AB74" s="17">
        <v>0</v>
      </c>
      <c r="AC74" s="17">
        <v>0</v>
      </c>
      <c r="AD74" s="17">
        <v>0</v>
      </c>
      <c r="AE74" s="12">
        <v>0</v>
      </c>
      <c r="AF74" s="16">
        <v>769105.18000000017</v>
      </c>
      <c r="AG74" s="17">
        <v>391414.77</v>
      </c>
      <c r="AH74" s="17">
        <v>18854.79</v>
      </c>
      <c r="AI74" s="17">
        <v>0</v>
      </c>
      <c r="AJ74" s="17">
        <v>323847.77999999991</v>
      </c>
      <c r="AK74" s="12">
        <v>1503222.52</v>
      </c>
      <c r="AL74" s="16">
        <v>969073.93</v>
      </c>
      <c r="AM74" s="17">
        <v>654017.01999999979</v>
      </c>
      <c r="AN74" s="17">
        <v>7617.84</v>
      </c>
      <c r="AO74" s="17">
        <v>0</v>
      </c>
      <c r="AP74" s="17">
        <v>114715.61</v>
      </c>
      <c r="AQ74" s="12">
        <v>1745424.4</v>
      </c>
    </row>
    <row r="75" spans="1:43" x14ac:dyDescent="0.3">
      <c r="A75" s="4" t="s">
        <v>64</v>
      </c>
      <c r="B75" s="92">
        <v>12244415.880000003</v>
      </c>
      <c r="C75" s="87">
        <v>5210572.33</v>
      </c>
      <c r="D75" s="87">
        <v>718340.99</v>
      </c>
      <c r="E75" s="87">
        <v>3549780.79</v>
      </c>
      <c r="F75" s="87">
        <v>0</v>
      </c>
      <c r="G75" s="93">
        <v>21723109.990000002</v>
      </c>
      <c r="H75" s="16">
        <v>14902.44</v>
      </c>
      <c r="I75" s="17">
        <v>82305.290000000008</v>
      </c>
      <c r="J75" s="17">
        <v>0</v>
      </c>
      <c r="K75" s="17">
        <v>0</v>
      </c>
      <c r="L75" s="17">
        <v>0</v>
      </c>
      <c r="M75" s="12">
        <v>97207.73000000001</v>
      </c>
      <c r="N75" s="16">
        <v>2242965.71</v>
      </c>
      <c r="O75" s="17">
        <v>481214.35</v>
      </c>
      <c r="P75" s="17">
        <v>0</v>
      </c>
      <c r="Q75" s="17">
        <v>0</v>
      </c>
      <c r="R75" s="17">
        <v>0</v>
      </c>
      <c r="S75" s="12">
        <v>2724180.06</v>
      </c>
      <c r="T75" s="16">
        <v>1646681.4900000002</v>
      </c>
      <c r="U75" s="17">
        <v>853632.52999999991</v>
      </c>
      <c r="V75" s="17">
        <v>0</v>
      </c>
      <c r="W75" s="17">
        <v>3528131.91</v>
      </c>
      <c r="X75" s="17">
        <v>0</v>
      </c>
      <c r="Y75" s="12">
        <v>6028445.9299999997</v>
      </c>
      <c r="Z75" s="16">
        <v>0</v>
      </c>
      <c r="AA75" s="17">
        <v>0</v>
      </c>
      <c r="AB75" s="17">
        <v>0</v>
      </c>
      <c r="AC75" s="17">
        <v>0</v>
      </c>
      <c r="AD75" s="17">
        <v>0</v>
      </c>
      <c r="AE75" s="12">
        <v>0</v>
      </c>
      <c r="AF75" s="16">
        <v>4841426.7100000009</v>
      </c>
      <c r="AG75" s="17">
        <v>1957280.73</v>
      </c>
      <c r="AH75" s="17">
        <v>277148.39</v>
      </c>
      <c r="AI75" s="17">
        <v>20946.62</v>
      </c>
      <c r="AJ75" s="17">
        <v>0</v>
      </c>
      <c r="AK75" s="12">
        <v>7096802.4500000011</v>
      </c>
      <c r="AL75" s="16">
        <v>3498439.5300000003</v>
      </c>
      <c r="AM75" s="17">
        <v>1836139.4300000002</v>
      </c>
      <c r="AN75" s="17">
        <v>441192.6</v>
      </c>
      <c r="AO75" s="17">
        <v>702.26</v>
      </c>
      <c r="AP75" s="17">
        <v>0</v>
      </c>
      <c r="AQ75" s="12">
        <v>5776473.8200000003</v>
      </c>
    </row>
    <row r="76" spans="1:43" x14ac:dyDescent="0.3">
      <c r="A76" s="4" t="s">
        <v>65</v>
      </c>
      <c r="B76" s="92">
        <v>2557937</v>
      </c>
      <c r="C76" s="87">
        <v>805764</v>
      </c>
      <c r="D76" s="87">
        <v>7682</v>
      </c>
      <c r="E76" s="87">
        <v>348448</v>
      </c>
      <c r="F76" s="87">
        <v>576376</v>
      </c>
      <c r="G76" s="93">
        <v>4296207</v>
      </c>
      <c r="H76" s="16">
        <v>1381844</v>
      </c>
      <c r="I76" s="17">
        <v>284226</v>
      </c>
      <c r="J76" s="17">
        <v>0</v>
      </c>
      <c r="K76" s="17">
        <v>0</v>
      </c>
      <c r="L76" s="17">
        <v>310750</v>
      </c>
      <c r="M76" s="12">
        <v>1976820</v>
      </c>
      <c r="N76" s="16">
        <v>257983</v>
      </c>
      <c r="O76" s="17">
        <v>152956</v>
      </c>
      <c r="P76" s="17">
        <v>0</v>
      </c>
      <c r="Q76" s="17">
        <v>0</v>
      </c>
      <c r="R76" s="17">
        <v>42204</v>
      </c>
      <c r="S76" s="12">
        <v>453143</v>
      </c>
      <c r="T76" s="16">
        <v>817601</v>
      </c>
      <c r="U76" s="17">
        <v>222170</v>
      </c>
      <c r="V76" s="17">
        <v>7569</v>
      </c>
      <c r="W76" s="17">
        <v>348448</v>
      </c>
      <c r="X76" s="17">
        <v>171141</v>
      </c>
      <c r="Y76" s="12">
        <v>1566929</v>
      </c>
      <c r="Z76" s="16">
        <v>33996</v>
      </c>
      <c r="AA76" s="17">
        <v>70804</v>
      </c>
      <c r="AB76" s="17">
        <v>0</v>
      </c>
      <c r="AC76" s="17">
        <v>0</v>
      </c>
      <c r="AD76" s="17">
        <v>0</v>
      </c>
      <c r="AE76" s="12">
        <v>104800</v>
      </c>
      <c r="AF76" s="16">
        <v>-112308</v>
      </c>
      <c r="AG76" s="17">
        <v>44688</v>
      </c>
      <c r="AH76" s="17">
        <v>0</v>
      </c>
      <c r="AI76" s="17">
        <v>0</v>
      </c>
      <c r="AJ76" s="17">
        <v>10217</v>
      </c>
      <c r="AK76" s="12">
        <v>-57403</v>
      </c>
      <c r="AL76" s="16">
        <v>178821</v>
      </c>
      <c r="AM76" s="17">
        <v>30920</v>
      </c>
      <c r="AN76" s="17">
        <v>113</v>
      </c>
      <c r="AO76" s="17">
        <v>0</v>
      </c>
      <c r="AP76" s="17">
        <v>42064</v>
      </c>
      <c r="AQ76" s="12">
        <v>251918</v>
      </c>
    </row>
    <row r="77" spans="1:43" x14ac:dyDescent="0.3">
      <c r="A77" s="4" t="s">
        <v>66</v>
      </c>
      <c r="B77" s="92">
        <v>2384879</v>
      </c>
      <c r="C77" s="87">
        <v>6020586</v>
      </c>
      <c r="D77" s="87">
        <v>817038</v>
      </c>
      <c r="E77" s="87">
        <v>13456</v>
      </c>
      <c r="F77" s="87">
        <v>214015</v>
      </c>
      <c r="G77" s="93">
        <v>9449974</v>
      </c>
      <c r="H77" s="16">
        <v>522403</v>
      </c>
      <c r="I77" s="17">
        <v>300875</v>
      </c>
      <c r="J77" s="17">
        <v>0</v>
      </c>
      <c r="K77" s="17">
        <v>0</v>
      </c>
      <c r="L77" s="17">
        <v>186615</v>
      </c>
      <c r="M77" s="12">
        <v>1009893</v>
      </c>
      <c r="N77" s="16">
        <v>26360</v>
      </c>
      <c r="O77" s="17">
        <v>151121</v>
      </c>
      <c r="P77" s="17">
        <v>0</v>
      </c>
      <c r="Q77" s="17">
        <v>0</v>
      </c>
      <c r="R77" s="17">
        <v>0</v>
      </c>
      <c r="S77" s="12">
        <v>177481</v>
      </c>
      <c r="T77" s="16">
        <v>410147</v>
      </c>
      <c r="U77" s="17">
        <v>163392</v>
      </c>
      <c r="V77" s="17">
        <v>0</v>
      </c>
      <c r="W77" s="17">
        <v>13456</v>
      </c>
      <c r="X77" s="17">
        <v>27400</v>
      </c>
      <c r="Y77" s="12">
        <v>614395</v>
      </c>
      <c r="Z77" s="16">
        <v>289061</v>
      </c>
      <c r="AA77" s="17">
        <v>4790737</v>
      </c>
      <c r="AB77" s="17">
        <v>0</v>
      </c>
      <c r="AC77" s="17">
        <v>0</v>
      </c>
      <c r="AD77" s="17">
        <v>0</v>
      </c>
      <c r="AE77" s="12">
        <v>5079798</v>
      </c>
      <c r="AF77" s="16">
        <v>1136908</v>
      </c>
      <c r="AG77" s="17">
        <v>614461</v>
      </c>
      <c r="AH77" s="17">
        <v>0</v>
      </c>
      <c r="AI77" s="17">
        <v>0</v>
      </c>
      <c r="AJ77" s="17">
        <v>0</v>
      </c>
      <c r="AK77" s="12">
        <v>1751369</v>
      </c>
      <c r="AL77" s="16">
        <v>0</v>
      </c>
      <c r="AM77" s="17">
        <v>0</v>
      </c>
      <c r="AN77" s="17">
        <v>817038</v>
      </c>
      <c r="AO77" s="17">
        <v>0</v>
      </c>
      <c r="AP77" s="17">
        <v>0</v>
      </c>
      <c r="AQ77" s="12">
        <v>817038</v>
      </c>
    </row>
    <row r="78" spans="1:43" x14ac:dyDescent="0.3">
      <c r="A78" s="4" t="s">
        <v>67</v>
      </c>
      <c r="B78" s="92">
        <v>6276170.3699999992</v>
      </c>
      <c r="C78" s="87">
        <v>8786475.9199999999</v>
      </c>
      <c r="D78" s="87">
        <v>1730420.71</v>
      </c>
      <c r="E78" s="87">
        <v>375385.3</v>
      </c>
      <c r="F78" s="87">
        <v>486799.14</v>
      </c>
      <c r="G78" s="93">
        <v>17655251.439999998</v>
      </c>
      <c r="H78" s="16">
        <v>580863.9</v>
      </c>
      <c r="I78" s="17">
        <v>43156.66</v>
      </c>
      <c r="J78" s="17">
        <v>10759.33</v>
      </c>
      <c r="K78" s="17">
        <v>0</v>
      </c>
      <c r="L78" s="17">
        <v>267363.55</v>
      </c>
      <c r="M78" s="12">
        <v>902143.44</v>
      </c>
      <c r="N78" s="16">
        <v>623566.39</v>
      </c>
      <c r="O78" s="17">
        <v>1007849.1799999999</v>
      </c>
      <c r="P78" s="17">
        <v>71322.97</v>
      </c>
      <c r="Q78" s="17">
        <v>0</v>
      </c>
      <c r="R78" s="17">
        <v>0</v>
      </c>
      <c r="S78" s="12">
        <v>1702738.5399999998</v>
      </c>
      <c r="T78" s="16">
        <v>1409193.95</v>
      </c>
      <c r="U78" s="17">
        <v>1349691.13</v>
      </c>
      <c r="V78" s="17">
        <v>19899</v>
      </c>
      <c r="W78" s="17">
        <v>375385.3</v>
      </c>
      <c r="X78" s="17">
        <v>152631.59</v>
      </c>
      <c r="Y78" s="12">
        <v>3306800.9699999997</v>
      </c>
      <c r="Z78" s="16">
        <v>93183.92</v>
      </c>
      <c r="AA78" s="17">
        <v>2070609.88</v>
      </c>
      <c r="AB78" s="17">
        <v>0</v>
      </c>
      <c r="AC78" s="17">
        <v>0</v>
      </c>
      <c r="AD78" s="17">
        <v>0</v>
      </c>
      <c r="AE78" s="12">
        <v>2163793.7999999998</v>
      </c>
      <c r="AF78" s="16">
        <v>1649034.35</v>
      </c>
      <c r="AG78" s="17">
        <v>738739.23</v>
      </c>
      <c r="AH78" s="17">
        <v>11749.89</v>
      </c>
      <c r="AI78" s="17">
        <v>0</v>
      </c>
      <c r="AJ78" s="17">
        <v>10140</v>
      </c>
      <c r="AK78" s="12">
        <v>2409663.4700000002</v>
      </c>
      <c r="AL78" s="16">
        <v>1920327.8599999999</v>
      </c>
      <c r="AM78" s="17">
        <v>3576429.84</v>
      </c>
      <c r="AN78" s="17">
        <v>1616689.52</v>
      </c>
      <c r="AO78" s="17">
        <v>0</v>
      </c>
      <c r="AP78" s="17">
        <v>56664</v>
      </c>
      <c r="AQ78" s="12">
        <v>7170111.2199999988</v>
      </c>
    </row>
    <row r="79" spans="1:43" x14ac:dyDescent="0.3">
      <c r="A79" s="4" t="s">
        <v>68</v>
      </c>
      <c r="B79" s="92">
        <v>5917708.1599999992</v>
      </c>
      <c r="C79" s="87">
        <v>5201492.71</v>
      </c>
      <c r="D79" s="87">
        <v>808271.51567038184</v>
      </c>
      <c r="E79" s="87">
        <v>403608.31</v>
      </c>
      <c r="F79" s="87">
        <v>875814.13</v>
      </c>
      <c r="G79" s="93">
        <v>13206894.825670382</v>
      </c>
      <c r="H79" s="16">
        <v>491612.28</v>
      </c>
      <c r="I79" s="17">
        <v>429192.2</v>
      </c>
      <c r="J79" s="17">
        <v>68211.18333618209</v>
      </c>
      <c r="K79" s="17">
        <v>0</v>
      </c>
      <c r="L79" s="17">
        <v>259766.71</v>
      </c>
      <c r="M79" s="12">
        <v>1248782.373336182</v>
      </c>
      <c r="N79" s="16">
        <v>953872.43</v>
      </c>
      <c r="O79" s="17">
        <v>881492.65</v>
      </c>
      <c r="P79" s="17">
        <v>106043.94298382507</v>
      </c>
      <c r="Q79" s="17">
        <v>0</v>
      </c>
      <c r="R79" s="17">
        <v>0</v>
      </c>
      <c r="S79" s="12">
        <v>1941409.0229838251</v>
      </c>
      <c r="T79" s="16">
        <v>1356110.72</v>
      </c>
      <c r="U79" s="17">
        <v>1166216.28</v>
      </c>
      <c r="V79" s="17">
        <v>181361.77955589918</v>
      </c>
      <c r="W79" s="17">
        <v>367608.31</v>
      </c>
      <c r="X79" s="17">
        <v>249000</v>
      </c>
      <c r="Y79" s="12">
        <v>3320297.0895558991</v>
      </c>
      <c r="Z79" s="16">
        <v>83863.55</v>
      </c>
      <c r="AA79" s="17">
        <v>10976.92</v>
      </c>
      <c r="AB79" s="17">
        <v>0</v>
      </c>
      <c r="AC79" s="17">
        <v>0</v>
      </c>
      <c r="AD79" s="17">
        <v>0</v>
      </c>
      <c r="AE79" s="12">
        <v>94840.47</v>
      </c>
      <c r="AF79" s="16">
        <v>2446491.67</v>
      </c>
      <c r="AG79" s="17">
        <v>1916395.25</v>
      </c>
      <c r="AH79" s="17">
        <v>358975.48714862909</v>
      </c>
      <c r="AI79" s="17">
        <v>36000</v>
      </c>
      <c r="AJ79" s="17">
        <v>128664.5</v>
      </c>
      <c r="AK79" s="12">
        <v>4886526.9071486294</v>
      </c>
      <c r="AL79" s="16">
        <v>585757.51</v>
      </c>
      <c r="AM79" s="17">
        <v>797219.40999999992</v>
      </c>
      <c r="AN79" s="17">
        <v>93679.122645846408</v>
      </c>
      <c r="AO79" s="17">
        <v>0</v>
      </c>
      <c r="AP79" s="17">
        <v>238382.92</v>
      </c>
      <c r="AQ79" s="12">
        <v>1715038.9626458462</v>
      </c>
    </row>
    <row r="80" spans="1:43" x14ac:dyDescent="0.3">
      <c r="A80" s="4" t="s">
        <v>69</v>
      </c>
      <c r="B80" s="92">
        <v>7810600.2370999996</v>
      </c>
      <c r="C80" s="87">
        <v>5547201.3059999999</v>
      </c>
      <c r="D80" s="87">
        <v>6233220.5900000008</v>
      </c>
      <c r="E80" s="87">
        <v>-45171.34</v>
      </c>
      <c r="F80" s="87">
        <v>4598057.91</v>
      </c>
      <c r="G80" s="93">
        <v>24143908.703100003</v>
      </c>
      <c r="H80" s="16">
        <v>484365.89000000007</v>
      </c>
      <c r="I80" s="17">
        <v>124848.08</v>
      </c>
      <c r="J80" s="17">
        <v>0</v>
      </c>
      <c r="K80" s="17">
        <v>0</v>
      </c>
      <c r="L80" s="17">
        <v>316548.2</v>
      </c>
      <c r="M80" s="12">
        <v>925762.17000000016</v>
      </c>
      <c r="N80" s="16">
        <v>1345413.0599999998</v>
      </c>
      <c r="O80" s="17">
        <v>426392.11000000004</v>
      </c>
      <c r="P80" s="17">
        <v>0</v>
      </c>
      <c r="Q80" s="17">
        <v>0</v>
      </c>
      <c r="R80" s="17">
        <v>0</v>
      </c>
      <c r="S80" s="12">
        <v>1771805.17</v>
      </c>
      <c r="T80" s="16">
        <v>1571521.8599999999</v>
      </c>
      <c r="U80" s="17">
        <v>1738848.2</v>
      </c>
      <c r="V80" s="17">
        <v>0</v>
      </c>
      <c r="W80" s="17">
        <v>-45171.34</v>
      </c>
      <c r="X80" s="17">
        <v>4281509.71</v>
      </c>
      <c r="Y80" s="12">
        <v>7546708.4299999997</v>
      </c>
      <c r="Z80" s="16">
        <v>159072.6</v>
      </c>
      <c r="AA80" s="17">
        <v>21979.320000000003</v>
      </c>
      <c r="AB80" s="17">
        <v>0</v>
      </c>
      <c r="AC80" s="17">
        <v>0</v>
      </c>
      <c r="AD80" s="17">
        <v>0</v>
      </c>
      <c r="AE80" s="12">
        <v>181051.92</v>
      </c>
      <c r="AF80" s="16">
        <v>898704.77</v>
      </c>
      <c r="AG80" s="17">
        <v>481144.82</v>
      </c>
      <c r="AH80" s="17">
        <v>0</v>
      </c>
      <c r="AI80" s="17">
        <v>0</v>
      </c>
      <c r="AJ80" s="17">
        <v>0</v>
      </c>
      <c r="AK80" s="12">
        <v>1379849.59</v>
      </c>
      <c r="AL80" s="16">
        <v>3351522.0570999999</v>
      </c>
      <c r="AM80" s="17">
        <v>2753988.7760000001</v>
      </c>
      <c r="AN80" s="17">
        <v>6233220.5900000008</v>
      </c>
      <c r="AO80" s="17">
        <v>0</v>
      </c>
      <c r="AP80" s="17">
        <v>0</v>
      </c>
      <c r="AQ80" s="12">
        <v>12338731.423100002</v>
      </c>
    </row>
    <row r="81" spans="1:43" x14ac:dyDescent="0.3">
      <c r="A81" s="4" t="s">
        <v>70</v>
      </c>
      <c r="B81" s="92">
        <v>3748551</v>
      </c>
      <c r="C81" s="87">
        <v>1376170</v>
      </c>
      <c r="D81" s="87">
        <v>200075</v>
      </c>
      <c r="E81" s="87">
        <v>0</v>
      </c>
      <c r="F81" s="87">
        <v>223442</v>
      </c>
      <c r="G81" s="93">
        <v>5548238</v>
      </c>
      <c r="H81" s="16">
        <v>505334</v>
      </c>
      <c r="I81" s="17">
        <v>122457</v>
      </c>
      <c r="J81" s="17">
        <v>21327</v>
      </c>
      <c r="K81" s="17">
        <v>0</v>
      </c>
      <c r="L81" s="17">
        <v>198562</v>
      </c>
      <c r="M81" s="12">
        <v>847680</v>
      </c>
      <c r="N81" s="16">
        <v>197908</v>
      </c>
      <c r="O81" s="17">
        <v>152201</v>
      </c>
      <c r="P81" s="17">
        <v>5703</v>
      </c>
      <c r="Q81" s="17">
        <v>0</v>
      </c>
      <c r="R81" s="17">
        <v>0</v>
      </c>
      <c r="S81" s="12">
        <v>355812</v>
      </c>
      <c r="T81" s="16">
        <v>771687</v>
      </c>
      <c r="U81" s="17">
        <v>85834</v>
      </c>
      <c r="V81" s="17">
        <v>5808</v>
      </c>
      <c r="W81" s="17">
        <v>0</v>
      </c>
      <c r="X81" s="17">
        <v>0</v>
      </c>
      <c r="Y81" s="12">
        <v>863329</v>
      </c>
      <c r="Z81" s="16">
        <v>0</v>
      </c>
      <c r="AA81" s="17">
        <v>0</v>
      </c>
      <c r="AB81" s="17">
        <v>0</v>
      </c>
      <c r="AC81" s="17">
        <v>0</v>
      </c>
      <c r="AD81" s="17">
        <v>0</v>
      </c>
      <c r="AE81" s="12">
        <v>0</v>
      </c>
      <c r="AF81" s="16">
        <v>2229784</v>
      </c>
      <c r="AG81" s="17">
        <v>900196</v>
      </c>
      <c r="AH81" s="17">
        <v>109271</v>
      </c>
      <c r="AI81" s="17">
        <v>0</v>
      </c>
      <c r="AJ81" s="17">
        <v>21280</v>
      </c>
      <c r="AK81" s="12">
        <v>3260531</v>
      </c>
      <c r="AL81" s="16">
        <v>43838</v>
      </c>
      <c r="AM81" s="17">
        <v>115482</v>
      </c>
      <c r="AN81" s="17">
        <v>57966</v>
      </c>
      <c r="AO81" s="17">
        <v>0</v>
      </c>
      <c r="AP81" s="17">
        <v>3600</v>
      </c>
      <c r="AQ81" s="12">
        <v>220886</v>
      </c>
    </row>
    <row r="82" spans="1:43" x14ac:dyDescent="0.3">
      <c r="A82" s="4" t="s">
        <v>71</v>
      </c>
      <c r="B82" s="92">
        <v>14424096.859678011</v>
      </c>
      <c r="C82" s="87">
        <v>9154041.9666010197</v>
      </c>
      <c r="D82" s="87">
        <v>2433917.0000000075</v>
      </c>
      <c r="E82" s="87">
        <v>101135</v>
      </c>
      <c r="F82" s="87">
        <v>526922.46843630541</v>
      </c>
      <c r="G82" s="93">
        <v>26640113.294715345</v>
      </c>
      <c r="H82" s="16">
        <v>1421232</v>
      </c>
      <c r="I82" s="17">
        <v>720558</v>
      </c>
      <c r="J82" s="17">
        <v>0</v>
      </c>
      <c r="K82" s="17">
        <v>0</v>
      </c>
      <c r="L82" s="17">
        <v>439062</v>
      </c>
      <c r="M82" s="12">
        <v>2580852</v>
      </c>
      <c r="N82" s="16">
        <v>2270457</v>
      </c>
      <c r="O82" s="17">
        <v>549145</v>
      </c>
      <c r="P82" s="17">
        <v>0</v>
      </c>
      <c r="Q82" s="17">
        <v>0</v>
      </c>
      <c r="R82" s="17">
        <v>1744</v>
      </c>
      <c r="S82" s="12">
        <v>2821346</v>
      </c>
      <c r="T82" s="16">
        <v>1490242.0495565608</v>
      </c>
      <c r="U82" s="17">
        <v>2073505.3983765654</v>
      </c>
      <c r="V82" s="17">
        <v>0</v>
      </c>
      <c r="W82" s="17">
        <v>101135</v>
      </c>
      <c r="X82" s="17">
        <v>0</v>
      </c>
      <c r="Y82" s="12">
        <v>3664882.4479331262</v>
      </c>
      <c r="Z82" s="16">
        <v>968152</v>
      </c>
      <c r="AA82" s="17">
        <v>355354</v>
      </c>
      <c r="AB82" s="17">
        <v>0</v>
      </c>
      <c r="AC82" s="17">
        <v>0</v>
      </c>
      <c r="AD82" s="17">
        <v>0</v>
      </c>
      <c r="AE82" s="12">
        <v>1323506</v>
      </c>
      <c r="AF82" s="16">
        <v>2839072</v>
      </c>
      <c r="AG82" s="17">
        <v>324886</v>
      </c>
      <c r="AH82" s="17">
        <v>0</v>
      </c>
      <c r="AI82" s="17">
        <v>0</v>
      </c>
      <c r="AJ82" s="17">
        <v>0</v>
      </c>
      <c r="AK82" s="12">
        <v>3163958</v>
      </c>
      <c r="AL82" s="16">
        <v>5434941.8101214506</v>
      </c>
      <c r="AM82" s="17">
        <v>5130593.5682244543</v>
      </c>
      <c r="AN82" s="17">
        <v>2433917.0000000075</v>
      </c>
      <c r="AO82" s="17">
        <v>0</v>
      </c>
      <c r="AP82" s="17">
        <v>86116.468436305469</v>
      </c>
      <c r="AQ82" s="12">
        <v>13085568.846782219</v>
      </c>
    </row>
    <row r="83" spans="1:43" x14ac:dyDescent="0.3">
      <c r="A83" s="4" t="s">
        <v>72</v>
      </c>
      <c r="B83" s="92">
        <v>24830201.898399998</v>
      </c>
      <c r="C83" s="87">
        <v>16327773.840656525</v>
      </c>
      <c r="D83" s="87">
        <v>2815000</v>
      </c>
      <c r="E83" s="87">
        <v>681615.38</v>
      </c>
      <c r="F83" s="87">
        <v>3447211.7549999999</v>
      </c>
      <c r="G83" s="93">
        <v>48101802.874056518</v>
      </c>
      <c r="H83" s="16">
        <v>1014249.45</v>
      </c>
      <c r="I83" s="17">
        <v>702344.51</v>
      </c>
      <c r="J83" s="17">
        <v>0</v>
      </c>
      <c r="K83" s="17">
        <v>0</v>
      </c>
      <c r="L83" s="17">
        <v>334072</v>
      </c>
      <c r="M83" s="12">
        <v>2050665.96</v>
      </c>
      <c r="N83" s="16">
        <v>1416743.92</v>
      </c>
      <c r="O83" s="17">
        <v>1673561.73</v>
      </c>
      <c r="P83" s="17">
        <v>0</v>
      </c>
      <c r="Q83" s="17">
        <v>0</v>
      </c>
      <c r="R83" s="17">
        <v>175193.07</v>
      </c>
      <c r="S83" s="12">
        <v>3265498.7199999997</v>
      </c>
      <c r="T83" s="16">
        <v>5972748.54</v>
      </c>
      <c r="U83" s="17">
        <v>1555711.4</v>
      </c>
      <c r="V83" s="17">
        <v>0</v>
      </c>
      <c r="W83" s="17">
        <v>681615.38</v>
      </c>
      <c r="X83" s="17">
        <v>2068045.79</v>
      </c>
      <c r="Y83" s="12">
        <v>10278121.109999999</v>
      </c>
      <c r="Z83" s="16">
        <v>0</v>
      </c>
      <c r="AA83" s="17">
        <v>0</v>
      </c>
      <c r="AB83" s="17">
        <v>0</v>
      </c>
      <c r="AC83" s="17">
        <v>0</v>
      </c>
      <c r="AD83" s="17">
        <v>0</v>
      </c>
      <c r="AE83" s="12">
        <v>0</v>
      </c>
      <c r="AF83" s="16">
        <v>9457590.4199999999</v>
      </c>
      <c r="AG83" s="17">
        <v>2494475.0299999998</v>
      </c>
      <c r="AH83" s="17">
        <v>2815000</v>
      </c>
      <c r="AI83" s="17">
        <v>0</v>
      </c>
      <c r="AJ83" s="17">
        <v>123282.2</v>
      </c>
      <c r="AK83" s="12">
        <v>14890347.649999999</v>
      </c>
      <c r="AL83" s="16">
        <v>6968869.5683999993</v>
      </c>
      <c r="AM83" s="17">
        <v>9901681.1706565246</v>
      </c>
      <c r="AN83" s="17">
        <v>0</v>
      </c>
      <c r="AO83" s="17">
        <v>0</v>
      </c>
      <c r="AP83" s="17">
        <v>746618.69500000007</v>
      </c>
      <c r="AQ83" s="12">
        <v>17617169.434056524</v>
      </c>
    </row>
    <row r="84" spans="1:43" x14ac:dyDescent="0.3">
      <c r="A84" s="4" t="s">
        <v>73</v>
      </c>
      <c r="B84" s="92">
        <v>10031407</v>
      </c>
      <c r="C84" s="87">
        <v>5190035</v>
      </c>
      <c r="D84" s="87">
        <v>3868855</v>
      </c>
      <c r="E84" s="87">
        <v>1472145</v>
      </c>
      <c r="F84" s="87">
        <v>379596</v>
      </c>
      <c r="G84" s="93">
        <v>20942038</v>
      </c>
      <c r="H84" s="16">
        <v>9008</v>
      </c>
      <c r="I84" s="17">
        <v>25165</v>
      </c>
      <c r="J84" s="17">
        <v>0</v>
      </c>
      <c r="K84" s="17">
        <v>0</v>
      </c>
      <c r="L84" s="17">
        <v>292751</v>
      </c>
      <c r="M84" s="12">
        <v>326924</v>
      </c>
      <c r="N84" s="16">
        <v>1075756</v>
      </c>
      <c r="O84" s="17">
        <v>178194</v>
      </c>
      <c r="P84" s="17">
        <v>0</v>
      </c>
      <c r="Q84" s="17">
        <v>0</v>
      </c>
      <c r="R84" s="17">
        <v>2263</v>
      </c>
      <c r="S84" s="12">
        <v>1256213</v>
      </c>
      <c r="T84" s="16">
        <v>1364072</v>
      </c>
      <c r="U84" s="17">
        <v>10178</v>
      </c>
      <c r="V84" s="17">
        <v>0</v>
      </c>
      <c r="W84" s="17">
        <v>1472145</v>
      </c>
      <c r="X84" s="17">
        <v>73735</v>
      </c>
      <c r="Y84" s="12">
        <v>2920130</v>
      </c>
      <c r="Z84" s="16">
        <v>22832</v>
      </c>
      <c r="AA84" s="17">
        <v>55273</v>
      </c>
      <c r="AB84" s="17">
        <v>0</v>
      </c>
      <c r="AC84" s="17">
        <v>0</v>
      </c>
      <c r="AD84" s="17">
        <v>0</v>
      </c>
      <c r="AE84" s="12">
        <v>78105</v>
      </c>
      <c r="AF84" s="16">
        <v>6773930</v>
      </c>
      <c r="AG84" s="17">
        <v>2197727</v>
      </c>
      <c r="AH84" s="17">
        <v>3312235</v>
      </c>
      <c r="AI84" s="17">
        <v>0</v>
      </c>
      <c r="AJ84" s="17">
        <v>4988</v>
      </c>
      <c r="AK84" s="12">
        <v>12288880</v>
      </c>
      <c r="AL84" s="16">
        <v>785809</v>
      </c>
      <c r="AM84" s="17">
        <v>2723498</v>
      </c>
      <c r="AN84" s="17">
        <v>556620</v>
      </c>
      <c r="AO84" s="17">
        <v>0</v>
      </c>
      <c r="AP84" s="17">
        <v>5859</v>
      </c>
      <c r="AQ84" s="12">
        <v>4071786</v>
      </c>
    </row>
    <row r="85" spans="1:43" x14ac:dyDescent="0.3">
      <c r="A85" s="4" t="s">
        <v>74</v>
      </c>
      <c r="B85" s="92">
        <v>15187646.822332935</v>
      </c>
      <c r="C85" s="87">
        <v>6440567.461925813</v>
      </c>
      <c r="D85" s="87">
        <v>0</v>
      </c>
      <c r="E85" s="87">
        <v>0</v>
      </c>
      <c r="F85" s="87">
        <v>1163275.0808462058</v>
      </c>
      <c r="G85" s="93">
        <v>22791489.365104951</v>
      </c>
      <c r="H85" s="16">
        <v>5591957.331265185</v>
      </c>
      <c r="I85" s="17">
        <v>1668255.2369219852</v>
      </c>
      <c r="J85" s="17">
        <v>0</v>
      </c>
      <c r="K85" s="17">
        <v>0</v>
      </c>
      <c r="L85" s="17">
        <v>518526.25692799193</v>
      </c>
      <c r="M85" s="12">
        <v>7778738.8251151619</v>
      </c>
      <c r="N85" s="16">
        <v>6578886.4284838233</v>
      </c>
      <c r="O85" s="17">
        <v>2065511.5484641762</v>
      </c>
      <c r="P85" s="17">
        <v>0</v>
      </c>
      <c r="Q85" s="17">
        <v>0</v>
      </c>
      <c r="R85" s="17">
        <v>646815.76940947666</v>
      </c>
      <c r="S85" s="12">
        <v>9291213.7463574763</v>
      </c>
      <c r="T85" s="16">
        <v>1204200.7336569775</v>
      </c>
      <c r="U85" s="17">
        <v>1879523.4938071261</v>
      </c>
      <c r="V85" s="17">
        <v>0</v>
      </c>
      <c r="W85" s="17">
        <v>0</v>
      </c>
      <c r="X85" s="17">
        <v>-2066.9454912626743</v>
      </c>
      <c r="Y85" s="12">
        <v>3081657.2819728409</v>
      </c>
      <c r="Z85" s="16">
        <v>1120331.3833259162</v>
      </c>
      <c r="AA85" s="17">
        <v>343785.47061802319</v>
      </c>
      <c r="AB85" s="17">
        <v>0</v>
      </c>
      <c r="AC85" s="17">
        <v>0</v>
      </c>
      <c r="AD85" s="17">
        <v>0</v>
      </c>
      <c r="AE85" s="12">
        <v>1464116.8539439393</v>
      </c>
      <c r="AF85" s="16">
        <v>692270.94560103258</v>
      </c>
      <c r="AG85" s="17">
        <v>483491.71211450157</v>
      </c>
      <c r="AH85" s="17">
        <v>0</v>
      </c>
      <c r="AI85" s="17">
        <v>0</v>
      </c>
      <c r="AJ85" s="17">
        <v>0</v>
      </c>
      <c r="AK85" s="12">
        <v>1175762.6577155341</v>
      </c>
      <c r="AL85" s="16">
        <v>0</v>
      </c>
      <c r="AM85" s="17">
        <v>0</v>
      </c>
      <c r="AN85" s="17">
        <v>0</v>
      </c>
      <c r="AO85" s="17">
        <v>0</v>
      </c>
      <c r="AP85" s="17">
        <v>0</v>
      </c>
      <c r="AQ85" s="12">
        <v>0</v>
      </c>
    </row>
    <row r="86" spans="1:43" x14ac:dyDescent="0.3">
      <c r="A86" s="4" t="s">
        <v>75</v>
      </c>
      <c r="B86" s="92">
        <v>17727000</v>
      </c>
      <c r="C86" s="87">
        <v>13716000</v>
      </c>
      <c r="D86" s="87">
        <v>1373736</v>
      </c>
      <c r="E86" s="87">
        <v>1939000</v>
      </c>
      <c r="F86" s="87">
        <v>342000</v>
      </c>
      <c r="G86" s="93">
        <v>35097736</v>
      </c>
      <c r="H86" s="16">
        <v>1694000</v>
      </c>
      <c r="I86" s="17">
        <v>1582569</v>
      </c>
      <c r="J86" s="17">
        <v>1373736</v>
      </c>
      <c r="K86" s="17">
        <v>0</v>
      </c>
      <c r="L86" s="17">
        <v>0</v>
      </c>
      <c r="M86" s="12">
        <v>4650305</v>
      </c>
      <c r="N86" s="16">
        <v>3963000</v>
      </c>
      <c r="O86" s="17">
        <v>856000</v>
      </c>
      <c r="P86" s="17">
        <v>0</v>
      </c>
      <c r="Q86" s="17">
        <v>0</v>
      </c>
      <c r="R86" s="17">
        <v>0</v>
      </c>
      <c r="S86" s="12">
        <v>4819000</v>
      </c>
      <c r="T86" s="16">
        <v>4765000</v>
      </c>
      <c r="U86" s="17">
        <v>4201431</v>
      </c>
      <c r="V86" s="17">
        <v>0</v>
      </c>
      <c r="W86" s="17">
        <v>1922000</v>
      </c>
      <c r="X86" s="17">
        <v>342000</v>
      </c>
      <c r="Y86" s="12">
        <v>11230431</v>
      </c>
      <c r="Z86" s="16">
        <v>0</v>
      </c>
      <c r="AA86" s="17">
        <v>0</v>
      </c>
      <c r="AB86" s="17">
        <v>0</v>
      </c>
      <c r="AC86" s="17">
        <v>0</v>
      </c>
      <c r="AD86" s="17">
        <v>0</v>
      </c>
      <c r="AE86" s="12">
        <v>0</v>
      </c>
      <c r="AF86" s="16">
        <v>6706000</v>
      </c>
      <c r="AG86" s="17">
        <v>1574000</v>
      </c>
      <c r="AH86" s="17">
        <v>0</v>
      </c>
      <c r="AI86" s="17">
        <v>0</v>
      </c>
      <c r="AJ86" s="17">
        <v>0</v>
      </c>
      <c r="AK86" s="12">
        <v>8280000</v>
      </c>
      <c r="AL86" s="16">
        <v>599000</v>
      </c>
      <c r="AM86" s="17">
        <v>5502000</v>
      </c>
      <c r="AN86" s="17">
        <v>0</v>
      </c>
      <c r="AO86" s="17">
        <v>17000</v>
      </c>
      <c r="AP86" s="17">
        <v>0</v>
      </c>
      <c r="AQ86" s="12">
        <v>6118000</v>
      </c>
    </row>
    <row r="87" spans="1:43" x14ac:dyDescent="0.3">
      <c r="A87" s="4" t="s">
        <v>76</v>
      </c>
      <c r="B87" s="92">
        <v>23501020.270000007</v>
      </c>
      <c r="C87" s="87">
        <v>14999657.91</v>
      </c>
      <c r="D87" s="87">
        <v>1836613.3</v>
      </c>
      <c r="E87" s="87">
        <v>881052.76</v>
      </c>
      <c r="F87" s="87">
        <v>645995.58000000007</v>
      </c>
      <c r="G87" s="93">
        <v>41864339.820000008</v>
      </c>
      <c r="H87" s="16">
        <v>3797605.2600000026</v>
      </c>
      <c r="I87" s="17">
        <v>1343013.7399999998</v>
      </c>
      <c r="J87" s="17">
        <v>0</v>
      </c>
      <c r="K87" s="17">
        <v>0</v>
      </c>
      <c r="L87" s="17">
        <v>161176.44999999998</v>
      </c>
      <c r="M87" s="12">
        <v>5301795.450000002</v>
      </c>
      <c r="N87" s="16">
        <v>3219878.96</v>
      </c>
      <c r="O87" s="17">
        <v>806412.76000000024</v>
      </c>
      <c r="P87" s="17">
        <v>0</v>
      </c>
      <c r="Q87" s="17">
        <v>0</v>
      </c>
      <c r="R87" s="17">
        <v>250387.87</v>
      </c>
      <c r="S87" s="12">
        <v>4276679.59</v>
      </c>
      <c r="T87" s="16">
        <v>2753645.3700000006</v>
      </c>
      <c r="U87" s="17">
        <v>2295685.2199999997</v>
      </c>
      <c r="V87" s="17">
        <v>0</v>
      </c>
      <c r="W87" s="17">
        <v>772868.89</v>
      </c>
      <c r="X87" s="17">
        <v>3334.1300000000047</v>
      </c>
      <c r="Y87" s="12">
        <v>5825533.6099999994</v>
      </c>
      <c r="Z87" s="16">
        <v>11182.210000000001</v>
      </c>
      <c r="AA87" s="17">
        <v>145775.41</v>
      </c>
      <c r="AB87" s="17">
        <v>0</v>
      </c>
      <c r="AC87" s="17">
        <v>0</v>
      </c>
      <c r="AD87" s="17">
        <v>0</v>
      </c>
      <c r="AE87" s="12">
        <v>156957.62</v>
      </c>
      <c r="AF87" s="16">
        <v>8917836.8400000017</v>
      </c>
      <c r="AG87" s="17">
        <v>3136349.9699999988</v>
      </c>
      <c r="AH87" s="17">
        <v>0</v>
      </c>
      <c r="AI87" s="17">
        <v>0</v>
      </c>
      <c r="AJ87" s="17">
        <v>470786.82000000007</v>
      </c>
      <c r="AK87" s="12">
        <v>12524973.630000001</v>
      </c>
      <c r="AL87" s="16">
        <v>4800871.63</v>
      </c>
      <c r="AM87" s="17">
        <v>7272420.8100000024</v>
      </c>
      <c r="AN87" s="17">
        <v>1836613.3</v>
      </c>
      <c r="AO87" s="17">
        <v>108183.87</v>
      </c>
      <c r="AP87" s="17">
        <v>-239689.69</v>
      </c>
      <c r="AQ87" s="12">
        <v>13778399.920000002</v>
      </c>
    </row>
    <row r="88" spans="1:43" x14ac:dyDescent="0.3">
      <c r="A88" s="4" t="s">
        <v>77</v>
      </c>
      <c r="B88" s="92">
        <v>1951000</v>
      </c>
      <c r="C88" s="87">
        <v>1028900</v>
      </c>
      <c r="D88" s="87">
        <v>197880</v>
      </c>
      <c r="E88" s="87">
        <v>27750</v>
      </c>
      <c r="F88" s="87">
        <v>788590</v>
      </c>
      <c r="G88" s="93">
        <v>3994120</v>
      </c>
      <c r="H88" s="16">
        <v>683000</v>
      </c>
      <c r="I88" s="17">
        <v>209600</v>
      </c>
      <c r="J88" s="17">
        <v>69000</v>
      </c>
      <c r="K88" s="17">
        <v>0</v>
      </c>
      <c r="L88" s="17">
        <v>477990</v>
      </c>
      <c r="M88" s="12">
        <v>1439590</v>
      </c>
      <c r="N88" s="16">
        <v>250000</v>
      </c>
      <c r="O88" s="17">
        <v>118700</v>
      </c>
      <c r="P88" s="17">
        <v>980</v>
      </c>
      <c r="Q88" s="17">
        <v>0</v>
      </c>
      <c r="R88" s="17">
        <v>4800</v>
      </c>
      <c r="S88" s="12">
        <v>374480</v>
      </c>
      <c r="T88" s="16">
        <v>480000</v>
      </c>
      <c r="U88" s="17">
        <v>77800</v>
      </c>
      <c r="V88" s="17">
        <v>0</v>
      </c>
      <c r="W88" s="17">
        <v>27750</v>
      </c>
      <c r="X88" s="17">
        <v>289000</v>
      </c>
      <c r="Y88" s="12">
        <v>874550</v>
      </c>
      <c r="Z88" s="16">
        <v>0</v>
      </c>
      <c r="AA88" s="17">
        <v>0</v>
      </c>
      <c r="AB88" s="17">
        <v>0</v>
      </c>
      <c r="AC88" s="17">
        <v>0</v>
      </c>
      <c r="AD88" s="17">
        <v>300</v>
      </c>
      <c r="AE88" s="12">
        <v>300</v>
      </c>
      <c r="AF88" s="16">
        <v>538000</v>
      </c>
      <c r="AG88" s="17">
        <v>143600</v>
      </c>
      <c r="AH88" s="17">
        <v>0</v>
      </c>
      <c r="AI88" s="17">
        <v>0</v>
      </c>
      <c r="AJ88" s="17">
        <v>10000</v>
      </c>
      <c r="AK88" s="12">
        <v>691600</v>
      </c>
      <c r="AL88" s="16">
        <v>0</v>
      </c>
      <c r="AM88" s="17">
        <v>479200</v>
      </c>
      <c r="AN88" s="17">
        <v>127900</v>
      </c>
      <c r="AO88" s="17">
        <v>0</v>
      </c>
      <c r="AP88" s="17">
        <v>6500</v>
      </c>
      <c r="AQ88" s="12">
        <v>613600</v>
      </c>
    </row>
    <row r="89" spans="1:43"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row>
    <row r="90" spans="1:43" x14ac:dyDescent="0.3">
      <c r="A90" s="30"/>
      <c r="B90" s="31">
        <f>SUM(B9:B89)</f>
        <v>931701579.88279331</v>
      </c>
      <c r="C90" s="32">
        <f t="shared" ref="C90:G90" si="0">SUM(C9:C89)</f>
        <v>616407074.10402954</v>
      </c>
      <c r="D90" s="32">
        <f t="shared" si="0"/>
        <v>181740979.31414253</v>
      </c>
      <c r="E90" s="32">
        <f t="shared" si="0"/>
        <v>45035652.791999981</v>
      </c>
      <c r="F90" s="32">
        <f t="shared" si="0"/>
        <v>111961736.07881066</v>
      </c>
      <c r="G90" s="33">
        <f t="shared" si="0"/>
        <v>1886847022.1717763</v>
      </c>
      <c r="H90" s="31">
        <f t="shared" ref="H90:M90" si="1">SUM(H9:H89)</f>
        <v>98284352.748557374</v>
      </c>
      <c r="I90" s="32">
        <f t="shared" ref="I90:J90" si="2">SUM(I9:I89)</f>
        <v>42537781.740091264</v>
      </c>
      <c r="J90" s="32">
        <f t="shared" si="2"/>
        <v>5488286.9291625377</v>
      </c>
      <c r="K90" s="32">
        <f t="shared" ref="K90" si="3">SUM(K9:K89)</f>
        <v>1901402.0899999999</v>
      </c>
      <c r="L90" s="32">
        <f t="shared" si="1"/>
        <v>24544390.881657384</v>
      </c>
      <c r="M90" s="33">
        <f t="shared" si="1"/>
        <v>172756214.38946855</v>
      </c>
      <c r="N90" s="31">
        <f t="shared" ref="N90" si="4">SUM(N9:N89)</f>
        <v>137063948.77449256</v>
      </c>
      <c r="O90" s="32">
        <f t="shared" ref="O90:Q90" si="5">SUM(O9:O89)</f>
        <v>56820380.197581708</v>
      </c>
      <c r="P90" s="32">
        <f t="shared" si="5"/>
        <v>2694242.9499945105</v>
      </c>
      <c r="Q90" s="32">
        <f t="shared" si="5"/>
        <v>10845.262000000001</v>
      </c>
      <c r="R90" s="32">
        <f t="shared" ref="R90:T90" si="6">SUM(R9:R89)</f>
        <v>9567358.5658004936</v>
      </c>
      <c r="S90" s="33">
        <f t="shared" si="6"/>
        <v>206156775.74986914</v>
      </c>
      <c r="T90" s="31">
        <f t="shared" si="6"/>
        <v>174863591.40782595</v>
      </c>
      <c r="U90" s="32">
        <f t="shared" ref="U90:W90" si="7">SUM(U9:U89)</f>
        <v>109625973.4304771</v>
      </c>
      <c r="V90" s="32">
        <f t="shared" si="7"/>
        <v>17016321.807917889</v>
      </c>
      <c r="W90" s="32">
        <f t="shared" si="7"/>
        <v>37483996.219999999</v>
      </c>
      <c r="X90" s="32">
        <f t="shared" ref="X90:Z90" si="8">SUM(X9:X89)</f>
        <v>44717752.060537942</v>
      </c>
      <c r="Y90" s="33">
        <f t="shared" si="8"/>
        <v>383707634.92675889</v>
      </c>
      <c r="Z90" s="31">
        <f t="shared" si="8"/>
        <v>6111748.4039636264</v>
      </c>
      <c r="AA90" s="32">
        <f t="shared" ref="AA90:AC90" si="9">SUM(AA9:AA89)</f>
        <v>15041630.063618023</v>
      </c>
      <c r="AB90" s="32">
        <f t="shared" si="9"/>
        <v>28450.68</v>
      </c>
      <c r="AC90" s="32">
        <f t="shared" si="9"/>
        <v>0</v>
      </c>
      <c r="AD90" s="32">
        <f t="shared" ref="AD90:AF90" si="10">SUM(AD9:AD89)</f>
        <v>493027.11183802877</v>
      </c>
      <c r="AE90" s="33">
        <f t="shared" si="10"/>
        <v>21674856.25941968</v>
      </c>
      <c r="AF90" s="31">
        <f t="shared" si="10"/>
        <v>295502324.65078002</v>
      </c>
      <c r="AG90" s="32">
        <f t="shared" ref="AG90:AI90" si="11">SUM(AG9:AG89)</f>
        <v>111002905.96484597</v>
      </c>
      <c r="AH90" s="32">
        <f t="shared" si="11"/>
        <v>24313923.836861774</v>
      </c>
      <c r="AI90" s="32">
        <f t="shared" si="11"/>
        <v>617268.01</v>
      </c>
      <c r="AJ90" s="32">
        <f t="shared" ref="AJ90:AL90" si="12">SUM(AJ9:AJ89)</f>
        <v>20432649.204464871</v>
      </c>
      <c r="AK90" s="33">
        <f t="shared" si="12"/>
        <v>451869071.66695267</v>
      </c>
      <c r="AL90" s="31">
        <f t="shared" si="12"/>
        <v>219875613.89717385</v>
      </c>
      <c r="AM90" s="32">
        <f t="shared" ref="AM90:AO90" si="13">SUM(AM9:AM89)</f>
        <v>281378402.70741546</v>
      </c>
      <c r="AN90" s="32">
        <f t="shared" si="13"/>
        <v>132199753.11020575</v>
      </c>
      <c r="AO90" s="32">
        <f t="shared" si="13"/>
        <v>5022141.21</v>
      </c>
      <c r="AP90" s="32">
        <f t="shared" ref="AP90:AQ90" si="14">SUM(AP9:AP89)</f>
        <v>12206558.254511977</v>
      </c>
      <c r="AQ90" s="33">
        <f t="shared" si="14"/>
        <v>650682469.1793071</v>
      </c>
    </row>
    <row r="91" spans="1:43"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2" tint="-0.249977111117893"/>
  </sheetPr>
  <dimension ref="A1: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5" width="12.7265625" style="9"/>
    <col min="16" max="16384" width="12.7265625" style="6"/>
  </cols>
  <sheetData>
    <row r="1" spans="1:15" x14ac:dyDescent="0.3">
      <c r="A1" s="1" t="s">
        <v>324</v>
      </c>
      <c r="B1" s="7"/>
      <c r="C1" s="7"/>
      <c r="D1" s="7"/>
      <c r="E1" s="7"/>
      <c r="F1" s="7"/>
      <c r="G1" s="7"/>
      <c r="H1" s="7"/>
      <c r="I1" s="7"/>
      <c r="J1" s="7"/>
      <c r="K1" s="7"/>
      <c r="L1" s="7"/>
      <c r="M1" s="7"/>
      <c r="N1" s="7"/>
      <c r="O1" s="7"/>
    </row>
    <row r="2" spans="1:15" ht="15.5" x14ac:dyDescent="0.35">
      <c r="A2" s="2" t="s">
        <v>270</v>
      </c>
      <c r="B2" s="8"/>
      <c r="C2" s="8"/>
      <c r="D2" s="8"/>
      <c r="E2" s="8"/>
      <c r="F2" s="8"/>
      <c r="G2" s="8"/>
      <c r="H2" s="8"/>
      <c r="I2" s="8"/>
      <c r="J2" s="8"/>
      <c r="K2" s="8"/>
      <c r="L2" s="8"/>
      <c r="M2" s="8"/>
      <c r="N2" s="8"/>
      <c r="O2" s="8"/>
    </row>
    <row r="3" spans="1:15" x14ac:dyDescent="0.3">
      <c r="A3" s="28" t="str">
        <f>'Total Exp'!A3</f>
        <v>2019-20</v>
      </c>
    </row>
    <row r="4" spans="1:15" ht="15.5" x14ac:dyDescent="0.35">
      <c r="A4" s="82" t="s">
        <v>125</v>
      </c>
      <c r="B4" s="83"/>
      <c r="C4" s="84"/>
      <c r="D4" s="85"/>
      <c r="E4" s="83"/>
      <c r="F4" s="83"/>
      <c r="G4" s="85"/>
      <c r="H4" s="83"/>
      <c r="I4" s="83"/>
      <c r="J4" s="85"/>
      <c r="K4" s="83"/>
      <c r="L4" s="83"/>
      <c r="M4" s="85"/>
      <c r="N4" s="83"/>
      <c r="O4" s="84" t="s">
        <v>285</v>
      </c>
    </row>
    <row r="5" spans="1:15" s="60" customFormat="1" ht="13" x14ac:dyDescent="0.3">
      <c r="A5" s="49"/>
      <c r="B5" s="78" t="s">
        <v>246</v>
      </c>
      <c r="C5" s="63"/>
      <c r="D5" s="68" t="s">
        <v>242</v>
      </c>
      <c r="E5" s="65"/>
      <c r="F5" s="66"/>
      <c r="G5" s="78" t="s">
        <v>243</v>
      </c>
      <c r="H5" s="65"/>
      <c r="I5" s="66"/>
      <c r="J5" s="78" t="s">
        <v>244</v>
      </c>
      <c r="K5" s="65"/>
      <c r="L5" s="66"/>
      <c r="M5" s="78" t="s">
        <v>245</v>
      </c>
      <c r="N5" s="65"/>
      <c r="O5" s="66"/>
    </row>
    <row r="6" spans="1:15" s="60" customFormat="1" ht="13" x14ac:dyDescent="0.3">
      <c r="A6" s="49"/>
      <c r="B6" s="50" t="str">
        <f>$A$4&amp;" Total"</f>
        <v>Other Total</v>
      </c>
      <c r="C6" s="52"/>
      <c r="D6" s="50"/>
      <c r="E6" s="51"/>
      <c r="F6" s="52"/>
      <c r="G6" s="51"/>
      <c r="H6" s="51"/>
      <c r="I6" s="52"/>
      <c r="J6" s="51"/>
      <c r="K6" s="51"/>
      <c r="L6" s="52"/>
      <c r="M6" s="51"/>
      <c r="N6" s="51"/>
      <c r="O6" s="52"/>
    </row>
    <row r="7" spans="1:15" s="59" customFormat="1" ht="20" x14ac:dyDescent="0.25">
      <c r="A7" s="57"/>
      <c r="B7" s="42" t="s">
        <v>117</v>
      </c>
      <c r="C7" s="44" t="s">
        <v>118</v>
      </c>
      <c r="D7" s="42" t="s">
        <v>247</v>
      </c>
      <c r="E7" s="43" t="s">
        <v>117</v>
      </c>
      <c r="F7" s="44" t="s">
        <v>118</v>
      </c>
      <c r="G7" s="42" t="s">
        <v>247</v>
      </c>
      <c r="H7" s="43" t="s">
        <v>117</v>
      </c>
      <c r="I7" s="44" t="s">
        <v>118</v>
      </c>
      <c r="J7" s="42" t="s">
        <v>247</v>
      </c>
      <c r="K7" s="43" t="s">
        <v>117</v>
      </c>
      <c r="L7" s="44" t="s">
        <v>118</v>
      </c>
      <c r="M7" s="42" t="s">
        <v>247</v>
      </c>
      <c r="N7" s="43" t="s">
        <v>117</v>
      </c>
      <c r="O7" s="44" t="s">
        <v>118</v>
      </c>
    </row>
    <row r="8" spans="1:15" s="59" customFormat="1" ht="10.5" x14ac:dyDescent="0.25">
      <c r="A8" s="67"/>
      <c r="B8" s="46" t="s">
        <v>119</v>
      </c>
      <c r="C8" s="48" t="s">
        <v>120</v>
      </c>
      <c r="D8" s="46"/>
      <c r="E8" s="47" t="s">
        <v>119</v>
      </c>
      <c r="F8" s="48" t="s">
        <v>120</v>
      </c>
      <c r="G8" s="46"/>
      <c r="H8" s="47" t="s">
        <v>119</v>
      </c>
      <c r="I8" s="48" t="s">
        <v>120</v>
      </c>
      <c r="J8" s="46"/>
      <c r="K8" s="47" t="s">
        <v>119</v>
      </c>
      <c r="L8" s="48" t="s">
        <v>120</v>
      </c>
      <c r="M8" s="46"/>
      <c r="N8" s="47" t="s">
        <v>119</v>
      </c>
      <c r="O8" s="48" t="s">
        <v>120</v>
      </c>
    </row>
    <row r="9" spans="1:15" x14ac:dyDescent="0.3">
      <c r="A9" s="3"/>
      <c r="B9" s="99"/>
      <c r="C9" s="100"/>
      <c r="D9" s="69"/>
      <c r="E9" s="15"/>
      <c r="F9" s="74"/>
      <c r="G9" s="69"/>
      <c r="H9" s="15"/>
      <c r="I9" s="74"/>
      <c r="J9" s="69"/>
      <c r="K9" s="15"/>
      <c r="L9" s="74"/>
      <c r="M9" s="69"/>
      <c r="N9" s="15"/>
      <c r="O9" s="74"/>
    </row>
    <row r="10" spans="1:15" x14ac:dyDescent="0.3">
      <c r="A10" s="4" t="s">
        <v>0</v>
      </c>
      <c r="B10" s="92">
        <v>0</v>
      </c>
      <c r="C10" s="93">
        <v>0</v>
      </c>
      <c r="D10" s="70">
        <v>0</v>
      </c>
      <c r="E10" s="17">
        <v>0</v>
      </c>
      <c r="F10" s="75">
        <v>0</v>
      </c>
      <c r="G10" s="70">
        <v>0</v>
      </c>
      <c r="H10" s="17">
        <v>0</v>
      </c>
      <c r="I10" s="75">
        <v>0</v>
      </c>
      <c r="J10" s="70">
        <v>0</v>
      </c>
      <c r="K10" s="17">
        <v>0</v>
      </c>
      <c r="L10" s="75">
        <v>0</v>
      </c>
      <c r="M10" s="70">
        <v>0</v>
      </c>
      <c r="N10" s="17">
        <v>0</v>
      </c>
      <c r="O10" s="75">
        <v>0</v>
      </c>
    </row>
    <row r="11" spans="1:15" x14ac:dyDescent="0.3">
      <c r="A11" s="4" t="s">
        <v>1</v>
      </c>
      <c r="B11" s="92">
        <v>0</v>
      </c>
      <c r="C11" s="93">
        <v>0</v>
      </c>
      <c r="D11" s="70">
        <v>0</v>
      </c>
      <c r="E11" s="17">
        <v>0</v>
      </c>
      <c r="F11" s="75">
        <v>0</v>
      </c>
      <c r="G11" s="70">
        <v>0</v>
      </c>
      <c r="H11" s="17">
        <v>0</v>
      </c>
      <c r="I11" s="75">
        <v>0</v>
      </c>
      <c r="J11" s="70">
        <v>0</v>
      </c>
      <c r="K11" s="17">
        <v>0</v>
      </c>
      <c r="L11" s="75">
        <v>0</v>
      </c>
      <c r="M11" s="70">
        <v>0</v>
      </c>
      <c r="N11" s="17">
        <v>0</v>
      </c>
      <c r="O11" s="75">
        <v>0</v>
      </c>
    </row>
    <row r="12" spans="1:15" x14ac:dyDescent="0.3">
      <c r="A12" s="4" t="s">
        <v>2</v>
      </c>
      <c r="B12" s="92">
        <v>0</v>
      </c>
      <c r="C12" s="93">
        <v>0</v>
      </c>
      <c r="D12" s="70">
        <v>0</v>
      </c>
      <c r="E12" s="17">
        <v>0</v>
      </c>
      <c r="F12" s="75">
        <v>0</v>
      </c>
      <c r="G12" s="70">
        <v>0</v>
      </c>
      <c r="H12" s="17">
        <v>0</v>
      </c>
      <c r="I12" s="75">
        <v>0</v>
      </c>
      <c r="J12" s="70">
        <v>0</v>
      </c>
      <c r="K12" s="17">
        <v>0</v>
      </c>
      <c r="L12" s="75">
        <v>0</v>
      </c>
      <c r="M12" s="70">
        <v>0</v>
      </c>
      <c r="N12" s="17">
        <v>0</v>
      </c>
      <c r="O12" s="75">
        <v>0</v>
      </c>
    </row>
    <row r="13" spans="1:15" x14ac:dyDescent="0.3">
      <c r="A13" s="4" t="s">
        <v>3</v>
      </c>
      <c r="B13" s="92">
        <v>0</v>
      </c>
      <c r="C13" s="93">
        <v>0</v>
      </c>
      <c r="D13" s="70">
        <v>0</v>
      </c>
      <c r="E13" s="17">
        <v>0</v>
      </c>
      <c r="F13" s="75">
        <v>0</v>
      </c>
      <c r="G13" s="70">
        <v>0</v>
      </c>
      <c r="H13" s="17">
        <v>0</v>
      </c>
      <c r="I13" s="75">
        <v>0</v>
      </c>
      <c r="J13" s="70">
        <v>0</v>
      </c>
      <c r="K13" s="17">
        <v>0</v>
      </c>
      <c r="L13" s="75">
        <v>0</v>
      </c>
      <c r="M13" s="70">
        <v>0</v>
      </c>
      <c r="N13" s="17">
        <v>0</v>
      </c>
      <c r="O13" s="75">
        <v>0</v>
      </c>
    </row>
    <row r="14" spans="1:15" x14ac:dyDescent="0.3">
      <c r="A14" s="4" t="s">
        <v>4</v>
      </c>
      <c r="B14" s="92">
        <v>1128000</v>
      </c>
      <c r="C14" s="93">
        <v>0</v>
      </c>
      <c r="D14" s="70" t="s">
        <v>326</v>
      </c>
      <c r="E14" s="17">
        <v>0</v>
      </c>
      <c r="F14" s="75">
        <v>0</v>
      </c>
      <c r="G14" s="70" t="s">
        <v>327</v>
      </c>
      <c r="H14" s="17">
        <v>1128000</v>
      </c>
      <c r="I14" s="75">
        <v>0</v>
      </c>
      <c r="J14" s="70" t="s">
        <v>328</v>
      </c>
      <c r="K14" s="17">
        <v>0</v>
      </c>
      <c r="L14" s="75">
        <v>0</v>
      </c>
      <c r="M14" s="70">
        <v>0</v>
      </c>
      <c r="N14" s="17">
        <v>0</v>
      </c>
      <c r="O14" s="75">
        <v>0</v>
      </c>
    </row>
    <row r="15" spans="1:15" x14ac:dyDescent="0.3">
      <c r="A15" s="4" t="s">
        <v>5</v>
      </c>
      <c r="B15" s="92">
        <v>0</v>
      </c>
      <c r="C15" s="93">
        <v>13937000</v>
      </c>
      <c r="D15" s="70" t="s">
        <v>329</v>
      </c>
      <c r="E15" s="17">
        <v>0</v>
      </c>
      <c r="F15" s="75">
        <v>13835000</v>
      </c>
      <c r="G15" s="70" t="s">
        <v>330</v>
      </c>
      <c r="H15" s="17">
        <v>0</v>
      </c>
      <c r="I15" s="75">
        <v>102000</v>
      </c>
      <c r="J15" s="70">
        <v>0</v>
      </c>
      <c r="K15" s="17">
        <v>0</v>
      </c>
      <c r="L15" s="75">
        <v>0</v>
      </c>
      <c r="M15" s="70">
        <v>0</v>
      </c>
      <c r="N15" s="17">
        <v>0</v>
      </c>
      <c r="O15" s="75">
        <v>0</v>
      </c>
    </row>
    <row r="16" spans="1:15" x14ac:dyDescent="0.3">
      <c r="A16" s="4" t="s">
        <v>6</v>
      </c>
      <c r="B16" s="92">
        <v>0</v>
      </c>
      <c r="C16" s="93">
        <v>0</v>
      </c>
      <c r="D16" s="70">
        <v>0</v>
      </c>
      <c r="E16" s="17">
        <v>0</v>
      </c>
      <c r="F16" s="75">
        <v>0</v>
      </c>
      <c r="G16" s="70">
        <v>0</v>
      </c>
      <c r="H16" s="17">
        <v>0</v>
      </c>
      <c r="I16" s="75">
        <v>0</v>
      </c>
      <c r="J16" s="70">
        <v>0</v>
      </c>
      <c r="K16" s="17">
        <v>0</v>
      </c>
      <c r="L16" s="75">
        <v>0</v>
      </c>
      <c r="M16" s="70">
        <v>0</v>
      </c>
      <c r="N16" s="17">
        <v>0</v>
      </c>
      <c r="O16" s="75">
        <v>0</v>
      </c>
    </row>
    <row r="17" spans="1:15" x14ac:dyDescent="0.3">
      <c r="A17" s="4" t="s">
        <v>7</v>
      </c>
      <c r="B17" s="92">
        <v>0</v>
      </c>
      <c r="C17" s="93">
        <v>0</v>
      </c>
      <c r="D17" s="70">
        <v>0</v>
      </c>
      <c r="E17" s="17">
        <v>0</v>
      </c>
      <c r="F17" s="75">
        <v>0</v>
      </c>
      <c r="G17" s="70">
        <v>0</v>
      </c>
      <c r="H17" s="17">
        <v>0</v>
      </c>
      <c r="I17" s="75">
        <v>0</v>
      </c>
      <c r="J17" s="70">
        <v>0</v>
      </c>
      <c r="K17" s="17">
        <v>0</v>
      </c>
      <c r="L17" s="75">
        <v>0</v>
      </c>
      <c r="M17" s="70">
        <v>0</v>
      </c>
      <c r="N17" s="17">
        <v>0</v>
      </c>
      <c r="O17" s="75">
        <v>0</v>
      </c>
    </row>
    <row r="18" spans="1:15" x14ac:dyDescent="0.3">
      <c r="A18" s="4" t="s">
        <v>8</v>
      </c>
      <c r="B18" s="92">
        <v>0</v>
      </c>
      <c r="C18" s="93">
        <v>0</v>
      </c>
      <c r="D18" s="70" t="s">
        <v>331</v>
      </c>
      <c r="E18" s="17">
        <v>0</v>
      </c>
      <c r="F18" s="75">
        <v>0</v>
      </c>
      <c r="G18" s="70" t="s">
        <v>332</v>
      </c>
      <c r="H18" s="17">
        <v>0</v>
      </c>
      <c r="I18" s="75">
        <v>0</v>
      </c>
      <c r="J18" s="70">
        <v>0</v>
      </c>
      <c r="K18" s="17">
        <v>0</v>
      </c>
      <c r="L18" s="75">
        <v>0</v>
      </c>
      <c r="M18" s="70">
        <v>0</v>
      </c>
      <c r="N18" s="17">
        <v>0</v>
      </c>
      <c r="O18" s="75">
        <v>0</v>
      </c>
    </row>
    <row r="19" spans="1:15" x14ac:dyDescent="0.3">
      <c r="A19" s="4" t="s">
        <v>9</v>
      </c>
      <c r="B19" s="92">
        <v>0</v>
      </c>
      <c r="C19" s="93">
        <v>0</v>
      </c>
      <c r="D19" s="70" t="s">
        <v>333</v>
      </c>
      <c r="E19" s="17">
        <v>0</v>
      </c>
      <c r="F19" s="75">
        <v>0</v>
      </c>
      <c r="G19" s="70" t="s">
        <v>334</v>
      </c>
      <c r="H19" s="17">
        <v>0</v>
      </c>
      <c r="I19" s="75">
        <v>0</v>
      </c>
      <c r="J19" s="70">
        <v>0</v>
      </c>
      <c r="K19" s="17">
        <v>0</v>
      </c>
      <c r="L19" s="75">
        <v>0</v>
      </c>
      <c r="M19" s="70">
        <v>0</v>
      </c>
      <c r="N19" s="17">
        <v>0</v>
      </c>
      <c r="O19" s="75">
        <v>0</v>
      </c>
    </row>
    <row r="20" spans="1:15" x14ac:dyDescent="0.3">
      <c r="A20" s="4" t="s">
        <v>10</v>
      </c>
      <c r="B20" s="92">
        <v>0</v>
      </c>
      <c r="C20" s="93">
        <v>0</v>
      </c>
      <c r="D20" s="70" t="s">
        <v>335</v>
      </c>
      <c r="E20" s="17">
        <v>0</v>
      </c>
      <c r="F20" s="75">
        <v>0</v>
      </c>
      <c r="G20" s="70" t="s">
        <v>336</v>
      </c>
      <c r="H20" s="17">
        <v>0</v>
      </c>
      <c r="I20" s="75">
        <v>0</v>
      </c>
      <c r="J20" s="70">
        <v>0</v>
      </c>
      <c r="K20" s="17">
        <v>0</v>
      </c>
      <c r="L20" s="75">
        <v>0</v>
      </c>
      <c r="M20" s="70">
        <v>0</v>
      </c>
      <c r="N20" s="17">
        <v>0</v>
      </c>
      <c r="O20" s="75">
        <v>0</v>
      </c>
    </row>
    <row r="21" spans="1:15" x14ac:dyDescent="0.3">
      <c r="A21" s="4" t="s">
        <v>11</v>
      </c>
      <c r="B21" s="92">
        <v>0</v>
      </c>
      <c r="C21" s="93">
        <v>0</v>
      </c>
      <c r="D21" s="70">
        <v>0</v>
      </c>
      <c r="E21" s="17">
        <v>0</v>
      </c>
      <c r="F21" s="75">
        <v>0</v>
      </c>
      <c r="G21" s="70">
        <v>0</v>
      </c>
      <c r="H21" s="17">
        <v>0</v>
      </c>
      <c r="I21" s="75">
        <v>0</v>
      </c>
      <c r="J21" s="70">
        <v>0</v>
      </c>
      <c r="K21" s="17">
        <v>0</v>
      </c>
      <c r="L21" s="75">
        <v>0</v>
      </c>
      <c r="M21" s="70">
        <v>0</v>
      </c>
      <c r="N21" s="17">
        <v>0</v>
      </c>
      <c r="O21" s="75">
        <v>0</v>
      </c>
    </row>
    <row r="22" spans="1:15" x14ac:dyDescent="0.3">
      <c r="A22" s="4" t="s">
        <v>12</v>
      </c>
      <c r="B22" s="92">
        <v>0</v>
      </c>
      <c r="C22" s="93">
        <v>0</v>
      </c>
      <c r="D22" s="70">
        <v>0</v>
      </c>
      <c r="E22" s="17">
        <v>0</v>
      </c>
      <c r="F22" s="75">
        <v>0</v>
      </c>
      <c r="G22" s="70">
        <v>0</v>
      </c>
      <c r="H22" s="17">
        <v>0</v>
      </c>
      <c r="I22" s="75">
        <v>0</v>
      </c>
      <c r="J22" s="70">
        <v>0</v>
      </c>
      <c r="K22" s="17">
        <v>0</v>
      </c>
      <c r="L22" s="75">
        <v>0</v>
      </c>
      <c r="M22" s="70">
        <v>0</v>
      </c>
      <c r="N22" s="17">
        <v>0</v>
      </c>
      <c r="O22" s="75">
        <v>0</v>
      </c>
    </row>
    <row r="23" spans="1:15" x14ac:dyDescent="0.3">
      <c r="A23" s="4" t="s">
        <v>13</v>
      </c>
      <c r="B23" s="92">
        <v>11272726.27</v>
      </c>
      <c r="C23" s="93">
        <v>-2572253</v>
      </c>
      <c r="D23" s="70" t="s">
        <v>337</v>
      </c>
      <c r="E23" s="17">
        <v>11272726.27</v>
      </c>
      <c r="F23" s="75">
        <v>0</v>
      </c>
      <c r="G23" s="70" t="s">
        <v>338</v>
      </c>
      <c r="H23" s="17">
        <v>0</v>
      </c>
      <c r="I23" s="75">
        <v>-2572253</v>
      </c>
      <c r="J23" s="70">
        <v>0</v>
      </c>
      <c r="K23" s="17">
        <v>0</v>
      </c>
      <c r="L23" s="75">
        <v>0</v>
      </c>
      <c r="M23" s="70">
        <v>0</v>
      </c>
      <c r="N23" s="17">
        <v>0</v>
      </c>
      <c r="O23" s="75">
        <v>0</v>
      </c>
    </row>
    <row r="24" spans="1:15" x14ac:dyDescent="0.3">
      <c r="A24" s="4" t="s">
        <v>14</v>
      </c>
      <c r="B24" s="92">
        <v>0</v>
      </c>
      <c r="C24" s="93">
        <v>0</v>
      </c>
      <c r="D24" s="70" t="s">
        <v>339</v>
      </c>
      <c r="E24" s="17">
        <v>0</v>
      </c>
      <c r="F24" s="75">
        <v>0</v>
      </c>
      <c r="G24" s="70" t="s">
        <v>340</v>
      </c>
      <c r="H24" s="17">
        <v>0</v>
      </c>
      <c r="I24" s="75">
        <v>0</v>
      </c>
      <c r="J24" s="70">
        <v>0</v>
      </c>
      <c r="K24" s="17">
        <v>0</v>
      </c>
      <c r="L24" s="75">
        <v>0</v>
      </c>
      <c r="M24" s="70">
        <v>0</v>
      </c>
      <c r="N24" s="17">
        <v>0</v>
      </c>
      <c r="O24" s="75">
        <v>0</v>
      </c>
    </row>
    <row r="25" spans="1:15" x14ac:dyDescent="0.3">
      <c r="A25" s="4" t="s">
        <v>15</v>
      </c>
      <c r="B25" s="92">
        <v>0</v>
      </c>
      <c r="C25" s="93">
        <v>0</v>
      </c>
      <c r="D25" s="70">
        <v>0</v>
      </c>
      <c r="E25" s="17">
        <v>0</v>
      </c>
      <c r="F25" s="75">
        <v>0</v>
      </c>
      <c r="G25" s="70">
        <v>0</v>
      </c>
      <c r="H25" s="17">
        <v>0</v>
      </c>
      <c r="I25" s="75">
        <v>0</v>
      </c>
      <c r="J25" s="70">
        <v>0</v>
      </c>
      <c r="K25" s="17">
        <v>0</v>
      </c>
      <c r="L25" s="75">
        <v>0</v>
      </c>
      <c r="M25" s="70">
        <v>0</v>
      </c>
      <c r="N25" s="17">
        <v>0</v>
      </c>
      <c r="O25" s="75">
        <v>0</v>
      </c>
    </row>
    <row r="26" spans="1:15" x14ac:dyDescent="0.3">
      <c r="A26" s="4" t="s">
        <v>16</v>
      </c>
      <c r="B26" s="92">
        <v>0</v>
      </c>
      <c r="C26" s="93">
        <v>0</v>
      </c>
      <c r="D26" s="70" t="s">
        <v>341</v>
      </c>
      <c r="E26" s="17">
        <v>0</v>
      </c>
      <c r="F26" s="75">
        <v>0</v>
      </c>
      <c r="G26" s="70">
        <v>0</v>
      </c>
      <c r="H26" s="17">
        <v>0</v>
      </c>
      <c r="I26" s="75">
        <v>0</v>
      </c>
      <c r="J26" s="70">
        <v>0</v>
      </c>
      <c r="K26" s="17">
        <v>0</v>
      </c>
      <c r="L26" s="75">
        <v>0</v>
      </c>
      <c r="M26" s="70">
        <v>0</v>
      </c>
      <c r="N26" s="17">
        <v>0</v>
      </c>
      <c r="O26" s="75">
        <v>0</v>
      </c>
    </row>
    <row r="27" spans="1:15" x14ac:dyDescent="0.3">
      <c r="A27" s="4" t="s">
        <v>17</v>
      </c>
      <c r="B27" s="92">
        <v>20000</v>
      </c>
      <c r="C27" s="93">
        <v>0</v>
      </c>
      <c r="D27" s="70" t="s">
        <v>342</v>
      </c>
      <c r="E27" s="17">
        <v>0</v>
      </c>
      <c r="F27" s="75">
        <v>0</v>
      </c>
      <c r="G27" s="70" t="s">
        <v>343</v>
      </c>
      <c r="H27" s="17">
        <v>0</v>
      </c>
      <c r="I27" s="75">
        <v>0</v>
      </c>
      <c r="J27" s="70" t="s">
        <v>344</v>
      </c>
      <c r="K27" s="17">
        <v>20000</v>
      </c>
      <c r="L27" s="75">
        <v>0</v>
      </c>
      <c r="M27" s="70" t="s">
        <v>345</v>
      </c>
      <c r="N27" s="17">
        <v>0</v>
      </c>
      <c r="O27" s="75">
        <v>0</v>
      </c>
    </row>
    <row r="28" spans="1:15" x14ac:dyDescent="0.3">
      <c r="A28" s="4" t="s">
        <v>18</v>
      </c>
      <c r="B28" s="92">
        <v>3989752</v>
      </c>
      <c r="C28" s="93">
        <v>10265365</v>
      </c>
      <c r="D28" s="70" t="s">
        <v>346</v>
      </c>
      <c r="E28" s="17">
        <v>1510000</v>
      </c>
      <c r="F28" s="75">
        <v>1510000</v>
      </c>
      <c r="G28" s="70" t="s">
        <v>347</v>
      </c>
      <c r="H28" s="17">
        <v>2479752</v>
      </c>
      <c r="I28" s="75">
        <v>8755365</v>
      </c>
      <c r="J28" s="70">
        <v>0</v>
      </c>
      <c r="K28" s="17">
        <v>0</v>
      </c>
      <c r="L28" s="75">
        <v>0</v>
      </c>
      <c r="M28" s="70">
        <v>0</v>
      </c>
      <c r="N28" s="17">
        <v>0</v>
      </c>
      <c r="O28" s="75">
        <v>0</v>
      </c>
    </row>
    <row r="29" spans="1:15" x14ac:dyDescent="0.3">
      <c r="A29" s="4" t="s">
        <v>19</v>
      </c>
      <c r="B29" s="92">
        <v>3073117.38</v>
      </c>
      <c r="C29" s="93">
        <v>1061439.24</v>
      </c>
      <c r="D29" s="70">
        <v>0</v>
      </c>
      <c r="E29" s="17">
        <v>0</v>
      </c>
      <c r="F29" s="75">
        <v>0</v>
      </c>
      <c r="G29" s="70" t="s">
        <v>348</v>
      </c>
      <c r="H29" s="17">
        <v>0</v>
      </c>
      <c r="I29" s="75">
        <v>0</v>
      </c>
      <c r="J29" s="70" t="s">
        <v>349</v>
      </c>
      <c r="K29" s="17">
        <v>0</v>
      </c>
      <c r="L29" s="75">
        <v>0</v>
      </c>
      <c r="M29" s="70" t="s">
        <v>350</v>
      </c>
      <c r="N29" s="17">
        <v>3073117.38</v>
      </c>
      <c r="O29" s="75">
        <v>1061439.24</v>
      </c>
    </row>
    <row r="30" spans="1:15" x14ac:dyDescent="0.3">
      <c r="A30" s="4" t="s">
        <v>20</v>
      </c>
      <c r="B30" s="92">
        <v>0</v>
      </c>
      <c r="C30" s="93">
        <v>0</v>
      </c>
      <c r="D30" s="70">
        <v>0</v>
      </c>
      <c r="E30" s="17">
        <v>0</v>
      </c>
      <c r="F30" s="75">
        <v>0</v>
      </c>
      <c r="G30" s="70" t="s">
        <v>351</v>
      </c>
      <c r="H30" s="17">
        <v>0</v>
      </c>
      <c r="I30" s="75">
        <v>0</v>
      </c>
      <c r="J30" s="70">
        <v>0</v>
      </c>
      <c r="K30" s="17">
        <v>0</v>
      </c>
      <c r="L30" s="75">
        <v>0</v>
      </c>
      <c r="M30" s="70">
        <v>0</v>
      </c>
      <c r="N30" s="17">
        <v>0</v>
      </c>
      <c r="O30" s="75">
        <v>0</v>
      </c>
    </row>
    <row r="31" spans="1:15" x14ac:dyDescent="0.3">
      <c r="A31" s="4" t="s">
        <v>21</v>
      </c>
      <c r="B31" s="92">
        <v>0</v>
      </c>
      <c r="C31" s="93">
        <v>0</v>
      </c>
      <c r="D31" s="70" t="s">
        <v>352</v>
      </c>
      <c r="E31" s="17">
        <v>0</v>
      </c>
      <c r="F31" s="75">
        <v>0</v>
      </c>
      <c r="G31" s="70">
        <v>0</v>
      </c>
      <c r="H31" s="17">
        <v>0</v>
      </c>
      <c r="I31" s="75">
        <v>0</v>
      </c>
      <c r="J31" s="70">
        <v>0</v>
      </c>
      <c r="K31" s="17">
        <v>0</v>
      </c>
      <c r="L31" s="75">
        <v>0</v>
      </c>
      <c r="M31" s="70">
        <v>0</v>
      </c>
      <c r="N31" s="17">
        <v>0</v>
      </c>
      <c r="O31" s="75">
        <v>0</v>
      </c>
    </row>
    <row r="32" spans="1:15" x14ac:dyDescent="0.3">
      <c r="A32" s="4" t="s">
        <v>22</v>
      </c>
      <c r="B32" s="92">
        <v>167482.62</v>
      </c>
      <c r="C32" s="93">
        <v>0</v>
      </c>
      <c r="D32" s="70" t="s">
        <v>353</v>
      </c>
      <c r="E32" s="17">
        <v>0</v>
      </c>
      <c r="F32" s="75">
        <v>0</v>
      </c>
      <c r="G32" s="70" t="s">
        <v>354</v>
      </c>
      <c r="H32" s="17">
        <v>167482.62</v>
      </c>
      <c r="I32" s="75">
        <v>0</v>
      </c>
      <c r="J32" s="70">
        <v>0</v>
      </c>
      <c r="K32" s="17">
        <v>0</v>
      </c>
      <c r="L32" s="75">
        <v>0</v>
      </c>
      <c r="M32" s="70">
        <v>0</v>
      </c>
      <c r="N32" s="17">
        <v>0</v>
      </c>
      <c r="O32" s="75">
        <v>0</v>
      </c>
    </row>
    <row r="33" spans="1:15" x14ac:dyDescent="0.3">
      <c r="A33" s="4" t="s">
        <v>23</v>
      </c>
      <c r="B33" s="92">
        <v>1030000</v>
      </c>
      <c r="C33" s="93">
        <v>1042830.96</v>
      </c>
      <c r="D33" s="70" t="s">
        <v>355</v>
      </c>
      <c r="E33" s="17">
        <v>1030000</v>
      </c>
      <c r="F33" s="75">
        <v>0</v>
      </c>
      <c r="G33" s="70" t="s">
        <v>356</v>
      </c>
      <c r="H33" s="17">
        <v>0</v>
      </c>
      <c r="I33" s="75">
        <v>1042830.96</v>
      </c>
      <c r="J33" s="70">
        <v>0</v>
      </c>
      <c r="K33" s="17">
        <v>0</v>
      </c>
      <c r="L33" s="75">
        <v>0</v>
      </c>
      <c r="M33" s="70">
        <v>0</v>
      </c>
      <c r="N33" s="17">
        <v>0</v>
      </c>
      <c r="O33" s="75">
        <v>0</v>
      </c>
    </row>
    <row r="34" spans="1:15" x14ac:dyDescent="0.3">
      <c r="A34" s="4" t="s">
        <v>24</v>
      </c>
      <c r="B34" s="92">
        <v>0</v>
      </c>
      <c r="C34" s="93">
        <v>0</v>
      </c>
      <c r="D34" s="70">
        <v>0</v>
      </c>
      <c r="E34" s="17">
        <v>0</v>
      </c>
      <c r="F34" s="75">
        <v>0</v>
      </c>
      <c r="G34" s="70">
        <v>0</v>
      </c>
      <c r="H34" s="17">
        <v>0</v>
      </c>
      <c r="I34" s="75">
        <v>0</v>
      </c>
      <c r="J34" s="70">
        <v>0</v>
      </c>
      <c r="K34" s="17">
        <v>0</v>
      </c>
      <c r="L34" s="75">
        <v>0</v>
      </c>
      <c r="M34" s="70">
        <v>0</v>
      </c>
      <c r="N34" s="17">
        <v>0</v>
      </c>
      <c r="O34" s="75">
        <v>0</v>
      </c>
    </row>
    <row r="35" spans="1:15" x14ac:dyDescent="0.3">
      <c r="A35" s="4" t="s">
        <v>25</v>
      </c>
      <c r="B35" s="92">
        <v>4782006</v>
      </c>
      <c r="C35" s="93">
        <v>8971954</v>
      </c>
      <c r="D35" s="70" t="s">
        <v>357</v>
      </c>
      <c r="E35" s="17">
        <v>0</v>
      </c>
      <c r="F35" s="75">
        <v>0</v>
      </c>
      <c r="G35" s="70" t="s">
        <v>358</v>
      </c>
      <c r="H35" s="17">
        <v>0</v>
      </c>
      <c r="I35" s="75">
        <v>8042727</v>
      </c>
      <c r="J35" s="70" t="s">
        <v>359</v>
      </c>
      <c r="K35" s="17">
        <v>4398874</v>
      </c>
      <c r="L35" s="75">
        <v>929227</v>
      </c>
      <c r="M35" s="70" t="s">
        <v>360</v>
      </c>
      <c r="N35" s="17">
        <v>383132</v>
      </c>
      <c r="O35" s="75">
        <v>0</v>
      </c>
    </row>
    <row r="36" spans="1:15" x14ac:dyDescent="0.3">
      <c r="A36" s="4" t="s">
        <v>26</v>
      </c>
      <c r="B36" s="92">
        <v>7049839.8799999999</v>
      </c>
      <c r="C36" s="93">
        <v>70656706.420000002</v>
      </c>
      <c r="D36" s="70" t="s">
        <v>361</v>
      </c>
      <c r="E36" s="17">
        <v>7049839.8799999999</v>
      </c>
      <c r="F36" s="75">
        <v>70656706.420000002</v>
      </c>
      <c r="G36" s="70">
        <v>0</v>
      </c>
      <c r="H36" s="17">
        <v>0</v>
      </c>
      <c r="I36" s="75">
        <v>0</v>
      </c>
      <c r="J36" s="70">
        <v>0</v>
      </c>
      <c r="K36" s="17">
        <v>0</v>
      </c>
      <c r="L36" s="75">
        <v>0</v>
      </c>
      <c r="M36" s="70">
        <v>0</v>
      </c>
      <c r="N36" s="17">
        <v>0</v>
      </c>
      <c r="O36" s="75">
        <v>0</v>
      </c>
    </row>
    <row r="37" spans="1:15" x14ac:dyDescent="0.3">
      <c r="A37" s="4" t="s">
        <v>27</v>
      </c>
      <c r="B37" s="92">
        <v>492277</v>
      </c>
      <c r="C37" s="93">
        <v>11709302</v>
      </c>
      <c r="D37" s="70" t="s">
        <v>362</v>
      </c>
      <c r="E37" s="17">
        <v>492277</v>
      </c>
      <c r="F37" s="75">
        <v>0</v>
      </c>
      <c r="G37" s="70" t="s">
        <v>363</v>
      </c>
      <c r="H37" s="17">
        <v>0</v>
      </c>
      <c r="I37" s="75">
        <v>53950</v>
      </c>
      <c r="J37" s="70" t="s">
        <v>364</v>
      </c>
      <c r="K37" s="17">
        <v>0</v>
      </c>
      <c r="L37" s="75">
        <v>11655352</v>
      </c>
      <c r="M37" s="70">
        <v>0</v>
      </c>
      <c r="N37" s="17">
        <v>0</v>
      </c>
      <c r="O37" s="75">
        <v>0</v>
      </c>
    </row>
    <row r="38" spans="1:15" x14ac:dyDescent="0.3">
      <c r="A38" s="4" t="s">
        <v>28</v>
      </c>
      <c r="B38" s="92">
        <v>0</v>
      </c>
      <c r="C38" s="93">
        <v>0</v>
      </c>
      <c r="D38" s="70">
        <v>0</v>
      </c>
      <c r="E38" s="17">
        <v>0</v>
      </c>
      <c r="F38" s="75">
        <v>0</v>
      </c>
      <c r="G38" s="70">
        <v>0</v>
      </c>
      <c r="H38" s="17">
        <v>0</v>
      </c>
      <c r="I38" s="75">
        <v>0</v>
      </c>
      <c r="J38" s="70">
        <v>0</v>
      </c>
      <c r="K38" s="17">
        <v>0</v>
      </c>
      <c r="L38" s="75">
        <v>0</v>
      </c>
      <c r="M38" s="70">
        <v>0</v>
      </c>
      <c r="N38" s="17">
        <v>0</v>
      </c>
      <c r="O38" s="75">
        <v>0</v>
      </c>
    </row>
    <row r="39" spans="1:15" x14ac:dyDescent="0.3">
      <c r="A39" s="4" t="s">
        <v>29</v>
      </c>
      <c r="B39" s="92">
        <v>0</v>
      </c>
      <c r="C39" s="93">
        <v>0</v>
      </c>
      <c r="D39" s="70" t="s">
        <v>365</v>
      </c>
      <c r="E39" s="17">
        <v>0</v>
      </c>
      <c r="F39" s="75">
        <v>0</v>
      </c>
      <c r="G39" s="70" t="s">
        <v>366</v>
      </c>
      <c r="H39" s="17">
        <v>0</v>
      </c>
      <c r="I39" s="75">
        <v>0</v>
      </c>
      <c r="J39" s="70" t="s">
        <v>367</v>
      </c>
      <c r="K39" s="17">
        <v>0</v>
      </c>
      <c r="L39" s="75">
        <v>0</v>
      </c>
      <c r="M39" s="70">
        <v>0</v>
      </c>
      <c r="N39" s="17">
        <v>0</v>
      </c>
      <c r="O39" s="75">
        <v>0</v>
      </c>
    </row>
    <row r="40" spans="1:15" x14ac:dyDescent="0.3">
      <c r="A40" s="4" t="s">
        <v>30</v>
      </c>
      <c r="B40" s="92">
        <v>1980305</v>
      </c>
      <c r="C40" s="93">
        <v>381000</v>
      </c>
      <c r="D40" s="70">
        <v>0</v>
      </c>
      <c r="E40" s="17">
        <v>0</v>
      </c>
      <c r="F40" s="75">
        <v>0</v>
      </c>
      <c r="G40" s="70" t="s">
        <v>368</v>
      </c>
      <c r="H40" s="17">
        <v>0</v>
      </c>
      <c r="I40" s="75">
        <v>0</v>
      </c>
      <c r="J40" s="70" t="s">
        <v>369</v>
      </c>
      <c r="K40" s="17">
        <v>0</v>
      </c>
      <c r="L40" s="75">
        <v>0</v>
      </c>
      <c r="M40" s="70" t="s">
        <v>370</v>
      </c>
      <c r="N40" s="17">
        <v>1980305</v>
      </c>
      <c r="O40" s="75">
        <v>381000</v>
      </c>
    </row>
    <row r="41" spans="1:15" x14ac:dyDescent="0.3">
      <c r="A41" s="4" t="s">
        <v>31</v>
      </c>
      <c r="B41" s="92">
        <v>0</v>
      </c>
      <c r="C41" s="93">
        <v>0</v>
      </c>
      <c r="D41" s="70">
        <v>0</v>
      </c>
      <c r="E41" s="17">
        <v>0</v>
      </c>
      <c r="F41" s="75">
        <v>0</v>
      </c>
      <c r="G41" s="70">
        <v>0</v>
      </c>
      <c r="H41" s="17">
        <v>0</v>
      </c>
      <c r="I41" s="75">
        <v>0</v>
      </c>
      <c r="J41" s="70">
        <v>0</v>
      </c>
      <c r="K41" s="17">
        <v>0</v>
      </c>
      <c r="L41" s="75">
        <v>0</v>
      </c>
      <c r="M41" s="70">
        <v>0</v>
      </c>
      <c r="N41" s="17">
        <v>0</v>
      </c>
      <c r="O41" s="75">
        <v>0</v>
      </c>
    </row>
    <row r="42" spans="1:15" x14ac:dyDescent="0.3">
      <c r="A42" s="4" t="s">
        <v>32</v>
      </c>
      <c r="B42" s="92">
        <v>0</v>
      </c>
      <c r="C42" s="93">
        <v>0</v>
      </c>
      <c r="D42" s="70">
        <v>0</v>
      </c>
      <c r="E42" s="17">
        <v>0</v>
      </c>
      <c r="F42" s="75">
        <v>0</v>
      </c>
      <c r="G42" s="70">
        <v>0</v>
      </c>
      <c r="H42" s="17">
        <v>0</v>
      </c>
      <c r="I42" s="75">
        <v>0</v>
      </c>
      <c r="J42" s="70">
        <v>0</v>
      </c>
      <c r="K42" s="17">
        <v>0</v>
      </c>
      <c r="L42" s="75">
        <v>0</v>
      </c>
      <c r="M42" s="70">
        <v>0</v>
      </c>
      <c r="N42" s="17">
        <v>0</v>
      </c>
      <c r="O42" s="75">
        <v>0</v>
      </c>
    </row>
    <row r="43" spans="1:15" x14ac:dyDescent="0.3">
      <c r="A43" s="4" t="s">
        <v>33</v>
      </c>
      <c r="B43" s="92">
        <v>0</v>
      </c>
      <c r="C43" s="93">
        <v>0</v>
      </c>
      <c r="D43" s="70">
        <v>0</v>
      </c>
      <c r="E43" s="17">
        <v>0</v>
      </c>
      <c r="F43" s="75">
        <v>0</v>
      </c>
      <c r="G43" s="70">
        <v>0</v>
      </c>
      <c r="H43" s="17">
        <v>0</v>
      </c>
      <c r="I43" s="75">
        <v>0</v>
      </c>
      <c r="J43" s="70">
        <v>0</v>
      </c>
      <c r="K43" s="17">
        <v>0</v>
      </c>
      <c r="L43" s="75">
        <v>0</v>
      </c>
      <c r="M43" s="70">
        <v>0</v>
      </c>
      <c r="N43" s="17">
        <v>0</v>
      </c>
      <c r="O43" s="75">
        <v>0</v>
      </c>
    </row>
    <row r="44" spans="1:15" x14ac:dyDescent="0.3">
      <c r="A44" s="4" t="s">
        <v>34</v>
      </c>
      <c r="B44" s="92">
        <v>0</v>
      </c>
      <c r="C44" s="93">
        <v>0</v>
      </c>
      <c r="D44" s="70">
        <v>0</v>
      </c>
      <c r="E44" s="17">
        <v>0</v>
      </c>
      <c r="F44" s="75">
        <v>0</v>
      </c>
      <c r="G44" s="70">
        <v>0</v>
      </c>
      <c r="H44" s="17">
        <v>0</v>
      </c>
      <c r="I44" s="75">
        <v>0</v>
      </c>
      <c r="J44" s="70">
        <v>0</v>
      </c>
      <c r="K44" s="17">
        <v>0</v>
      </c>
      <c r="L44" s="75">
        <v>0</v>
      </c>
      <c r="M44" s="70">
        <v>0</v>
      </c>
      <c r="N44" s="17">
        <v>0</v>
      </c>
      <c r="O44" s="75">
        <v>0</v>
      </c>
    </row>
    <row r="45" spans="1:15" x14ac:dyDescent="0.3">
      <c r="A45" s="4" t="s">
        <v>35</v>
      </c>
      <c r="B45" s="92">
        <v>0</v>
      </c>
      <c r="C45" s="93">
        <v>0</v>
      </c>
      <c r="D45" s="70" t="s">
        <v>371</v>
      </c>
      <c r="E45" s="17">
        <v>0</v>
      </c>
      <c r="F45" s="75">
        <v>0</v>
      </c>
      <c r="G45" s="70">
        <v>0</v>
      </c>
      <c r="H45" s="17">
        <v>0</v>
      </c>
      <c r="I45" s="75">
        <v>0</v>
      </c>
      <c r="J45" s="70">
        <v>0</v>
      </c>
      <c r="K45" s="17">
        <v>0</v>
      </c>
      <c r="L45" s="75">
        <v>0</v>
      </c>
      <c r="M45" s="70">
        <v>0</v>
      </c>
      <c r="N45" s="17">
        <v>0</v>
      </c>
      <c r="O45" s="75">
        <v>0</v>
      </c>
    </row>
    <row r="46" spans="1:15" x14ac:dyDescent="0.3">
      <c r="A46" s="4" t="s">
        <v>36</v>
      </c>
      <c r="B46" s="92">
        <v>0</v>
      </c>
      <c r="C46" s="93">
        <v>0</v>
      </c>
      <c r="D46" s="70">
        <v>0</v>
      </c>
      <c r="E46" s="17">
        <v>0</v>
      </c>
      <c r="F46" s="75">
        <v>0</v>
      </c>
      <c r="G46" s="70">
        <v>0</v>
      </c>
      <c r="H46" s="17">
        <v>0</v>
      </c>
      <c r="I46" s="75">
        <v>0</v>
      </c>
      <c r="J46" s="70">
        <v>0</v>
      </c>
      <c r="K46" s="17">
        <v>0</v>
      </c>
      <c r="L46" s="75">
        <v>0</v>
      </c>
      <c r="M46" s="70">
        <v>0</v>
      </c>
      <c r="N46" s="17">
        <v>0</v>
      </c>
      <c r="O46" s="75">
        <v>0</v>
      </c>
    </row>
    <row r="47" spans="1:15" x14ac:dyDescent="0.3">
      <c r="A47" s="4" t="s">
        <v>37</v>
      </c>
      <c r="B47" s="92">
        <v>0</v>
      </c>
      <c r="C47" s="93">
        <v>0</v>
      </c>
      <c r="D47" s="70">
        <v>0</v>
      </c>
      <c r="E47" s="17">
        <v>0</v>
      </c>
      <c r="F47" s="75">
        <v>0</v>
      </c>
      <c r="G47" s="70">
        <v>0</v>
      </c>
      <c r="H47" s="17">
        <v>0</v>
      </c>
      <c r="I47" s="75">
        <v>0</v>
      </c>
      <c r="J47" s="70">
        <v>0</v>
      </c>
      <c r="K47" s="17">
        <v>0</v>
      </c>
      <c r="L47" s="75">
        <v>0</v>
      </c>
      <c r="M47" s="70">
        <v>0</v>
      </c>
      <c r="N47" s="17">
        <v>0</v>
      </c>
      <c r="O47" s="75">
        <v>0</v>
      </c>
    </row>
    <row r="48" spans="1:15" x14ac:dyDescent="0.3">
      <c r="A48" s="4" t="s">
        <v>38</v>
      </c>
      <c r="B48" s="92">
        <v>0</v>
      </c>
      <c r="C48" s="93">
        <v>5911887.21</v>
      </c>
      <c r="D48" s="70">
        <v>0</v>
      </c>
      <c r="E48" s="17">
        <v>0</v>
      </c>
      <c r="F48" s="75">
        <v>5911887.21</v>
      </c>
      <c r="G48" s="70">
        <v>0</v>
      </c>
      <c r="H48" s="17">
        <v>0</v>
      </c>
      <c r="I48" s="75">
        <v>0</v>
      </c>
      <c r="J48" s="70">
        <v>0</v>
      </c>
      <c r="K48" s="17">
        <v>0</v>
      </c>
      <c r="L48" s="75">
        <v>0</v>
      </c>
      <c r="M48" s="70">
        <v>0</v>
      </c>
      <c r="N48" s="17">
        <v>0</v>
      </c>
      <c r="O48" s="75">
        <v>0</v>
      </c>
    </row>
    <row r="49" spans="1:15" x14ac:dyDescent="0.3">
      <c r="A49" s="4" t="s">
        <v>39</v>
      </c>
      <c r="B49" s="92">
        <v>0</v>
      </c>
      <c r="C49" s="93">
        <v>8245498</v>
      </c>
      <c r="D49" s="70" t="s">
        <v>372</v>
      </c>
      <c r="E49" s="17">
        <v>0</v>
      </c>
      <c r="F49" s="75">
        <v>0</v>
      </c>
      <c r="G49" s="70" t="s">
        <v>356</v>
      </c>
      <c r="H49" s="17">
        <v>0</v>
      </c>
      <c r="I49" s="75">
        <v>8245498</v>
      </c>
      <c r="J49" s="70">
        <v>0</v>
      </c>
      <c r="K49" s="17">
        <v>0</v>
      </c>
      <c r="L49" s="75">
        <v>0</v>
      </c>
      <c r="M49" s="70">
        <v>0</v>
      </c>
      <c r="N49" s="17">
        <v>0</v>
      </c>
      <c r="O49" s="75">
        <v>0</v>
      </c>
    </row>
    <row r="50" spans="1:15" x14ac:dyDescent="0.3">
      <c r="A50" s="4" t="s">
        <v>40</v>
      </c>
      <c r="B50" s="92">
        <v>0</v>
      </c>
      <c r="C50" s="93">
        <v>0</v>
      </c>
      <c r="D50" s="70" t="s">
        <v>373</v>
      </c>
      <c r="E50" s="17">
        <v>0</v>
      </c>
      <c r="F50" s="75">
        <v>0</v>
      </c>
      <c r="G50" s="70" t="s">
        <v>374</v>
      </c>
      <c r="H50" s="17">
        <v>0</v>
      </c>
      <c r="I50" s="75">
        <v>0</v>
      </c>
      <c r="J50" s="70">
        <v>0</v>
      </c>
      <c r="K50" s="17">
        <v>0</v>
      </c>
      <c r="L50" s="75">
        <v>0</v>
      </c>
      <c r="M50" s="70">
        <v>0</v>
      </c>
      <c r="N50" s="17">
        <v>0</v>
      </c>
      <c r="O50" s="75">
        <v>0</v>
      </c>
    </row>
    <row r="51" spans="1:15" x14ac:dyDescent="0.3">
      <c r="A51" s="4" t="s">
        <v>41</v>
      </c>
      <c r="B51" s="92">
        <v>0</v>
      </c>
      <c r="C51" s="93">
        <v>74000</v>
      </c>
      <c r="D51" s="70" t="s">
        <v>375</v>
      </c>
      <c r="E51" s="17">
        <v>0</v>
      </c>
      <c r="F51" s="75">
        <v>0</v>
      </c>
      <c r="G51" s="70">
        <v>0</v>
      </c>
      <c r="H51" s="17">
        <v>0</v>
      </c>
      <c r="I51" s="75">
        <v>0</v>
      </c>
      <c r="J51" s="70">
        <v>0</v>
      </c>
      <c r="K51" s="17">
        <v>0</v>
      </c>
      <c r="L51" s="75">
        <v>0</v>
      </c>
      <c r="M51" s="70">
        <v>0</v>
      </c>
      <c r="N51" s="17">
        <v>0</v>
      </c>
      <c r="O51" s="75">
        <v>74000</v>
      </c>
    </row>
    <row r="52" spans="1:15" x14ac:dyDescent="0.3">
      <c r="A52" s="4" t="s">
        <v>42</v>
      </c>
      <c r="B52" s="92">
        <v>35228084</v>
      </c>
      <c r="C52" s="93">
        <v>667455</v>
      </c>
      <c r="D52" s="70" t="s">
        <v>376</v>
      </c>
      <c r="E52" s="17">
        <v>0</v>
      </c>
      <c r="F52" s="75">
        <v>0</v>
      </c>
      <c r="G52" s="70" t="s">
        <v>377</v>
      </c>
      <c r="H52" s="17">
        <v>0</v>
      </c>
      <c r="I52" s="75">
        <v>289217</v>
      </c>
      <c r="J52" s="70" t="s">
        <v>378</v>
      </c>
      <c r="K52" s="17">
        <v>35228084</v>
      </c>
      <c r="L52" s="75">
        <v>0</v>
      </c>
      <c r="M52" s="70" t="s">
        <v>379</v>
      </c>
      <c r="N52" s="17">
        <v>0</v>
      </c>
      <c r="O52" s="75">
        <v>378238</v>
      </c>
    </row>
    <row r="53" spans="1:15" x14ac:dyDescent="0.3">
      <c r="A53" s="4" t="s">
        <v>43</v>
      </c>
      <c r="B53" s="92">
        <v>0</v>
      </c>
      <c r="C53" s="93">
        <v>0</v>
      </c>
      <c r="D53" s="70">
        <v>0</v>
      </c>
      <c r="E53" s="17">
        <v>0</v>
      </c>
      <c r="F53" s="75">
        <v>0</v>
      </c>
      <c r="G53" s="70">
        <v>0</v>
      </c>
      <c r="H53" s="17">
        <v>0</v>
      </c>
      <c r="I53" s="75">
        <v>0</v>
      </c>
      <c r="J53" s="70">
        <v>0</v>
      </c>
      <c r="K53" s="17">
        <v>0</v>
      </c>
      <c r="L53" s="75">
        <v>0</v>
      </c>
      <c r="M53" s="70">
        <v>0</v>
      </c>
      <c r="N53" s="17">
        <v>0</v>
      </c>
      <c r="O53" s="75">
        <v>0</v>
      </c>
    </row>
    <row r="54" spans="1:15" x14ac:dyDescent="0.3">
      <c r="A54" s="4" t="s">
        <v>263</v>
      </c>
      <c r="B54" s="92">
        <v>0</v>
      </c>
      <c r="C54" s="93">
        <v>0</v>
      </c>
      <c r="D54" s="70">
        <v>0</v>
      </c>
      <c r="E54" s="17">
        <v>0</v>
      </c>
      <c r="F54" s="75">
        <v>0</v>
      </c>
      <c r="G54" s="70">
        <v>0</v>
      </c>
      <c r="H54" s="17">
        <v>0</v>
      </c>
      <c r="I54" s="75">
        <v>0</v>
      </c>
      <c r="J54" s="70">
        <v>0</v>
      </c>
      <c r="K54" s="17">
        <v>0</v>
      </c>
      <c r="L54" s="75">
        <v>0</v>
      </c>
      <c r="M54" s="70">
        <v>0</v>
      </c>
      <c r="N54" s="17">
        <v>0</v>
      </c>
      <c r="O54" s="75">
        <v>0</v>
      </c>
    </row>
    <row r="55" spans="1:15" x14ac:dyDescent="0.3">
      <c r="A55" s="4" t="s">
        <v>44</v>
      </c>
      <c r="B55" s="92">
        <v>0</v>
      </c>
      <c r="C55" s="93">
        <v>0</v>
      </c>
      <c r="D55" s="70" t="s">
        <v>380</v>
      </c>
      <c r="E55" s="17">
        <v>0</v>
      </c>
      <c r="F55" s="75">
        <v>0</v>
      </c>
      <c r="G55" s="70">
        <v>0</v>
      </c>
      <c r="H55" s="17">
        <v>0</v>
      </c>
      <c r="I55" s="75">
        <v>0</v>
      </c>
      <c r="J55" s="70" t="s">
        <v>381</v>
      </c>
      <c r="K55" s="17">
        <v>0</v>
      </c>
      <c r="L55" s="75">
        <v>0</v>
      </c>
      <c r="M55" s="70">
        <v>0</v>
      </c>
      <c r="N55" s="17">
        <v>0</v>
      </c>
      <c r="O55" s="75">
        <v>0</v>
      </c>
    </row>
    <row r="56" spans="1:15" x14ac:dyDescent="0.3">
      <c r="A56" s="4" t="s">
        <v>45</v>
      </c>
      <c r="B56" s="92">
        <v>0</v>
      </c>
      <c r="C56" s="93">
        <v>0</v>
      </c>
      <c r="D56" s="70">
        <v>0</v>
      </c>
      <c r="E56" s="17">
        <v>0</v>
      </c>
      <c r="F56" s="75">
        <v>0</v>
      </c>
      <c r="G56" s="70">
        <v>0</v>
      </c>
      <c r="H56" s="17">
        <v>0</v>
      </c>
      <c r="I56" s="75">
        <v>0</v>
      </c>
      <c r="J56" s="70">
        <v>0</v>
      </c>
      <c r="K56" s="17">
        <v>0</v>
      </c>
      <c r="L56" s="75">
        <v>0</v>
      </c>
      <c r="M56" s="70">
        <v>0</v>
      </c>
      <c r="N56" s="17">
        <v>0</v>
      </c>
      <c r="O56" s="75">
        <v>0</v>
      </c>
    </row>
    <row r="57" spans="1:15" x14ac:dyDescent="0.3">
      <c r="A57" s="4" t="s">
        <v>46</v>
      </c>
      <c r="B57" s="92">
        <v>0</v>
      </c>
      <c r="C57" s="93">
        <v>0</v>
      </c>
      <c r="D57" s="70">
        <v>0</v>
      </c>
      <c r="E57" s="17">
        <v>0</v>
      </c>
      <c r="F57" s="75">
        <v>0</v>
      </c>
      <c r="G57" s="70">
        <v>0</v>
      </c>
      <c r="H57" s="17">
        <v>0</v>
      </c>
      <c r="I57" s="75">
        <v>0</v>
      </c>
      <c r="J57" s="70">
        <v>0</v>
      </c>
      <c r="K57" s="17">
        <v>0</v>
      </c>
      <c r="L57" s="75">
        <v>0</v>
      </c>
      <c r="M57" s="70">
        <v>0</v>
      </c>
      <c r="N57" s="17">
        <v>0</v>
      </c>
      <c r="O57" s="75">
        <v>0</v>
      </c>
    </row>
    <row r="58" spans="1:15" x14ac:dyDescent="0.3">
      <c r="A58" s="4" t="s">
        <v>47</v>
      </c>
      <c r="B58" s="92">
        <v>0</v>
      </c>
      <c r="C58" s="93">
        <v>0</v>
      </c>
      <c r="D58" s="70">
        <v>0</v>
      </c>
      <c r="E58" s="17">
        <v>0</v>
      </c>
      <c r="F58" s="75">
        <v>0</v>
      </c>
      <c r="G58" s="70">
        <v>0</v>
      </c>
      <c r="H58" s="17">
        <v>0</v>
      </c>
      <c r="I58" s="75">
        <v>0</v>
      </c>
      <c r="J58" s="70">
        <v>0</v>
      </c>
      <c r="K58" s="17">
        <v>0</v>
      </c>
      <c r="L58" s="75">
        <v>0</v>
      </c>
      <c r="M58" s="70">
        <v>0</v>
      </c>
      <c r="N58" s="17">
        <v>0</v>
      </c>
      <c r="O58" s="75">
        <v>0</v>
      </c>
    </row>
    <row r="59" spans="1:15" x14ac:dyDescent="0.3">
      <c r="A59" s="4" t="s">
        <v>48</v>
      </c>
      <c r="B59" s="92">
        <v>0</v>
      </c>
      <c r="C59" s="93">
        <v>0</v>
      </c>
      <c r="D59" s="70">
        <v>0</v>
      </c>
      <c r="E59" s="17">
        <v>0</v>
      </c>
      <c r="F59" s="75">
        <v>0</v>
      </c>
      <c r="G59" s="70">
        <v>0</v>
      </c>
      <c r="H59" s="17">
        <v>0</v>
      </c>
      <c r="I59" s="75">
        <v>0</v>
      </c>
      <c r="J59" s="70">
        <v>0</v>
      </c>
      <c r="K59" s="17">
        <v>0</v>
      </c>
      <c r="L59" s="75">
        <v>0</v>
      </c>
      <c r="M59" s="70">
        <v>0</v>
      </c>
      <c r="N59" s="17">
        <v>0</v>
      </c>
      <c r="O59" s="75">
        <v>0</v>
      </c>
    </row>
    <row r="60" spans="1:15" x14ac:dyDescent="0.3">
      <c r="A60" s="4" t="s">
        <v>49</v>
      </c>
      <c r="B60" s="92">
        <v>0</v>
      </c>
      <c r="C60" s="93">
        <v>0</v>
      </c>
      <c r="D60" s="70" t="s">
        <v>382</v>
      </c>
      <c r="E60" s="17">
        <v>0</v>
      </c>
      <c r="F60" s="75">
        <v>0</v>
      </c>
      <c r="G60" s="70">
        <v>0</v>
      </c>
      <c r="H60" s="17">
        <v>0</v>
      </c>
      <c r="I60" s="75">
        <v>0</v>
      </c>
      <c r="J60" s="70">
        <v>0</v>
      </c>
      <c r="K60" s="17">
        <v>0</v>
      </c>
      <c r="L60" s="75">
        <v>0</v>
      </c>
      <c r="M60" s="70">
        <v>0</v>
      </c>
      <c r="N60" s="17">
        <v>0</v>
      </c>
      <c r="O60" s="75">
        <v>0</v>
      </c>
    </row>
    <row r="61" spans="1:15" x14ac:dyDescent="0.3">
      <c r="A61" s="4" t="s">
        <v>50</v>
      </c>
      <c r="B61" s="92">
        <v>6187000</v>
      </c>
      <c r="C61" s="93">
        <v>468000</v>
      </c>
      <c r="D61" s="70" t="s">
        <v>383</v>
      </c>
      <c r="E61" s="17">
        <v>884000</v>
      </c>
      <c r="F61" s="75">
        <v>0</v>
      </c>
      <c r="G61" s="70" t="s">
        <v>384</v>
      </c>
      <c r="H61" s="17">
        <v>5303000</v>
      </c>
      <c r="I61" s="75">
        <v>0</v>
      </c>
      <c r="J61" s="70" t="s">
        <v>385</v>
      </c>
      <c r="K61" s="17">
        <v>0</v>
      </c>
      <c r="L61" s="75">
        <v>468000</v>
      </c>
      <c r="M61" s="70">
        <v>0</v>
      </c>
      <c r="N61" s="17">
        <v>0</v>
      </c>
      <c r="O61" s="75">
        <v>0</v>
      </c>
    </row>
    <row r="62" spans="1:15" x14ac:dyDescent="0.3">
      <c r="A62" s="4" t="s">
        <v>51</v>
      </c>
      <c r="B62" s="92">
        <v>2137321.5700000003</v>
      </c>
      <c r="C62" s="93">
        <v>0</v>
      </c>
      <c r="D62" s="70" t="s">
        <v>386</v>
      </c>
      <c r="E62" s="17">
        <v>127600</v>
      </c>
      <c r="F62" s="75">
        <v>0</v>
      </c>
      <c r="G62" s="70" t="s">
        <v>387</v>
      </c>
      <c r="H62" s="17">
        <v>2009721.57</v>
      </c>
      <c r="I62" s="75">
        <v>0</v>
      </c>
      <c r="J62" s="70">
        <v>0</v>
      </c>
      <c r="K62" s="17">
        <v>0</v>
      </c>
      <c r="L62" s="75">
        <v>0</v>
      </c>
      <c r="M62" s="70">
        <v>0</v>
      </c>
      <c r="N62" s="17">
        <v>0</v>
      </c>
      <c r="O62" s="75">
        <v>0</v>
      </c>
    </row>
    <row r="63" spans="1:15" x14ac:dyDescent="0.3">
      <c r="A63" s="4" t="s">
        <v>52</v>
      </c>
      <c r="B63" s="92">
        <v>2464837</v>
      </c>
      <c r="C63" s="93">
        <v>122221</v>
      </c>
      <c r="D63" s="70" t="s">
        <v>388</v>
      </c>
      <c r="E63" s="17">
        <v>506094</v>
      </c>
      <c r="F63" s="75">
        <v>0</v>
      </c>
      <c r="G63" s="70" t="s">
        <v>389</v>
      </c>
      <c r="H63" s="17">
        <v>1958743</v>
      </c>
      <c r="I63" s="75">
        <v>102886</v>
      </c>
      <c r="J63" s="70" t="s">
        <v>390</v>
      </c>
      <c r="K63" s="17">
        <v>0</v>
      </c>
      <c r="L63" s="75">
        <v>19335</v>
      </c>
      <c r="M63" s="70">
        <v>0</v>
      </c>
      <c r="N63" s="17">
        <v>0</v>
      </c>
      <c r="O63" s="75">
        <v>0</v>
      </c>
    </row>
    <row r="64" spans="1:15" x14ac:dyDescent="0.3">
      <c r="A64" s="4" t="s">
        <v>53</v>
      </c>
      <c r="B64" s="92">
        <v>0</v>
      </c>
      <c r="C64" s="93">
        <v>0</v>
      </c>
      <c r="D64" s="70" t="s">
        <v>391</v>
      </c>
      <c r="E64" s="17">
        <v>0</v>
      </c>
      <c r="F64" s="75">
        <v>0</v>
      </c>
      <c r="G64" s="70" t="s">
        <v>392</v>
      </c>
      <c r="H64" s="17">
        <v>0</v>
      </c>
      <c r="I64" s="75">
        <v>0</v>
      </c>
      <c r="J64" s="70">
        <v>0</v>
      </c>
      <c r="K64" s="17">
        <v>0</v>
      </c>
      <c r="L64" s="75">
        <v>0</v>
      </c>
      <c r="M64" s="70">
        <v>0</v>
      </c>
      <c r="N64" s="17">
        <v>0</v>
      </c>
      <c r="O64" s="75">
        <v>0</v>
      </c>
    </row>
    <row r="65" spans="1:15" x14ac:dyDescent="0.3">
      <c r="A65" s="4" t="s">
        <v>54</v>
      </c>
      <c r="B65" s="92">
        <v>0</v>
      </c>
      <c r="C65" s="93">
        <v>0</v>
      </c>
      <c r="D65" s="70">
        <v>0</v>
      </c>
      <c r="E65" s="17">
        <v>0</v>
      </c>
      <c r="F65" s="75">
        <v>0</v>
      </c>
      <c r="G65" s="70">
        <v>0</v>
      </c>
      <c r="H65" s="17">
        <v>0</v>
      </c>
      <c r="I65" s="75">
        <v>0</v>
      </c>
      <c r="J65" s="70">
        <v>0</v>
      </c>
      <c r="K65" s="17">
        <v>0</v>
      </c>
      <c r="L65" s="75">
        <v>0</v>
      </c>
      <c r="M65" s="70">
        <v>0</v>
      </c>
      <c r="N65" s="17">
        <v>0</v>
      </c>
      <c r="O65" s="75">
        <v>0</v>
      </c>
    </row>
    <row r="66" spans="1:15" x14ac:dyDescent="0.3">
      <c r="A66" s="4" t="s">
        <v>55</v>
      </c>
      <c r="B66" s="92">
        <v>0</v>
      </c>
      <c r="C66" s="93">
        <v>-599000</v>
      </c>
      <c r="D66" s="70" t="s">
        <v>393</v>
      </c>
      <c r="E66" s="17">
        <v>0</v>
      </c>
      <c r="F66" s="75">
        <v>-599000</v>
      </c>
      <c r="G66" s="70">
        <v>0</v>
      </c>
      <c r="H66" s="17">
        <v>0</v>
      </c>
      <c r="I66" s="75">
        <v>0</v>
      </c>
      <c r="J66" s="70">
        <v>0</v>
      </c>
      <c r="K66" s="17">
        <v>0</v>
      </c>
      <c r="L66" s="75">
        <v>0</v>
      </c>
      <c r="M66" s="70">
        <v>0</v>
      </c>
      <c r="N66" s="17">
        <v>0</v>
      </c>
      <c r="O66" s="75">
        <v>0</v>
      </c>
    </row>
    <row r="67" spans="1:15" x14ac:dyDescent="0.3">
      <c r="A67" s="4" t="s">
        <v>56</v>
      </c>
      <c r="B67" s="92">
        <v>1553201</v>
      </c>
      <c r="C67" s="93">
        <v>0</v>
      </c>
      <c r="D67" s="70" t="s">
        <v>394</v>
      </c>
      <c r="E67" s="17">
        <v>0</v>
      </c>
      <c r="F67" s="75">
        <v>0</v>
      </c>
      <c r="G67" s="70" t="s">
        <v>395</v>
      </c>
      <c r="H67" s="17">
        <v>1553201</v>
      </c>
      <c r="I67" s="75">
        <v>0</v>
      </c>
      <c r="J67" s="70" t="s">
        <v>341</v>
      </c>
      <c r="K67" s="17">
        <v>0</v>
      </c>
      <c r="L67" s="75">
        <v>0</v>
      </c>
      <c r="M67" s="70">
        <v>0</v>
      </c>
      <c r="N67" s="17">
        <v>0</v>
      </c>
      <c r="O67" s="75">
        <v>0</v>
      </c>
    </row>
    <row r="68" spans="1:15" x14ac:dyDescent="0.3">
      <c r="A68" s="4" t="s">
        <v>57</v>
      </c>
      <c r="B68" s="92">
        <v>0</v>
      </c>
      <c r="C68" s="93">
        <v>0</v>
      </c>
      <c r="D68" s="70">
        <v>0</v>
      </c>
      <c r="E68" s="17">
        <v>0</v>
      </c>
      <c r="F68" s="75">
        <v>0</v>
      </c>
      <c r="G68" s="70">
        <v>0</v>
      </c>
      <c r="H68" s="17">
        <v>0</v>
      </c>
      <c r="I68" s="75">
        <v>0</v>
      </c>
      <c r="J68" s="70">
        <v>0</v>
      </c>
      <c r="K68" s="17">
        <v>0</v>
      </c>
      <c r="L68" s="75">
        <v>0</v>
      </c>
      <c r="M68" s="70">
        <v>0</v>
      </c>
      <c r="N68" s="17">
        <v>0</v>
      </c>
      <c r="O68" s="75">
        <v>0</v>
      </c>
    </row>
    <row r="69" spans="1:15" x14ac:dyDescent="0.3">
      <c r="A69" s="4" t="s">
        <v>58</v>
      </c>
      <c r="B69" s="92">
        <v>1945</v>
      </c>
      <c r="C69" s="93">
        <v>-492</v>
      </c>
      <c r="D69" s="70" t="s">
        <v>396</v>
      </c>
      <c r="E69" s="17">
        <v>0</v>
      </c>
      <c r="F69" s="75">
        <v>0</v>
      </c>
      <c r="G69" s="70" t="s">
        <v>397</v>
      </c>
      <c r="H69" s="17">
        <v>1945</v>
      </c>
      <c r="I69" s="75">
        <v>-492</v>
      </c>
      <c r="J69" s="70">
        <v>0</v>
      </c>
      <c r="K69" s="17">
        <v>0</v>
      </c>
      <c r="L69" s="75">
        <v>0</v>
      </c>
      <c r="M69" s="70">
        <v>0</v>
      </c>
      <c r="N69" s="17">
        <v>0</v>
      </c>
      <c r="O69" s="75">
        <v>0</v>
      </c>
    </row>
    <row r="70" spans="1:15" x14ac:dyDescent="0.3">
      <c r="A70" s="4" t="s">
        <v>59</v>
      </c>
      <c r="B70" s="92">
        <v>871057.09</v>
      </c>
      <c r="C70" s="93">
        <v>0</v>
      </c>
      <c r="D70" s="70">
        <v>0</v>
      </c>
      <c r="E70" s="17">
        <v>0</v>
      </c>
      <c r="F70" s="75">
        <v>0</v>
      </c>
      <c r="G70" s="70">
        <v>0</v>
      </c>
      <c r="H70" s="17">
        <v>0</v>
      </c>
      <c r="I70" s="75">
        <v>0</v>
      </c>
      <c r="J70" s="70">
        <v>0</v>
      </c>
      <c r="K70" s="17">
        <v>0</v>
      </c>
      <c r="L70" s="75">
        <v>0</v>
      </c>
      <c r="M70" s="70" t="s">
        <v>398</v>
      </c>
      <c r="N70" s="17">
        <v>871057.09</v>
      </c>
      <c r="O70" s="75">
        <v>0</v>
      </c>
    </row>
    <row r="71" spans="1:15" x14ac:dyDescent="0.3">
      <c r="A71" s="4" t="s">
        <v>60</v>
      </c>
      <c r="B71" s="92">
        <v>11420300</v>
      </c>
      <c r="C71" s="93">
        <v>-66819</v>
      </c>
      <c r="D71" s="70" t="s">
        <v>399</v>
      </c>
      <c r="E71" s="17">
        <v>0</v>
      </c>
      <c r="F71" s="75">
        <v>0</v>
      </c>
      <c r="G71" s="70" t="s">
        <v>395</v>
      </c>
      <c r="H71" s="17">
        <v>0</v>
      </c>
      <c r="I71" s="75">
        <v>-67731</v>
      </c>
      <c r="J71" s="70" t="s">
        <v>400</v>
      </c>
      <c r="K71" s="17">
        <v>11418910</v>
      </c>
      <c r="L71" s="75">
        <v>0</v>
      </c>
      <c r="M71" s="70" t="s">
        <v>401</v>
      </c>
      <c r="N71" s="17">
        <v>1390</v>
      </c>
      <c r="O71" s="75">
        <v>912</v>
      </c>
    </row>
    <row r="72" spans="1:15" x14ac:dyDescent="0.3">
      <c r="A72" s="4" t="s">
        <v>61</v>
      </c>
      <c r="B72" s="92">
        <v>0</v>
      </c>
      <c r="C72" s="93">
        <v>0</v>
      </c>
      <c r="D72" s="70" t="s">
        <v>402</v>
      </c>
      <c r="E72" s="17">
        <v>0</v>
      </c>
      <c r="F72" s="75">
        <v>0</v>
      </c>
      <c r="G72" s="70">
        <v>0</v>
      </c>
      <c r="H72" s="17">
        <v>0</v>
      </c>
      <c r="I72" s="75">
        <v>0</v>
      </c>
      <c r="J72" s="70">
        <v>0</v>
      </c>
      <c r="K72" s="17">
        <v>0</v>
      </c>
      <c r="L72" s="75">
        <v>0</v>
      </c>
      <c r="M72" s="70">
        <v>0</v>
      </c>
      <c r="N72" s="17">
        <v>0</v>
      </c>
      <c r="O72" s="75">
        <v>0</v>
      </c>
    </row>
    <row r="73" spans="1:15" x14ac:dyDescent="0.3">
      <c r="A73" s="4" t="s">
        <v>62</v>
      </c>
      <c r="B73" s="92">
        <v>0</v>
      </c>
      <c r="C73" s="93">
        <v>0</v>
      </c>
      <c r="D73" s="70">
        <v>0</v>
      </c>
      <c r="E73" s="17">
        <v>0</v>
      </c>
      <c r="F73" s="75">
        <v>0</v>
      </c>
      <c r="G73" s="70">
        <v>0</v>
      </c>
      <c r="H73" s="17">
        <v>0</v>
      </c>
      <c r="I73" s="75">
        <v>0</v>
      </c>
      <c r="J73" s="70">
        <v>0</v>
      </c>
      <c r="K73" s="17">
        <v>0</v>
      </c>
      <c r="L73" s="75">
        <v>0</v>
      </c>
      <c r="M73" s="70">
        <v>0</v>
      </c>
      <c r="N73" s="17">
        <v>0</v>
      </c>
      <c r="O73" s="75">
        <v>0</v>
      </c>
    </row>
    <row r="74" spans="1:15" x14ac:dyDescent="0.3">
      <c r="A74" s="4" t="s">
        <v>63</v>
      </c>
      <c r="B74" s="92">
        <v>0</v>
      </c>
      <c r="C74" s="93">
        <v>0</v>
      </c>
      <c r="D74" s="70">
        <v>0</v>
      </c>
      <c r="E74" s="17">
        <v>0</v>
      </c>
      <c r="F74" s="75">
        <v>0</v>
      </c>
      <c r="G74" s="70">
        <v>0</v>
      </c>
      <c r="H74" s="17">
        <v>0</v>
      </c>
      <c r="I74" s="75">
        <v>0</v>
      </c>
      <c r="J74" s="70">
        <v>0</v>
      </c>
      <c r="K74" s="17">
        <v>0</v>
      </c>
      <c r="L74" s="75">
        <v>0</v>
      </c>
      <c r="M74" s="70">
        <v>0</v>
      </c>
      <c r="N74" s="17">
        <v>0</v>
      </c>
      <c r="O74" s="75">
        <v>0</v>
      </c>
    </row>
    <row r="75" spans="1:15" x14ac:dyDescent="0.3">
      <c r="A75" s="4" t="s">
        <v>64</v>
      </c>
      <c r="B75" s="92">
        <v>0</v>
      </c>
      <c r="C75" s="93">
        <v>12892283.439999999</v>
      </c>
      <c r="D75" s="70" t="s">
        <v>403</v>
      </c>
      <c r="E75" s="17">
        <v>0</v>
      </c>
      <c r="F75" s="75">
        <v>106281</v>
      </c>
      <c r="G75" s="70" t="s">
        <v>404</v>
      </c>
      <c r="H75" s="17">
        <v>0</v>
      </c>
      <c r="I75" s="75">
        <v>12786002.439999999</v>
      </c>
      <c r="J75" s="70">
        <v>0</v>
      </c>
      <c r="K75" s="17">
        <v>0</v>
      </c>
      <c r="L75" s="75">
        <v>0</v>
      </c>
      <c r="M75" s="70">
        <v>0</v>
      </c>
      <c r="N75" s="17">
        <v>0</v>
      </c>
      <c r="O75" s="75">
        <v>0</v>
      </c>
    </row>
    <row r="76" spans="1:15" x14ac:dyDescent="0.3">
      <c r="A76" s="4" t="s">
        <v>65</v>
      </c>
      <c r="B76" s="92">
        <v>0</v>
      </c>
      <c r="C76" s="93">
        <v>0</v>
      </c>
      <c r="D76" s="70" t="s">
        <v>405</v>
      </c>
      <c r="E76" s="17">
        <v>0</v>
      </c>
      <c r="F76" s="75">
        <v>0</v>
      </c>
      <c r="G76" s="70" t="s">
        <v>141</v>
      </c>
      <c r="H76" s="17">
        <v>0</v>
      </c>
      <c r="I76" s="75">
        <v>0</v>
      </c>
      <c r="J76" s="70">
        <v>0</v>
      </c>
      <c r="K76" s="17">
        <v>0</v>
      </c>
      <c r="L76" s="75">
        <v>0</v>
      </c>
      <c r="M76" s="70">
        <v>0</v>
      </c>
      <c r="N76" s="17">
        <v>0</v>
      </c>
      <c r="O76" s="75">
        <v>0</v>
      </c>
    </row>
    <row r="77" spans="1:15" x14ac:dyDescent="0.3">
      <c r="A77" s="4" t="s">
        <v>66</v>
      </c>
      <c r="B77" s="92">
        <v>0</v>
      </c>
      <c r="C77" s="93">
        <v>0</v>
      </c>
      <c r="D77" s="70">
        <v>0</v>
      </c>
      <c r="E77" s="17">
        <v>0</v>
      </c>
      <c r="F77" s="75">
        <v>0</v>
      </c>
      <c r="G77" s="70">
        <v>0</v>
      </c>
      <c r="H77" s="17">
        <v>0</v>
      </c>
      <c r="I77" s="75">
        <v>0</v>
      </c>
      <c r="J77" s="70">
        <v>0</v>
      </c>
      <c r="K77" s="17">
        <v>0</v>
      </c>
      <c r="L77" s="75">
        <v>0</v>
      </c>
      <c r="M77" s="70">
        <v>0</v>
      </c>
      <c r="N77" s="17">
        <v>0</v>
      </c>
      <c r="O77" s="75">
        <v>0</v>
      </c>
    </row>
    <row r="78" spans="1:15" x14ac:dyDescent="0.3">
      <c r="A78" s="4" t="s">
        <v>67</v>
      </c>
      <c r="B78" s="92">
        <v>0</v>
      </c>
      <c r="C78" s="93">
        <v>0</v>
      </c>
      <c r="D78" s="70">
        <v>0</v>
      </c>
      <c r="E78" s="17">
        <v>0</v>
      </c>
      <c r="F78" s="75">
        <v>0</v>
      </c>
      <c r="G78" s="70">
        <v>0</v>
      </c>
      <c r="H78" s="17">
        <v>0</v>
      </c>
      <c r="I78" s="75">
        <v>0</v>
      </c>
      <c r="J78" s="70">
        <v>0</v>
      </c>
      <c r="K78" s="17">
        <v>0</v>
      </c>
      <c r="L78" s="75">
        <v>0</v>
      </c>
      <c r="M78" s="70">
        <v>0</v>
      </c>
      <c r="N78" s="17">
        <v>0</v>
      </c>
      <c r="O78" s="75">
        <v>0</v>
      </c>
    </row>
    <row r="79" spans="1:15" x14ac:dyDescent="0.3">
      <c r="A79" s="4" t="s">
        <v>68</v>
      </c>
      <c r="B79" s="92">
        <v>0</v>
      </c>
      <c r="C79" s="93">
        <v>0</v>
      </c>
      <c r="D79" s="70">
        <v>0</v>
      </c>
      <c r="E79" s="17">
        <v>0</v>
      </c>
      <c r="F79" s="75">
        <v>0</v>
      </c>
      <c r="G79" s="70">
        <v>0</v>
      </c>
      <c r="H79" s="17">
        <v>0</v>
      </c>
      <c r="I79" s="75">
        <v>0</v>
      </c>
      <c r="J79" s="70">
        <v>0</v>
      </c>
      <c r="K79" s="17">
        <v>0</v>
      </c>
      <c r="L79" s="75">
        <v>0</v>
      </c>
      <c r="M79" s="70">
        <v>0</v>
      </c>
      <c r="N79" s="17">
        <v>0</v>
      </c>
      <c r="O79" s="75">
        <v>0</v>
      </c>
    </row>
    <row r="80" spans="1:15" x14ac:dyDescent="0.3">
      <c r="A80" s="4" t="s">
        <v>69</v>
      </c>
      <c r="B80" s="92">
        <v>0</v>
      </c>
      <c r="C80" s="93">
        <v>0</v>
      </c>
      <c r="D80" s="70">
        <v>0</v>
      </c>
      <c r="E80" s="17">
        <v>0</v>
      </c>
      <c r="F80" s="75">
        <v>0</v>
      </c>
      <c r="G80" s="70">
        <v>0</v>
      </c>
      <c r="H80" s="17">
        <v>0</v>
      </c>
      <c r="I80" s="75">
        <v>0</v>
      </c>
      <c r="J80" s="70">
        <v>0</v>
      </c>
      <c r="K80" s="17">
        <v>0</v>
      </c>
      <c r="L80" s="75">
        <v>0</v>
      </c>
      <c r="M80" s="70">
        <v>0</v>
      </c>
      <c r="N80" s="17">
        <v>0</v>
      </c>
      <c r="O80" s="75">
        <v>0</v>
      </c>
    </row>
    <row r="81" spans="1:15" x14ac:dyDescent="0.3">
      <c r="A81" s="4" t="s">
        <v>70</v>
      </c>
      <c r="B81" s="92">
        <v>0</v>
      </c>
      <c r="C81" s="93">
        <v>0</v>
      </c>
      <c r="D81" s="70">
        <v>0</v>
      </c>
      <c r="E81" s="17">
        <v>0</v>
      </c>
      <c r="F81" s="75">
        <v>0</v>
      </c>
      <c r="G81" s="70">
        <v>0</v>
      </c>
      <c r="H81" s="17">
        <v>0</v>
      </c>
      <c r="I81" s="75">
        <v>0</v>
      </c>
      <c r="J81" s="70">
        <v>0</v>
      </c>
      <c r="K81" s="17">
        <v>0</v>
      </c>
      <c r="L81" s="75">
        <v>0</v>
      </c>
      <c r="M81" s="70">
        <v>0</v>
      </c>
      <c r="N81" s="17">
        <v>0</v>
      </c>
      <c r="O81" s="75">
        <v>0</v>
      </c>
    </row>
    <row r="82" spans="1:15" x14ac:dyDescent="0.3">
      <c r="A82" s="4" t="s">
        <v>71</v>
      </c>
      <c r="B82" s="92">
        <v>0</v>
      </c>
      <c r="C82" s="93">
        <v>0</v>
      </c>
      <c r="D82" s="70">
        <v>0</v>
      </c>
      <c r="E82" s="17">
        <v>0</v>
      </c>
      <c r="F82" s="75">
        <v>0</v>
      </c>
      <c r="G82" s="70">
        <v>0</v>
      </c>
      <c r="H82" s="17">
        <v>0</v>
      </c>
      <c r="I82" s="75">
        <v>0</v>
      </c>
      <c r="J82" s="70">
        <v>0</v>
      </c>
      <c r="K82" s="17">
        <v>0</v>
      </c>
      <c r="L82" s="75">
        <v>0</v>
      </c>
      <c r="M82" s="70">
        <v>0</v>
      </c>
      <c r="N82" s="17">
        <v>0</v>
      </c>
      <c r="O82" s="75">
        <v>0</v>
      </c>
    </row>
    <row r="83" spans="1:15" x14ac:dyDescent="0.3">
      <c r="A83" s="4" t="s">
        <v>72</v>
      </c>
      <c r="B83" s="92">
        <v>0</v>
      </c>
      <c r="C83" s="93">
        <v>0</v>
      </c>
      <c r="D83" s="70" t="s">
        <v>255</v>
      </c>
      <c r="E83" s="17">
        <v>0</v>
      </c>
      <c r="F83" s="75">
        <v>0</v>
      </c>
      <c r="G83" s="70">
        <v>0</v>
      </c>
      <c r="H83" s="17">
        <v>0</v>
      </c>
      <c r="I83" s="75">
        <v>0</v>
      </c>
      <c r="J83" s="70">
        <v>0</v>
      </c>
      <c r="K83" s="17">
        <v>0</v>
      </c>
      <c r="L83" s="75">
        <v>0</v>
      </c>
      <c r="M83" s="70">
        <v>0</v>
      </c>
      <c r="N83" s="17">
        <v>0</v>
      </c>
      <c r="O83" s="75">
        <v>0</v>
      </c>
    </row>
    <row r="84" spans="1:15" x14ac:dyDescent="0.3">
      <c r="A84" s="4" t="s">
        <v>73</v>
      </c>
      <c r="B84" s="92">
        <v>0</v>
      </c>
      <c r="C84" s="93">
        <v>10917605</v>
      </c>
      <c r="D84" s="70">
        <v>0</v>
      </c>
      <c r="E84" s="17">
        <v>0</v>
      </c>
      <c r="F84" s="75">
        <v>0</v>
      </c>
      <c r="G84" s="70" t="s">
        <v>406</v>
      </c>
      <c r="H84" s="17">
        <v>0</v>
      </c>
      <c r="I84" s="75">
        <v>2181085</v>
      </c>
      <c r="J84" s="70" t="s">
        <v>407</v>
      </c>
      <c r="K84" s="17">
        <v>0</v>
      </c>
      <c r="L84" s="75">
        <v>8736520</v>
      </c>
      <c r="M84" s="70" t="s">
        <v>408</v>
      </c>
      <c r="N84" s="17">
        <v>0</v>
      </c>
      <c r="O84" s="75">
        <v>0</v>
      </c>
    </row>
    <row r="85" spans="1:15" x14ac:dyDescent="0.3">
      <c r="A85" s="4" t="s">
        <v>74</v>
      </c>
      <c r="B85" s="92">
        <v>3296268.2900000005</v>
      </c>
      <c r="C85" s="93">
        <v>221607290.75999999</v>
      </c>
      <c r="D85" s="70" t="s">
        <v>409</v>
      </c>
      <c r="E85" s="17">
        <v>0</v>
      </c>
      <c r="F85" s="75">
        <v>0</v>
      </c>
      <c r="G85" s="70" t="s">
        <v>410</v>
      </c>
      <c r="H85" s="17">
        <v>0</v>
      </c>
      <c r="I85" s="75">
        <v>221607290.75999999</v>
      </c>
      <c r="J85" s="70" t="s">
        <v>411</v>
      </c>
      <c r="K85" s="17">
        <v>0</v>
      </c>
      <c r="L85" s="75">
        <v>0</v>
      </c>
      <c r="M85" s="70" t="s">
        <v>412</v>
      </c>
      <c r="N85" s="17">
        <v>3296268.2900000005</v>
      </c>
      <c r="O85" s="75">
        <v>0</v>
      </c>
    </row>
    <row r="86" spans="1:15" x14ac:dyDescent="0.3">
      <c r="A86" s="4" t="s">
        <v>75</v>
      </c>
      <c r="B86" s="92">
        <v>0</v>
      </c>
      <c r="C86" s="93">
        <v>0</v>
      </c>
      <c r="D86" s="70" t="s">
        <v>413</v>
      </c>
      <c r="E86" s="17">
        <v>0</v>
      </c>
      <c r="F86" s="75">
        <v>0</v>
      </c>
      <c r="G86" s="70" t="s">
        <v>141</v>
      </c>
      <c r="H86" s="17">
        <v>0</v>
      </c>
      <c r="I86" s="75">
        <v>0</v>
      </c>
      <c r="J86" s="70" t="s">
        <v>414</v>
      </c>
      <c r="K86" s="17">
        <v>0</v>
      </c>
      <c r="L86" s="75">
        <v>0</v>
      </c>
      <c r="M86" s="70" t="s">
        <v>415</v>
      </c>
      <c r="N86" s="17">
        <v>0</v>
      </c>
      <c r="O86" s="75">
        <v>0</v>
      </c>
    </row>
    <row r="87" spans="1:15" x14ac:dyDescent="0.3">
      <c r="A87" s="4" t="s">
        <v>76</v>
      </c>
      <c r="B87" s="92">
        <v>0</v>
      </c>
      <c r="C87" s="93">
        <v>0</v>
      </c>
      <c r="D87" s="70">
        <v>0</v>
      </c>
      <c r="E87" s="17">
        <v>0</v>
      </c>
      <c r="F87" s="75">
        <v>0</v>
      </c>
      <c r="G87" s="70">
        <v>0</v>
      </c>
      <c r="H87" s="17">
        <v>0</v>
      </c>
      <c r="I87" s="75">
        <v>0</v>
      </c>
      <c r="J87" s="70">
        <v>0</v>
      </c>
      <c r="K87" s="17">
        <v>0</v>
      </c>
      <c r="L87" s="75">
        <v>0</v>
      </c>
      <c r="M87" s="70">
        <v>0</v>
      </c>
      <c r="N87" s="17">
        <v>0</v>
      </c>
      <c r="O87" s="75">
        <v>0</v>
      </c>
    </row>
    <row r="88" spans="1:15" x14ac:dyDescent="0.3">
      <c r="A88" s="4" t="s">
        <v>77</v>
      </c>
      <c r="B88" s="92">
        <v>0</v>
      </c>
      <c r="C88" s="93">
        <v>0</v>
      </c>
      <c r="D88" s="70">
        <v>0</v>
      </c>
      <c r="E88" s="17">
        <v>0</v>
      </c>
      <c r="F88" s="75">
        <v>0</v>
      </c>
      <c r="G88" s="70">
        <v>0</v>
      </c>
      <c r="H88" s="17">
        <v>0</v>
      </c>
      <c r="I88" s="75">
        <v>0</v>
      </c>
      <c r="J88" s="70">
        <v>0</v>
      </c>
      <c r="K88" s="17">
        <v>0</v>
      </c>
      <c r="L88" s="75">
        <v>0</v>
      </c>
      <c r="M88" s="70">
        <v>0</v>
      </c>
      <c r="N88" s="17">
        <v>0</v>
      </c>
      <c r="O88" s="75">
        <v>0</v>
      </c>
    </row>
    <row r="89" spans="1:15" x14ac:dyDescent="0.3">
      <c r="A89" s="5"/>
      <c r="B89" s="101"/>
      <c r="C89" s="102"/>
      <c r="D89" s="71"/>
      <c r="E89" s="19"/>
      <c r="F89" s="76"/>
      <c r="G89" s="71"/>
      <c r="H89" s="19"/>
      <c r="I89" s="76"/>
      <c r="J89" s="71"/>
      <c r="K89" s="19"/>
      <c r="L89" s="76"/>
      <c r="M89" s="71"/>
      <c r="N89" s="19"/>
      <c r="O89" s="76"/>
    </row>
    <row r="90" spans="1:15" x14ac:dyDescent="0.3">
      <c r="A90" s="30"/>
      <c r="B90" s="31">
        <f>SUM(B9:B89)</f>
        <v>98145520.100000009</v>
      </c>
      <c r="C90" s="33">
        <f t="shared" ref="C90:O90" si="0">SUM(C9:C89)</f>
        <v>375693274.02999997</v>
      </c>
      <c r="D90" s="31">
        <f t="shared" si="0"/>
        <v>0</v>
      </c>
      <c r="E90" s="32"/>
      <c r="F90" s="33">
        <f t="shared" si="0"/>
        <v>91420874.629999995</v>
      </c>
      <c r="G90" s="31">
        <f t="shared" si="0"/>
        <v>0</v>
      </c>
      <c r="H90" s="32"/>
      <c r="I90" s="33">
        <f t="shared" ref="I90:J90" si="1">SUM(I9:I89)</f>
        <v>260568376.16</v>
      </c>
      <c r="J90" s="31">
        <f t="shared" si="1"/>
        <v>0</v>
      </c>
      <c r="K90" s="32"/>
      <c r="L90" s="33">
        <f t="shared" ref="L90" si="2">SUM(L9:L89)</f>
        <v>21808434</v>
      </c>
      <c r="M90" s="31">
        <f t="shared" si="0"/>
        <v>0</v>
      </c>
      <c r="N90" s="32"/>
      <c r="O90" s="33">
        <f t="shared" si="0"/>
        <v>1895589.24</v>
      </c>
    </row>
    <row r="91" spans="1:15"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2" tint="-0.499984740745262"/>
  </sheetPr>
  <dimension ref="A1: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5" width="12.7265625" style="9"/>
    <col min="6" max="16384" width="12.7265625" style="6"/>
  </cols>
  <sheetData>
    <row r="1" spans="1:5" x14ac:dyDescent="0.3">
      <c r="A1" s="1" t="s">
        <v>324</v>
      </c>
      <c r="B1" s="7"/>
      <c r="C1" s="7"/>
      <c r="D1" s="7"/>
      <c r="E1" s="7"/>
    </row>
    <row r="2" spans="1:5" ht="15.5" x14ac:dyDescent="0.35">
      <c r="A2" s="2" t="s">
        <v>270</v>
      </c>
      <c r="B2" s="8"/>
      <c r="C2" s="8"/>
      <c r="D2" s="8"/>
      <c r="E2" s="8"/>
    </row>
    <row r="3" spans="1:5" x14ac:dyDescent="0.3">
      <c r="A3" s="28" t="str">
        <f>'Total Exp'!A3</f>
        <v>2019-20</v>
      </c>
    </row>
    <row r="4" spans="1:5" ht="15.5" x14ac:dyDescent="0.35">
      <c r="A4" s="82" t="s">
        <v>106</v>
      </c>
      <c r="B4" s="85" t="s">
        <v>280</v>
      </c>
      <c r="C4" s="83"/>
      <c r="D4" s="83"/>
      <c r="E4" s="84" t="s">
        <v>285</v>
      </c>
    </row>
    <row r="5" spans="1:5" s="60" customFormat="1" ht="13" x14ac:dyDescent="0.3">
      <c r="A5" s="49"/>
      <c r="B5" s="64" t="s">
        <v>251</v>
      </c>
      <c r="C5" s="66"/>
      <c r="D5" s="61" t="s">
        <v>252</v>
      </c>
      <c r="E5" s="63"/>
    </row>
    <row r="6" spans="1:5" s="60" customFormat="1" ht="13" x14ac:dyDescent="0.3">
      <c r="A6" s="49"/>
      <c r="B6" s="50" t="s">
        <v>264</v>
      </c>
      <c r="C6" s="52"/>
      <c r="D6" s="50" t="s">
        <v>277</v>
      </c>
      <c r="E6" s="52"/>
    </row>
    <row r="7" spans="1:5" s="59" customFormat="1" ht="20" x14ac:dyDescent="0.25">
      <c r="A7" s="57"/>
      <c r="B7" s="42" t="s">
        <v>117</v>
      </c>
      <c r="C7" s="44" t="s">
        <v>118</v>
      </c>
      <c r="D7" s="42" t="s">
        <v>117</v>
      </c>
      <c r="E7" s="44" t="s">
        <v>118</v>
      </c>
    </row>
    <row r="8" spans="1:5" s="59" customFormat="1" ht="10.5" x14ac:dyDescent="0.25">
      <c r="A8" s="67"/>
      <c r="B8" s="46" t="s">
        <v>119</v>
      </c>
      <c r="C8" s="48" t="s">
        <v>120</v>
      </c>
      <c r="D8" s="46" t="s">
        <v>119</v>
      </c>
      <c r="E8" s="48" t="s">
        <v>120</v>
      </c>
    </row>
    <row r="9" spans="1:5" x14ac:dyDescent="0.3">
      <c r="A9" s="3"/>
      <c r="B9" s="99"/>
      <c r="C9" s="100"/>
      <c r="D9" s="99"/>
      <c r="E9" s="100"/>
    </row>
    <row r="10" spans="1:5" x14ac:dyDescent="0.3">
      <c r="A10" s="4" t="s">
        <v>0</v>
      </c>
      <c r="B10" s="92">
        <v>64000</v>
      </c>
      <c r="C10" s="93">
        <v>0</v>
      </c>
      <c r="D10" s="92">
        <v>64000</v>
      </c>
      <c r="E10" s="93">
        <v>0</v>
      </c>
    </row>
    <row r="11" spans="1:5" x14ac:dyDescent="0.3">
      <c r="A11" s="4" t="s">
        <v>1</v>
      </c>
      <c r="B11" s="92">
        <v>413133.01</v>
      </c>
      <c r="C11" s="93">
        <v>0</v>
      </c>
      <c r="D11" s="92">
        <v>413133.01</v>
      </c>
      <c r="E11" s="93">
        <v>0</v>
      </c>
    </row>
    <row r="12" spans="1:5" x14ac:dyDescent="0.3">
      <c r="A12" s="4" t="s">
        <v>2</v>
      </c>
      <c r="B12" s="92">
        <v>0</v>
      </c>
      <c r="C12" s="93">
        <v>334623</v>
      </c>
      <c r="D12" s="92">
        <v>0</v>
      </c>
      <c r="E12" s="93">
        <v>334623</v>
      </c>
    </row>
    <row r="13" spans="1:5" x14ac:dyDescent="0.3">
      <c r="A13" s="4" t="s">
        <v>3</v>
      </c>
      <c r="B13" s="92">
        <v>2215000</v>
      </c>
      <c r="C13" s="93">
        <v>4779000</v>
      </c>
      <c r="D13" s="92">
        <v>2215000</v>
      </c>
      <c r="E13" s="93">
        <v>4779000</v>
      </c>
    </row>
    <row r="14" spans="1:5" x14ac:dyDescent="0.3">
      <c r="A14" s="4" t="s">
        <v>4</v>
      </c>
      <c r="B14" s="92">
        <v>15535.139999999985</v>
      </c>
      <c r="C14" s="93">
        <v>15289249</v>
      </c>
      <c r="D14" s="92">
        <v>1143535.1399999999</v>
      </c>
      <c r="E14" s="93">
        <v>15289249</v>
      </c>
    </row>
    <row r="15" spans="1:5" x14ac:dyDescent="0.3">
      <c r="A15" s="4" t="s">
        <v>5</v>
      </c>
      <c r="B15" s="92">
        <v>5327000</v>
      </c>
      <c r="C15" s="93">
        <v>15916932</v>
      </c>
      <c r="D15" s="92">
        <v>5327000</v>
      </c>
      <c r="E15" s="93">
        <v>29853932</v>
      </c>
    </row>
    <row r="16" spans="1:5" x14ac:dyDescent="0.3">
      <c r="A16" s="4" t="s">
        <v>6</v>
      </c>
      <c r="B16" s="92">
        <v>5903900.5800000001</v>
      </c>
      <c r="C16" s="93">
        <v>685341.78</v>
      </c>
      <c r="D16" s="92">
        <v>5903900.5800000001</v>
      </c>
      <c r="E16" s="93">
        <v>685341.78</v>
      </c>
    </row>
    <row r="17" spans="1:5" x14ac:dyDescent="0.3">
      <c r="A17" s="4" t="s">
        <v>7</v>
      </c>
      <c r="B17" s="92">
        <v>4649573</v>
      </c>
      <c r="C17" s="93">
        <v>4014</v>
      </c>
      <c r="D17" s="92">
        <v>4649573</v>
      </c>
      <c r="E17" s="93">
        <v>4014</v>
      </c>
    </row>
    <row r="18" spans="1:5" x14ac:dyDescent="0.3">
      <c r="A18" s="4" t="s">
        <v>8</v>
      </c>
      <c r="B18" s="92">
        <v>0</v>
      </c>
      <c r="C18" s="93">
        <v>0</v>
      </c>
      <c r="D18" s="92">
        <v>0</v>
      </c>
      <c r="E18" s="93">
        <v>0</v>
      </c>
    </row>
    <row r="19" spans="1:5" x14ac:dyDescent="0.3">
      <c r="A19" s="4" t="s">
        <v>9</v>
      </c>
      <c r="B19" s="92">
        <v>1286104</v>
      </c>
      <c r="C19" s="93">
        <v>2862657</v>
      </c>
      <c r="D19" s="92">
        <v>1286104</v>
      </c>
      <c r="E19" s="93">
        <v>2862657</v>
      </c>
    </row>
    <row r="20" spans="1:5" x14ac:dyDescent="0.3">
      <c r="A20" s="4" t="s">
        <v>10</v>
      </c>
      <c r="B20" s="92">
        <v>0</v>
      </c>
      <c r="C20" s="93">
        <v>529573</v>
      </c>
      <c r="D20" s="92">
        <v>0</v>
      </c>
      <c r="E20" s="93">
        <v>529573</v>
      </c>
    </row>
    <row r="21" spans="1:5" x14ac:dyDescent="0.3">
      <c r="A21" s="4" t="s">
        <v>11</v>
      </c>
      <c r="B21" s="92">
        <v>13360817.99</v>
      </c>
      <c r="C21" s="93">
        <v>3856927.37</v>
      </c>
      <c r="D21" s="92">
        <v>13360817.99</v>
      </c>
      <c r="E21" s="93">
        <v>3856927.37</v>
      </c>
    </row>
    <row r="22" spans="1:5" x14ac:dyDescent="0.3">
      <c r="A22" s="4" t="s">
        <v>12</v>
      </c>
      <c r="B22" s="92">
        <v>898340.85</v>
      </c>
      <c r="C22" s="93">
        <v>58277094.480000004</v>
      </c>
      <c r="D22" s="92">
        <v>898340.85</v>
      </c>
      <c r="E22" s="93">
        <v>58277094.480000004</v>
      </c>
    </row>
    <row r="23" spans="1:5" x14ac:dyDescent="0.3">
      <c r="A23" s="4" t="s">
        <v>13</v>
      </c>
      <c r="B23" s="92">
        <v>18968771.599999998</v>
      </c>
      <c r="C23" s="93">
        <v>1336400.28</v>
      </c>
      <c r="D23" s="92">
        <v>30376833.549999997</v>
      </c>
      <c r="E23" s="93">
        <v>-1235852.72</v>
      </c>
    </row>
    <row r="24" spans="1:5" x14ac:dyDescent="0.3">
      <c r="A24" s="4" t="s">
        <v>14</v>
      </c>
      <c r="B24" s="92">
        <v>0</v>
      </c>
      <c r="C24" s="93">
        <v>0</v>
      </c>
      <c r="D24" s="92">
        <v>0</v>
      </c>
      <c r="E24" s="93">
        <v>0</v>
      </c>
    </row>
    <row r="25" spans="1:5" x14ac:dyDescent="0.3">
      <c r="A25" s="4" t="s">
        <v>15</v>
      </c>
      <c r="B25" s="92">
        <v>0</v>
      </c>
      <c r="C25" s="93">
        <v>480000</v>
      </c>
      <c r="D25" s="92">
        <v>0</v>
      </c>
      <c r="E25" s="93">
        <v>480000</v>
      </c>
    </row>
    <row r="26" spans="1:5" x14ac:dyDescent="0.3">
      <c r="A26" s="4" t="s">
        <v>16</v>
      </c>
      <c r="B26" s="92">
        <v>3263006.56</v>
      </c>
      <c r="C26" s="93">
        <v>34799.17</v>
      </c>
      <c r="D26" s="92">
        <v>3263006.56</v>
      </c>
      <c r="E26" s="93">
        <v>34799.17</v>
      </c>
    </row>
    <row r="27" spans="1:5" x14ac:dyDescent="0.3">
      <c r="A27" s="4" t="s">
        <v>17</v>
      </c>
      <c r="B27" s="92">
        <v>3943685</v>
      </c>
      <c r="C27" s="93">
        <v>0</v>
      </c>
      <c r="D27" s="92">
        <v>3963685</v>
      </c>
      <c r="E27" s="93">
        <v>0</v>
      </c>
    </row>
    <row r="28" spans="1:5" x14ac:dyDescent="0.3">
      <c r="A28" s="4" t="s">
        <v>18</v>
      </c>
      <c r="B28" s="92">
        <v>14446101</v>
      </c>
      <c r="C28" s="93">
        <v>14918934</v>
      </c>
      <c r="D28" s="92">
        <v>18435853</v>
      </c>
      <c r="E28" s="93">
        <v>25184299</v>
      </c>
    </row>
    <row r="29" spans="1:5" x14ac:dyDescent="0.3">
      <c r="A29" s="4" t="s">
        <v>19</v>
      </c>
      <c r="B29" s="92">
        <v>8585.01</v>
      </c>
      <c r="C29" s="93">
        <v>109291.51</v>
      </c>
      <c r="D29" s="92">
        <v>3081702.3899999997</v>
      </c>
      <c r="E29" s="93">
        <v>1170730.75</v>
      </c>
    </row>
    <row r="30" spans="1:5" x14ac:dyDescent="0.3">
      <c r="A30" s="4" t="s">
        <v>20</v>
      </c>
      <c r="B30" s="92">
        <v>0</v>
      </c>
      <c r="C30" s="93">
        <v>79062</v>
      </c>
      <c r="D30" s="92">
        <v>0</v>
      </c>
      <c r="E30" s="93">
        <v>79062</v>
      </c>
    </row>
    <row r="31" spans="1:5" x14ac:dyDescent="0.3">
      <c r="A31" s="4" t="s">
        <v>21</v>
      </c>
      <c r="B31" s="92">
        <v>1035842.21</v>
      </c>
      <c r="C31" s="93">
        <v>32352775.559999999</v>
      </c>
      <c r="D31" s="92">
        <v>1035842.21</v>
      </c>
      <c r="E31" s="93">
        <v>32352775.559999999</v>
      </c>
    </row>
    <row r="32" spans="1:5" x14ac:dyDescent="0.3">
      <c r="A32" s="4" t="s">
        <v>22</v>
      </c>
      <c r="B32" s="92">
        <v>5801793.4699999997</v>
      </c>
      <c r="C32" s="93">
        <v>0</v>
      </c>
      <c r="D32" s="92">
        <v>5969276.0899999999</v>
      </c>
      <c r="E32" s="93">
        <v>0</v>
      </c>
    </row>
    <row r="33" spans="1:5" x14ac:dyDescent="0.3">
      <c r="A33" s="4" t="s">
        <v>23</v>
      </c>
      <c r="B33" s="92">
        <v>0</v>
      </c>
      <c r="C33" s="93">
        <v>17804.236706788583</v>
      </c>
      <c r="D33" s="92">
        <v>1030000</v>
      </c>
      <c r="E33" s="93">
        <v>1060635.1967067886</v>
      </c>
    </row>
    <row r="34" spans="1:5" x14ac:dyDescent="0.3">
      <c r="A34" s="4" t="s">
        <v>24</v>
      </c>
      <c r="B34" s="92">
        <v>0</v>
      </c>
      <c r="C34" s="93">
        <v>0</v>
      </c>
      <c r="D34" s="92">
        <v>0</v>
      </c>
      <c r="E34" s="93">
        <v>0</v>
      </c>
    </row>
    <row r="35" spans="1:5" x14ac:dyDescent="0.3">
      <c r="A35" s="4" t="s">
        <v>25</v>
      </c>
      <c r="B35" s="92">
        <v>0</v>
      </c>
      <c r="C35" s="93">
        <v>0</v>
      </c>
      <c r="D35" s="92">
        <v>4782006</v>
      </c>
      <c r="E35" s="93">
        <v>8971954</v>
      </c>
    </row>
    <row r="36" spans="1:5" x14ac:dyDescent="0.3">
      <c r="A36" s="4" t="s">
        <v>26</v>
      </c>
      <c r="B36" s="92">
        <v>15466696.65</v>
      </c>
      <c r="C36" s="93">
        <v>29359771.669999998</v>
      </c>
      <c r="D36" s="92">
        <v>22516536.530000001</v>
      </c>
      <c r="E36" s="93">
        <v>100016478.09</v>
      </c>
    </row>
    <row r="37" spans="1:5" x14ac:dyDescent="0.3">
      <c r="A37" s="4" t="s">
        <v>27</v>
      </c>
      <c r="B37" s="92">
        <v>0</v>
      </c>
      <c r="C37" s="93">
        <v>0</v>
      </c>
      <c r="D37" s="92">
        <v>492277</v>
      </c>
      <c r="E37" s="93">
        <v>11709302</v>
      </c>
    </row>
    <row r="38" spans="1:5" x14ac:dyDescent="0.3">
      <c r="A38" s="4" t="s">
        <v>28</v>
      </c>
      <c r="B38" s="92">
        <v>1889</v>
      </c>
      <c r="C38" s="93">
        <v>-85000</v>
      </c>
      <c r="D38" s="92">
        <v>1889</v>
      </c>
      <c r="E38" s="93">
        <v>-85000</v>
      </c>
    </row>
    <row r="39" spans="1:5" x14ac:dyDescent="0.3">
      <c r="A39" s="4" t="s">
        <v>29</v>
      </c>
      <c r="B39" s="92">
        <v>0</v>
      </c>
      <c r="C39" s="93">
        <v>0</v>
      </c>
      <c r="D39" s="92">
        <v>0</v>
      </c>
      <c r="E39" s="93">
        <v>0</v>
      </c>
    </row>
    <row r="40" spans="1:5" x14ac:dyDescent="0.3">
      <c r="A40" s="4" t="s">
        <v>30</v>
      </c>
      <c r="B40" s="92">
        <v>0</v>
      </c>
      <c r="C40" s="93">
        <v>0</v>
      </c>
      <c r="D40" s="92">
        <v>1980305</v>
      </c>
      <c r="E40" s="93">
        <v>381000</v>
      </c>
    </row>
    <row r="41" spans="1:5" x14ac:dyDescent="0.3">
      <c r="A41" s="4" t="s">
        <v>31</v>
      </c>
      <c r="B41" s="92">
        <v>992709</v>
      </c>
      <c r="C41" s="93">
        <v>714926</v>
      </c>
      <c r="D41" s="92">
        <v>992709</v>
      </c>
      <c r="E41" s="93">
        <v>714926</v>
      </c>
    </row>
    <row r="42" spans="1:5" x14ac:dyDescent="0.3">
      <c r="A42" s="4" t="s">
        <v>32</v>
      </c>
      <c r="B42" s="92">
        <v>7240218.5699999994</v>
      </c>
      <c r="C42" s="93">
        <v>165197628.75999996</v>
      </c>
      <c r="D42" s="92">
        <v>7240218.5699999994</v>
      </c>
      <c r="E42" s="93">
        <v>165197628.75999996</v>
      </c>
    </row>
    <row r="43" spans="1:5" x14ac:dyDescent="0.3">
      <c r="A43" s="4" t="s">
        <v>33</v>
      </c>
      <c r="B43" s="92">
        <v>0</v>
      </c>
      <c r="C43" s="93">
        <v>0</v>
      </c>
      <c r="D43" s="92">
        <v>0</v>
      </c>
      <c r="E43" s="93">
        <v>0</v>
      </c>
    </row>
    <row r="44" spans="1:5" x14ac:dyDescent="0.3">
      <c r="A44" s="4" t="s">
        <v>34</v>
      </c>
      <c r="B44" s="92">
        <v>0</v>
      </c>
      <c r="C44" s="93">
        <v>0</v>
      </c>
      <c r="D44" s="92">
        <v>0</v>
      </c>
      <c r="E44" s="93">
        <v>0</v>
      </c>
    </row>
    <row r="45" spans="1:5" x14ac:dyDescent="0.3">
      <c r="A45" s="4" t="s">
        <v>35</v>
      </c>
      <c r="B45" s="92">
        <v>1623834.92</v>
      </c>
      <c r="C45" s="93">
        <v>1146776</v>
      </c>
      <c r="D45" s="92">
        <v>1623834.92</v>
      </c>
      <c r="E45" s="93">
        <v>1146776</v>
      </c>
    </row>
    <row r="46" spans="1:5" x14ac:dyDescent="0.3">
      <c r="A46" s="4" t="s">
        <v>36</v>
      </c>
      <c r="B46" s="92">
        <v>6757853.1500000004</v>
      </c>
      <c r="C46" s="93">
        <v>6282588.459999999</v>
      </c>
      <c r="D46" s="92">
        <v>6757853.1500000004</v>
      </c>
      <c r="E46" s="93">
        <v>6282588.459999999</v>
      </c>
    </row>
    <row r="47" spans="1:5" x14ac:dyDescent="0.3">
      <c r="A47" s="4" t="s">
        <v>37</v>
      </c>
      <c r="B47" s="92">
        <v>0</v>
      </c>
      <c r="C47" s="93">
        <v>35653.869999999995</v>
      </c>
      <c r="D47" s="92">
        <v>0</v>
      </c>
      <c r="E47" s="93">
        <v>35653.869999999995</v>
      </c>
    </row>
    <row r="48" spans="1:5" x14ac:dyDescent="0.3">
      <c r="A48" s="4" t="s">
        <v>38</v>
      </c>
      <c r="B48" s="92">
        <v>855768.12</v>
      </c>
      <c r="C48" s="93">
        <v>403910.66000000003</v>
      </c>
      <c r="D48" s="92">
        <v>855768.12</v>
      </c>
      <c r="E48" s="93">
        <v>6315797.8700000001</v>
      </c>
    </row>
    <row r="49" spans="1:5" x14ac:dyDescent="0.3">
      <c r="A49" s="4" t="s">
        <v>39</v>
      </c>
      <c r="B49" s="92">
        <v>1594922</v>
      </c>
      <c r="C49" s="93">
        <v>887159</v>
      </c>
      <c r="D49" s="92">
        <v>1594922</v>
      </c>
      <c r="E49" s="93">
        <v>9132657</v>
      </c>
    </row>
    <row r="50" spans="1:5" x14ac:dyDescent="0.3">
      <c r="A50" s="4" t="s">
        <v>40</v>
      </c>
      <c r="B50" s="92">
        <v>0</v>
      </c>
      <c r="C50" s="93">
        <v>0</v>
      </c>
      <c r="D50" s="92">
        <v>0</v>
      </c>
      <c r="E50" s="93">
        <v>0</v>
      </c>
    </row>
    <row r="51" spans="1:5" x14ac:dyDescent="0.3">
      <c r="A51" s="4" t="s">
        <v>41</v>
      </c>
      <c r="B51" s="92">
        <v>0</v>
      </c>
      <c r="C51" s="93">
        <v>0</v>
      </c>
      <c r="D51" s="92">
        <v>0</v>
      </c>
      <c r="E51" s="93">
        <v>74000</v>
      </c>
    </row>
    <row r="52" spans="1:5" x14ac:dyDescent="0.3">
      <c r="A52" s="4" t="s">
        <v>42</v>
      </c>
      <c r="B52" s="92">
        <v>0</v>
      </c>
      <c r="C52" s="93">
        <v>130921</v>
      </c>
      <c r="D52" s="92">
        <v>35228084</v>
      </c>
      <c r="E52" s="93">
        <v>798376</v>
      </c>
    </row>
    <row r="53" spans="1:5" x14ac:dyDescent="0.3">
      <c r="A53" s="4" t="s">
        <v>43</v>
      </c>
      <c r="B53" s="92">
        <v>0</v>
      </c>
      <c r="C53" s="93">
        <v>0</v>
      </c>
      <c r="D53" s="92">
        <v>0</v>
      </c>
      <c r="E53" s="93">
        <v>0</v>
      </c>
    </row>
    <row r="54" spans="1:5" x14ac:dyDescent="0.3">
      <c r="A54" s="4" t="s">
        <v>263</v>
      </c>
      <c r="B54" s="92">
        <v>17007287.550000001</v>
      </c>
      <c r="C54" s="93">
        <v>5286847.6399999997</v>
      </c>
      <c r="D54" s="92">
        <v>17007287.550000001</v>
      </c>
      <c r="E54" s="93">
        <v>5286847.6399999997</v>
      </c>
    </row>
    <row r="55" spans="1:5" x14ac:dyDescent="0.3">
      <c r="A55" s="4" t="s">
        <v>44</v>
      </c>
      <c r="B55" s="92">
        <v>218000</v>
      </c>
      <c r="C55" s="93">
        <v>-2156000</v>
      </c>
      <c r="D55" s="92">
        <v>218000</v>
      </c>
      <c r="E55" s="93">
        <v>-2156000</v>
      </c>
    </row>
    <row r="56" spans="1:5" x14ac:dyDescent="0.3">
      <c r="A56" s="4" t="s">
        <v>45</v>
      </c>
      <c r="B56" s="92">
        <v>3734842.55</v>
      </c>
      <c r="C56" s="93">
        <v>12240</v>
      </c>
      <c r="D56" s="92">
        <v>3734842.55</v>
      </c>
      <c r="E56" s="93">
        <v>12240</v>
      </c>
    </row>
    <row r="57" spans="1:5" x14ac:dyDescent="0.3">
      <c r="A57" s="4" t="s">
        <v>46</v>
      </c>
      <c r="B57" s="92">
        <v>2818806</v>
      </c>
      <c r="C57" s="93">
        <v>0</v>
      </c>
      <c r="D57" s="92">
        <v>2818806</v>
      </c>
      <c r="E57" s="93">
        <v>0</v>
      </c>
    </row>
    <row r="58" spans="1:5" x14ac:dyDescent="0.3">
      <c r="A58" s="4" t="s">
        <v>47</v>
      </c>
      <c r="B58" s="92">
        <v>0</v>
      </c>
      <c r="C58" s="93">
        <v>0</v>
      </c>
      <c r="D58" s="92">
        <v>0</v>
      </c>
      <c r="E58" s="93">
        <v>0</v>
      </c>
    </row>
    <row r="59" spans="1:5" x14ac:dyDescent="0.3">
      <c r="A59" s="4" t="s">
        <v>48</v>
      </c>
      <c r="B59" s="92">
        <v>-30860902.455066122</v>
      </c>
      <c r="C59" s="93">
        <v>685097.85</v>
      </c>
      <c r="D59" s="92">
        <v>-30860902.455066122</v>
      </c>
      <c r="E59" s="93">
        <v>685097.85</v>
      </c>
    </row>
    <row r="60" spans="1:5" x14ac:dyDescent="0.3">
      <c r="A60" s="4" t="s">
        <v>49</v>
      </c>
      <c r="B60" s="92">
        <v>863625</v>
      </c>
      <c r="C60" s="93">
        <v>0</v>
      </c>
      <c r="D60" s="92">
        <v>863625</v>
      </c>
      <c r="E60" s="93">
        <v>0</v>
      </c>
    </row>
    <row r="61" spans="1:5" x14ac:dyDescent="0.3">
      <c r="A61" s="4" t="s">
        <v>50</v>
      </c>
      <c r="B61" s="92">
        <v>0</v>
      </c>
      <c r="C61" s="93">
        <v>0</v>
      </c>
      <c r="D61" s="92">
        <v>6187000</v>
      </c>
      <c r="E61" s="93">
        <v>468000</v>
      </c>
    </row>
    <row r="62" spans="1:5" x14ac:dyDescent="0.3">
      <c r="A62" s="4" t="s">
        <v>51</v>
      </c>
      <c r="B62" s="92">
        <v>0</v>
      </c>
      <c r="C62" s="93">
        <v>4376031.26</v>
      </c>
      <c r="D62" s="92">
        <v>2137321.5700000003</v>
      </c>
      <c r="E62" s="93">
        <v>4376031.26</v>
      </c>
    </row>
    <row r="63" spans="1:5" x14ac:dyDescent="0.3">
      <c r="A63" s="4" t="s">
        <v>52</v>
      </c>
      <c r="B63" s="92">
        <v>0</v>
      </c>
      <c r="C63" s="93">
        <v>2814</v>
      </c>
      <c r="D63" s="92">
        <v>2464837</v>
      </c>
      <c r="E63" s="93">
        <v>125035</v>
      </c>
    </row>
    <row r="64" spans="1:5" x14ac:dyDescent="0.3">
      <c r="A64" s="4" t="s">
        <v>53</v>
      </c>
      <c r="B64" s="92">
        <v>3953297</v>
      </c>
      <c r="C64" s="93">
        <v>520936</v>
      </c>
      <c r="D64" s="92">
        <v>3953297</v>
      </c>
      <c r="E64" s="93">
        <v>520936</v>
      </c>
    </row>
    <row r="65" spans="1:5" x14ac:dyDescent="0.3">
      <c r="A65" s="4" t="s">
        <v>54</v>
      </c>
      <c r="B65" s="92">
        <v>1852603</v>
      </c>
      <c r="C65" s="93">
        <v>77747</v>
      </c>
      <c r="D65" s="92">
        <v>1852603</v>
      </c>
      <c r="E65" s="93">
        <v>77747</v>
      </c>
    </row>
    <row r="66" spans="1:5" x14ac:dyDescent="0.3">
      <c r="A66" s="4" t="s">
        <v>55</v>
      </c>
      <c r="B66" s="92">
        <v>0</v>
      </c>
      <c r="C66" s="93">
        <v>0</v>
      </c>
      <c r="D66" s="92">
        <v>0</v>
      </c>
      <c r="E66" s="93">
        <v>-599000</v>
      </c>
    </row>
    <row r="67" spans="1:5" x14ac:dyDescent="0.3">
      <c r="A67" s="4" t="s">
        <v>56</v>
      </c>
      <c r="B67" s="92">
        <v>62987</v>
      </c>
      <c r="C67" s="93">
        <v>6689</v>
      </c>
      <c r="D67" s="92">
        <v>1616188</v>
      </c>
      <c r="E67" s="93">
        <v>6689</v>
      </c>
    </row>
    <row r="68" spans="1:5" x14ac:dyDescent="0.3">
      <c r="A68" s="4" t="s">
        <v>57</v>
      </c>
      <c r="B68" s="92">
        <v>1562330</v>
      </c>
      <c r="C68" s="93">
        <v>218315</v>
      </c>
      <c r="D68" s="92">
        <v>1562330</v>
      </c>
      <c r="E68" s="93">
        <v>218315</v>
      </c>
    </row>
    <row r="69" spans="1:5" x14ac:dyDescent="0.3">
      <c r="A69" s="4" t="s">
        <v>58</v>
      </c>
      <c r="B69" s="92">
        <v>0</v>
      </c>
      <c r="C69" s="93">
        <v>0</v>
      </c>
      <c r="D69" s="92">
        <v>1945</v>
      </c>
      <c r="E69" s="93">
        <v>-492</v>
      </c>
    </row>
    <row r="70" spans="1:5" x14ac:dyDescent="0.3">
      <c r="A70" s="4" t="s">
        <v>59</v>
      </c>
      <c r="B70" s="92">
        <v>0</v>
      </c>
      <c r="C70" s="93">
        <v>14932.009999999998</v>
      </c>
      <c r="D70" s="92">
        <v>871057.09</v>
      </c>
      <c r="E70" s="93">
        <v>14932.009999999998</v>
      </c>
    </row>
    <row r="71" spans="1:5" x14ac:dyDescent="0.3">
      <c r="A71" s="4" t="s">
        <v>60</v>
      </c>
      <c r="B71" s="92">
        <v>320900</v>
      </c>
      <c r="C71" s="93">
        <v>334802</v>
      </c>
      <c r="D71" s="92">
        <v>11741200</v>
      </c>
      <c r="E71" s="93">
        <v>267983</v>
      </c>
    </row>
    <row r="72" spans="1:5" x14ac:dyDescent="0.3">
      <c r="A72" s="4" t="s">
        <v>61</v>
      </c>
      <c r="B72" s="92">
        <v>0</v>
      </c>
      <c r="C72" s="93">
        <v>0</v>
      </c>
      <c r="D72" s="92">
        <v>0</v>
      </c>
      <c r="E72" s="93">
        <v>0</v>
      </c>
    </row>
    <row r="73" spans="1:5" x14ac:dyDescent="0.3">
      <c r="A73" s="4" t="s">
        <v>62</v>
      </c>
      <c r="B73" s="92">
        <v>3904752.48</v>
      </c>
      <c r="C73" s="93">
        <v>132047.65</v>
      </c>
      <c r="D73" s="92">
        <v>3904752.48</v>
      </c>
      <c r="E73" s="93">
        <v>132047.65</v>
      </c>
    </row>
    <row r="74" spans="1:5" x14ac:dyDescent="0.3">
      <c r="A74" s="4" t="s">
        <v>63</v>
      </c>
      <c r="B74" s="92">
        <v>0</v>
      </c>
      <c r="C74" s="93">
        <v>0</v>
      </c>
      <c r="D74" s="92">
        <v>0</v>
      </c>
      <c r="E74" s="93">
        <v>0</v>
      </c>
    </row>
    <row r="75" spans="1:5" x14ac:dyDescent="0.3">
      <c r="A75" s="4" t="s">
        <v>64</v>
      </c>
      <c r="B75" s="92">
        <v>304978.24</v>
      </c>
      <c r="C75" s="93">
        <v>1290412.43</v>
      </c>
      <c r="D75" s="92">
        <v>304978.24</v>
      </c>
      <c r="E75" s="93">
        <v>14182695.869999999</v>
      </c>
    </row>
    <row r="76" spans="1:5" x14ac:dyDescent="0.3">
      <c r="A76" s="4" t="s">
        <v>65</v>
      </c>
      <c r="B76" s="92">
        <v>138769</v>
      </c>
      <c r="C76" s="93">
        <v>329366</v>
      </c>
      <c r="D76" s="92">
        <v>138769</v>
      </c>
      <c r="E76" s="93">
        <v>329366</v>
      </c>
    </row>
    <row r="77" spans="1:5" x14ac:dyDescent="0.3">
      <c r="A77" s="4" t="s">
        <v>66</v>
      </c>
      <c r="B77" s="92">
        <v>0</v>
      </c>
      <c r="C77" s="93">
        <v>48348</v>
      </c>
      <c r="D77" s="92">
        <v>0</v>
      </c>
      <c r="E77" s="93">
        <v>48348</v>
      </c>
    </row>
    <row r="78" spans="1:5" x14ac:dyDescent="0.3">
      <c r="A78" s="4" t="s">
        <v>67</v>
      </c>
      <c r="B78" s="92">
        <v>5432152</v>
      </c>
      <c r="C78" s="93">
        <v>1264985.2299999997</v>
      </c>
      <c r="D78" s="92">
        <v>5432152</v>
      </c>
      <c r="E78" s="93">
        <v>1264985.2299999997</v>
      </c>
    </row>
    <row r="79" spans="1:5" x14ac:dyDescent="0.3">
      <c r="A79" s="4" t="s">
        <v>68</v>
      </c>
      <c r="B79" s="92">
        <v>107000</v>
      </c>
      <c r="C79" s="93">
        <v>5020000</v>
      </c>
      <c r="D79" s="92">
        <v>107000</v>
      </c>
      <c r="E79" s="93">
        <v>5020000</v>
      </c>
    </row>
    <row r="80" spans="1:5" x14ac:dyDescent="0.3">
      <c r="A80" s="4" t="s">
        <v>69</v>
      </c>
      <c r="B80" s="92">
        <v>1226597.6299999999</v>
      </c>
      <c r="C80" s="93">
        <v>797438.48</v>
      </c>
      <c r="D80" s="92">
        <v>1226597.6299999999</v>
      </c>
      <c r="E80" s="93">
        <v>797438.48</v>
      </c>
    </row>
    <row r="81" spans="1:5" x14ac:dyDescent="0.3">
      <c r="A81" s="4" t="s">
        <v>70</v>
      </c>
      <c r="B81" s="92">
        <v>0</v>
      </c>
      <c r="C81" s="93">
        <v>0</v>
      </c>
      <c r="D81" s="92">
        <v>0</v>
      </c>
      <c r="E81" s="93">
        <v>0</v>
      </c>
    </row>
    <row r="82" spans="1:5" x14ac:dyDescent="0.3">
      <c r="A82" s="4" t="s">
        <v>71</v>
      </c>
      <c r="B82" s="92">
        <v>169675.18000000715</v>
      </c>
      <c r="C82" s="93">
        <v>1232696.1800000072</v>
      </c>
      <c r="D82" s="92">
        <v>169675.18000000715</v>
      </c>
      <c r="E82" s="93">
        <v>1232696.1800000072</v>
      </c>
    </row>
    <row r="83" spans="1:5" x14ac:dyDescent="0.3">
      <c r="A83" s="4" t="s">
        <v>72</v>
      </c>
      <c r="B83" s="92">
        <v>3175171.0300000003</v>
      </c>
      <c r="C83" s="93">
        <v>96858351.769999981</v>
      </c>
      <c r="D83" s="92">
        <v>3175171.0300000003</v>
      </c>
      <c r="E83" s="93">
        <v>96858351.769999981</v>
      </c>
    </row>
    <row r="84" spans="1:5" x14ac:dyDescent="0.3">
      <c r="A84" s="4" t="s">
        <v>73</v>
      </c>
      <c r="B84" s="92">
        <v>1249292</v>
      </c>
      <c r="C84" s="93">
        <v>1733268</v>
      </c>
      <c r="D84" s="92">
        <v>1249292</v>
      </c>
      <c r="E84" s="93">
        <v>12650873</v>
      </c>
    </row>
    <row r="85" spans="1:5" x14ac:dyDescent="0.3">
      <c r="A85" s="4" t="s">
        <v>74</v>
      </c>
      <c r="B85" s="92">
        <v>0</v>
      </c>
      <c r="C85" s="93">
        <v>0</v>
      </c>
      <c r="D85" s="92">
        <v>3296268.2900000005</v>
      </c>
      <c r="E85" s="93">
        <v>221607290.75999999</v>
      </c>
    </row>
    <row r="86" spans="1:5" x14ac:dyDescent="0.3">
      <c r="A86" s="4" t="s">
        <v>75</v>
      </c>
      <c r="B86" s="92">
        <v>0</v>
      </c>
      <c r="C86" s="93">
        <v>1382586</v>
      </c>
      <c r="D86" s="92">
        <v>0</v>
      </c>
      <c r="E86" s="93">
        <v>1382586</v>
      </c>
    </row>
    <row r="87" spans="1:5" x14ac:dyDescent="0.3">
      <c r="A87" s="4" t="s">
        <v>76</v>
      </c>
      <c r="B87" s="92">
        <v>8699319.4199999999</v>
      </c>
      <c r="C87" s="93">
        <v>2520013.29</v>
      </c>
      <c r="D87" s="92">
        <v>8699319.4199999999</v>
      </c>
      <c r="E87" s="93">
        <v>2520013.29</v>
      </c>
    </row>
    <row r="88" spans="1:5" x14ac:dyDescent="0.3">
      <c r="A88" s="4" t="s">
        <v>77</v>
      </c>
      <c r="B88" s="92">
        <v>0</v>
      </c>
      <c r="C88" s="93">
        <v>0</v>
      </c>
      <c r="D88" s="92">
        <v>0</v>
      </c>
      <c r="E88" s="93">
        <v>0</v>
      </c>
    </row>
    <row r="89" spans="1:5" x14ac:dyDescent="0.3">
      <c r="A89" s="5"/>
      <c r="B89" s="101"/>
      <c r="C89" s="102"/>
      <c r="D89" s="101"/>
      <c r="E89" s="102"/>
    </row>
    <row r="90" spans="1:5" x14ac:dyDescent="0.3">
      <c r="A90" s="30"/>
      <c r="B90" s="31">
        <f t="shared" ref="B90:C90" si="0">SUM(B9:B89)</f>
        <v>142076563.45493388</v>
      </c>
      <c r="C90" s="33">
        <f t="shared" si="0"/>
        <v>477928778.59670681</v>
      </c>
      <c r="D90" s="31">
        <f>SUM(D9:D89)</f>
        <v>240357419.23493388</v>
      </c>
      <c r="E90" s="33">
        <f t="shared" ref="E90" si="1">SUM(E9:E89)</f>
        <v>853622052.62670672</v>
      </c>
    </row>
    <row r="91" spans="1:5" x14ac:dyDescent="0.3">
      <c r="A91" s="29" t="str">
        <f>"Source: Victorian Local Government Grants Commission - Questionnaire "&amp;$A$3&amp;" response from Council"</f>
        <v>Source: Victorian Local Government Grants Commission - Questionnaire 2019-20 response from Council</v>
      </c>
      <c r="B91" s="10"/>
      <c r="C91" s="10"/>
      <c r="D91" s="10"/>
      <c r="E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AQ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43" width="12.7265625" style="9"/>
    <col min="44" max="16384" width="12.7265625" style="6"/>
  </cols>
  <sheetData>
    <row r="1" spans="1:43" x14ac:dyDescent="0.3">
      <c r="A1" s="1" t="s">
        <v>324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3" ht="15.5" x14ac:dyDescent="0.35">
      <c r="A2" s="2" t="s">
        <v>84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x14ac:dyDescent="0.3">
      <c r="A3" s="28" t="str">
        <f>'Total Exp'!A3</f>
        <v>2019-20</v>
      </c>
    </row>
    <row r="4" spans="1:43" ht="15.5" x14ac:dyDescent="0.35">
      <c r="A4" s="82" t="s">
        <v>121</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3"/>
      <c r="AF4" s="85"/>
      <c r="AG4" s="83"/>
      <c r="AH4" s="83"/>
      <c r="AI4" s="83"/>
      <c r="AJ4" s="83"/>
      <c r="AK4" s="83"/>
      <c r="AL4" s="85"/>
      <c r="AM4" s="83"/>
      <c r="AN4" s="83"/>
      <c r="AO4" s="83"/>
      <c r="AP4" s="83"/>
      <c r="AQ4" s="84" t="s">
        <v>285</v>
      </c>
    </row>
    <row r="5" spans="1:43" s="60" customFormat="1" ht="13" x14ac:dyDescent="0.3">
      <c r="A5" s="49"/>
      <c r="B5" s="61" t="s">
        <v>151</v>
      </c>
      <c r="C5" s="62"/>
      <c r="D5" s="62"/>
      <c r="E5" s="62"/>
      <c r="F5" s="62"/>
      <c r="G5" s="63"/>
      <c r="H5" s="64" t="s">
        <v>130</v>
      </c>
      <c r="I5" s="65"/>
      <c r="J5" s="65"/>
      <c r="K5" s="65"/>
      <c r="L5" s="65"/>
      <c r="M5" s="66"/>
      <c r="N5" s="64" t="s">
        <v>132</v>
      </c>
      <c r="O5" s="65"/>
      <c r="P5" s="65"/>
      <c r="Q5" s="65"/>
      <c r="R5" s="65"/>
      <c r="S5" s="66"/>
      <c r="T5" s="64" t="s">
        <v>134</v>
      </c>
      <c r="U5" s="65"/>
      <c r="V5" s="65"/>
      <c r="W5" s="65"/>
      <c r="X5" s="65"/>
      <c r="Y5" s="66"/>
      <c r="Z5" s="64" t="s">
        <v>136</v>
      </c>
      <c r="AA5" s="65"/>
      <c r="AB5" s="65"/>
      <c r="AC5" s="65"/>
      <c r="AD5" s="65"/>
      <c r="AE5" s="66"/>
      <c r="AF5" s="65" t="s">
        <v>137</v>
      </c>
      <c r="AG5" s="65"/>
      <c r="AH5" s="65"/>
      <c r="AI5" s="65"/>
      <c r="AJ5" s="65"/>
      <c r="AK5" s="66"/>
      <c r="AL5" s="65" t="s">
        <v>138</v>
      </c>
      <c r="AM5" s="65"/>
      <c r="AN5" s="65"/>
      <c r="AO5" s="65"/>
      <c r="AP5" s="65"/>
      <c r="AQ5" s="66"/>
    </row>
    <row r="6" spans="1:43" s="60" customFormat="1" ht="13" x14ac:dyDescent="0.3">
      <c r="A6" s="49"/>
      <c r="B6" s="50" t="str">
        <f>$A$4&amp;" Total"</f>
        <v>Family &amp; Community Services Total</v>
      </c>
      <c r="C6" s="51"/>
      <c r="D6" s="51"/>
      <c r="E6" s="51"/>
      <c r="F6" s="51"/>
      <c r="G6" s="52"/>
      <c r="H6" s="50" t="s">
        <v>131</v>
      </c>
      <c r="I6" s="51"/>
      <c r="J6" s="51"/>
      <c r="K6" s="51"/>
      <c r="L6" s="51"/>
      <c r="M6" s="52"/>
      <c r="N6" s="50" t="s">
        <v>133</v>
      </c>
      <c r="O6" s="51"/>
      <c r="P6" s="51"/>
      <c r="Q6" s="51"/>
      <c r="R6" s="51"/>
      <c r="S6" s="52"/>
      <c r="T6" s="50" t="s">
        <v>135</v>
      </c>
      <c r="U6" s="51"/>
      <c r="V6" s="51"/>
      <c r="W6" s="51"/>
      <c r="X6" s="51"/>
      <c r="Y6" s="52"/>
      <c r="Z6" s="50" t="s">
        <v>139</v>
      </c>
      <c r="AA6" s="51"/>
      <c r="AB6" s="51"/>
      <c r="AC6" s="51"/>
      <c r="AD6" s="51"/>
      <c r="AE6" s="52"/>
      <c r="AF6" s="51" t="s">
        <v>140</v>
      </c>
      <c r="AG6" s="51"/>
      <c r="AH6" s="51"/>
      <c r="AI6" s="51"/>
      <c r="AJ6" s="51"/>
      <c r="AK6" s="52"/>
      <c r="AL6" s="55" t="s">
        <v>141</v>
      </c>
      <c r="AM6" s="51"/>
      <c r="AN6" s="51"/>
      <c r="AO6" s="51"/>
      <c r="AP6" s="51"/>
      <c r="AQ6" s="52"/>
    </row>
    <row r="7" spans="1:43" s="59" customFormat="1" ht="21" x14ac:dyDescent="0.25">
      <c r="A7" s="57"/>
      <c r="B7" s="42" t="s">
        <v>86</v>
      </c>
      <c r="C7" s="43" t="s">
        <v>87</v>
      </c>
      <c r="D7" s="43" t="s">
        <v>88</v>
      </c>
      <c r="E7" s="43" t="s">
        <v>89</v>
      </c>
      <c r="F7" s="43" t="s">
        <v>90</v>
      </c>
      <c r="G7" s="58" t="s">
        <v>91</v>
      </c>
      <c r="H7" s="42" t="s">
        <v>86</v>
      </c>
      <c r="I7" s="43" t="s">
        <v>87</v>
      </c>
      <c r="J7" s="43" t="s">
        <v>88</v>
      </c>
      <c r="K7" s="43" t="s">
        <v>89</v>
      </c>
      <c r="L7" s="43" t="s">
        <v>90</v>
      </c>
      <c r="M7" s="58" t="s">
        <v>91</v>
      </c>
      <c r="N7" s="42" t="s">
        <v>86</v>
      </c>
      <c r="O7" s="43" t="s">
        <v>87</v>
      </c>
      <c r="P7" s="43" t="s">
        <v>88</v>
      </c>
      <c r="Q7" s="43" t="s">
        <v>89</v>
      </c>
      <c r="R7" s="43" t="s">
        <v>90</v>
      </c>
      <c r="S7" s="58" t="s">
        <v>91</v>
      </c>
      <c r="T7" s="42" t="s">
        <v>86</v>
      </c>
      <c r="U7" s="43" t="s">
        <v>87</v>
      </c>
      <c r="V7" s="43" t="s">
        <v>88</v>
      </c>
      <c r="W7" s="43" t="s">
        <v>89</v>
      </c>
      <c r="X7" s="43" t="s">
        <v>90</v>
      </c>
      <c r="Y7" s="58" t="s">
        <v>91</v>
      </c>
      <c r="Z7" s="42" t="s">
        <v>86</v>
      </c>
      <c r="AA7" s="43" t="s">
        <v>87</v>
      </c>
      <c r="AB7" s="43" t="s">
        <v>88</v>
      </c>
      <c r="AC7" s="43" t="s">
        <v>89</v>
      </c>
      <c r="AD7" s="43" t="s">
        <v>90</v>
      </c>
      <c r="AE7" s="58" t="s">
        <v>91</v>
      </c>
      <c r="AF7" s="42" t="s">
        <v>86</v>
      </c>
      <c r="AG7" s="43" t="s">
        <v>87</v>
      </c>
      <c r="AH7" s="43" t="s">
        <v>88</v>
      </c>
      <c r="AI7" s="43" t="s">
        <v>89</v>
      </c>
      <c r="AJ7" s="43" t="s">
        <v>90</v>
      </c>
      <c r="AK7" s="58" t="s">
        <v>91</v>
      </c>
      <c r="AL7" s="42" t="s">
        <v>86</v>
      </c>
      <c r="AM7" s="43" t="s">
        <v>87</v>
      </c>
      <c r="AN7" s="43" t="s">
        <v>88</v>
      </c>
      <c r="AO7" s="43" t="s">
        <v>89</v>
      </c>
      <c r="AP7" s="43" t="s">
        <v>90</v>
      </c>
      <c r="AQ7" s="58" t="s">
        <v>91</v>
      </c>
    </row>
    <row r="8" spans="1:43" s="59" customFormat="1" ht="10.5" x14ac:dyDescent="0.25">
      <c r="A8" s="67"/>
      <c r="B8" s="46" t="s">
        <v>78</v>
      </c>
      <c r="C8" s="47" t="s">
        <v>79</v>
      </c>
      <c r="D8" s="47" t="s">
        <v>80</v>
      </c>
      <c r="E8" s="47" t="s">
        <v>81</v>
      </c>
      <c r="F8" s="47" t="s">
        <v>82</v>
      </c>
      <c r="G8" s="54" t="s">
        <v>83</v>
      </c>
      <c r="H8" s="46" t="s">
        <v>78</v>
      </c>
      <c r="I8" s="47" t="s">
        <v>79</v>
      </c>
      <c r="J8" s="47" t="s">
        <v>80</v>
      </c>
      <c r="K8" s="47" t="s">
        <v>81</v>
      </c>
      <c r="L8" s="47" t="s">
        <v>82</v>
      </c>
      <c r="M8" s="54" t="s">
        <v>83</v>
      </c>
      <c r="N8" s="46" t="s">
        <v>78</v>
      </c>
      <c r="O8" s="47" t="s">
        <v>79</v>
      </c>
      <c r="P8" s="47" t="s">
        <v>80</v>
      </c>
      <c r="Q8" s="47" t="s">
        <v>81</v>
      </c>
      <c r="R8" s="47" t="s">
        <v>82</v>
      </c>
      <c r="S8" s="54" t="s">
        <v>83</v>
      </c>
      <c r="T8" s="46" t="s">
        <v>78</v>
      </c>
      <c r="U8" s="47" t="s">
        <v>79</v>
      </c>
      <c r="V8" s="47" t="s">
        <v>80</v>
      </c>
      <c r="W8" s="47" t="s">
        <v>81</v>
      </c>
      <c r="X8" s="47" t="s">
        <v>82</v>
      </c>
      <c r="Y8" s="54" t="s">
        <v>83</v>
      </c>
      <c r="Z8" s="46" t="s">
        <v>78</v>
      </c>
      <c r="AA8" s="47" t="s">
        <v>79</v>
      </c>
      <c r="AB8" s="47" t="s">
        <v>80</v>
      </c>
      <c r="AC8" s="47" t="s">
        <v>81</v>
      </c>
      <c r="AD8" s="47" t="s">
        <v>82</v>
      </c>
      <c r="AE8" s="54" t="s">
        <v>83</v>
      </c>
      <c r="AF8" s="46" t="s">
        <v>78</v>
      </c>
      <c r="AG8" s="47" t="s">
        <v>79</v>
      </c>
      <c r="AH8" s="47" t="s">
        <v>80</v>
      </c>
      <c r="AI8" s="47" t="s">
        <v>81</v>
      </c>
      <c r="AJ8" s="47" t="s">
        <v>82</v>
      </c>
      <c r="AK8" s="54" t="s">
        <v>83</v>
      </c>
      <c r="AL8" s="46" t="s">
        <v>78</v>
      </c>
      <c r="AM8" s="47" t="s">
        <v>79</v>
      </c>
      <c r="AN8" s="47" t="s">
        <v>80</v>
      </c>
      <c r="AO8" s="47" t="s">
        <v>81</v>
      </c>
      <c r="AP8" s="47" t="s">
        <v>82</v>
      </c>
      <c r="AQ8" s="54" t="s">
        <v>83</v>
      </c>
    </row>
    <row r="9" spans="1:43"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row>
    <row r="10" spans="1:43" x14ac:dyDescent="0.3">
      <c r="A10" s="4" t="s">
        <v>0</v>
      </c>
      <c r="B10" s="92">
        <v>412444.31224744167</v>
      </c>
      <c r="C10" s="87">
        <v>229245.38999999998</v>
      </c>
      <c r="D10" s="87">
        <v>0</v>
      </c>
      <c r="E10" s="87">
        <v>0</v>
      </c>
      <c r="F10" s="87">
        <v>12000</v>
      </c>
      <c r="G10" s="93">
        <v>653689.70224744163</v>
      </c>
      <c r="H10" s="16">
        <v>21998.675272433313</v>
      </c>
      <c r="I10" s="17">
        <v>73077.42</v>
      </c>
      <c r="J10" s="17">
        <v>0</v>
      </c>
      <c r="K10" s="17">
        <v>0</v>
      </c>
      <c r="L10" s="17">
        <v>0</v>
      </c>
      <c r="M10" s="12">
        <v>95076.095272433304</v>
      </c>
      <c r="N10" s="16">
        <v>260644.57227172673</v>
      </c>
      <c r="O10" s="17">
        <v>6579.8</v>
      </c>
      <c r="P10" s="17">
        <v>0</v>
      </c>
      <c r="Q10" s="17">
        <v>0</v>
      </c>
      <c r="R10" s="17">
        <v>0</v>
      </c>
      <c r="S10" s="12">
        <v>267224.37227172672</v>
      </c>
      <c r="T10" s="16">
        <v>129801.06470328162</v>
      </c>
      <c r="U10" s="17">
        <v>149588.16999999998</v>
      </c>
      <c r="V10" s="17">
        <v>0</v>
      </c>
      <c r="W10" s="17">
        <v>0</v>
      </c>
      <c r="X10" s="17">
        <v>12000</v>
      </c>
      <c r="Y10" s="12">
        <v>291389.2347032816</v>
      </c>
      <c r="Z10" s="16">
        <v>0</v>
      </c>
      <c r="AA10" s="17">
        <v>0</v>
      </c>
      <c r="AB10" s="17">
        <v>0</v>
      </c>
      <c r="AC10" s="17">
        <v>0</v>
      </c>
      <c r="AD10" s="17">
        <v>0</v>
      </c>
      <c r="AE10" s="12">
        <v>0</v>
      </c>
      <c r="AF10" s="16">
        <v>0</v>
      </c>
      <c r="AG10" s="17">
        <v>0</v>
      </c>
      <c r="AH10" s="17">
        <v>0</v>
      </c>
      <c r="AI10" s="17">
        <v>0</v>
      </c>
      <c r="AJ10" s="17">
        <v>0</v>
      </c>
      <c r="AK10" s="12">
        <v>0</v>
      </c>
      <c r="AL10" s="16">
        <v>0</v>
      </c>
      <c r="AM10" s="17">
        <v>0</v>
      </c>
      <c r="AN10" s="17">
        <v>0</v>
      </c>
      <c r="AO10" s="17">
        <v>0</v>
      </c>
      <c r="AP10" s="17">
        <v>0</v>
      </c>
      <c r="AQ10" s="12">
        <v>0</v>
      </c>
    </row>
    <row r="11" spans="1:43" x14ac:dyDescent="0.3">
      <c r="A11" s="4" t="s">
        <v>1</v>
      </c>
      <c r="B11" s="92">
        <v>260434.0582</v>
      </c>
      <c r="C11" s="87">
        <v>62634.11</v>
      </c>
      <c r="D11" s="87">
        <v>22357</v>
      </c>
      <c r="E11" s="87">
        <v>0</v>
      </c>
      <c r="F11" s="87">
        <v>0</v>
      </c>
      <c r="G11" s="93">
        <v>345425.16820000001</v>
      </c>
      <c r="H11" s="16">
        <v>0</v>
      </c>
      <c r="I11" s="17">
        <v>0</v>
      </c>
      <c r="J11" s="17">
        <v>0</v>
      </c>
      <c r="K11" s="17">
        <v>0</v>
      </c>
      <c r="L11" s="17">
        <v>0</v>
      </c>
      <c r="M11" s="12">
        <v>0</v>
      </c>
      <c r="N11" s="16">
        <v>258027.29819999999</v>
      </c>
      <c r="O11" s="17">
        <v>15882.07</v>
      </c>
      <c r="P11" s="17">
        <v>0</v>
      </c>
      <c r="Q11" s="17">
        <v>0</v>
      </c>
      <c r="R11" s="17">
        <v>0</v>
      </c>
      <c r="S11" s="12">
        <v>273909.36819999997</v>
      </c>
      <c r="T11" s="16">
        <v>0</v>
      </c>
      <c r="U11" s="17">
        <v>35609.089999999997</v>
      </c>
      <c r="V11" s="17">
        <v>0</v>
      </c>
      <c r="W11" s="17">
        <v>0</v>
      </c>
      <c r="X11" s="17">
        <v>0</v>
      </c>
      <c r="Y11" s="12">
        <v>35609.089999999997</v>
      </c>
      <c r="Z11" s="16">
        <v>2406.7600000000002</v>
      </c>
      <c r="AA11" s="17">
        <v>11142.95</v>
      </c>
      <c r="AB11" s="17">
        <v>22357</v>
      </c>
      <c r="AC11" s="17">
        <v>0</v>
      </c>
      <c r="AD11" s="17">
        <v>0</v>
      </c>
      <c r="AE11" s="12">
        <v>35906.71</v>
      </c>
      <c r="AF11" s="16">
        <v>0</v>
      </c>
      <c r="AG11" s="17">
        <v>0</v>
      </c>
      <c r="AH11" s="17">
        <v>0</v>
      </c>
      <c r="AI11" s="17">
        <v>0</v>
      </c>
      <c r="AJ11" s="17">
        <v>0</v>
      </c>
      <c r="AK11" s="12">
        <v>0</v>
      </c>
      <c r="AL11" s="16">
        <v>0</v>
      </c>
      <c r="AM11" s="17">
        <v>0</v>
      </c>
      <c r="AN11" s="17">
        <v>0</v>
      </c>
      <c r="AO11" s="17">
        <v>0</v>
      </c>
      <c r="AP11" s="17">
        <v>0</v>
      </c>
      <c r="AQ11" s="12">
        <v>0</v>
      </c>
    </row>
    <row r="12" spans="1:43" x14ac:dyDescent="0.3">
      <c r="A12" s="4" t="s">
        <v>2</v>
      </c>
      <c r="B12" s="92">
        <v>7816748</v>
      </c>
      <c r="C12" s="87">
        <v>2605799</v>
      </c>
      <c r="D12" s="87">
        <v>0</v>
      </c>
      <c r="E12" s="87">
        <v>0</v>
      </c>
      <c r="F12" s="87">
        <v>12620</v>
      </c>
      <c r="G12" s="93">
        <v>10435167</v>
      </c>
      <c r="H12" s="16">
        <v>3734268</v>
      </c>
      <c r="I12" s="17">
        <v>1425018</v>
      </c>
      <c r="J12" s="17">
        <v>0</v>
      </c>
      <c r="K12" s="17">
        <v>0</v>
      </c>
      <c r="L12" s="17">
        <v>0</v>
      </c>
      <c r="M12" s="12">
        <v>5159286</v>
      </c>
      <c r="N12" s="16">
        <v>2554263</v>
      </c>
      <c r="O12" s="17">
        <v>174814</v>
      </c>
      <c r="P12" s="17">
        <v>0</v>
      </c>
      <c r="Q12" s="17">
        <v>0</v>
      </c>
      <c r="R12" s="17">
        <v>12620</v>
      </c>
      <c r="S12" s="12">
        <v>2741697</v>
      </c>
      <c r="T12" s="16">
        <v>873979</v>
      </c>
      <c r="U12" s="17">
        <v>835370</v>
      </c>
      <c r="V12" s="17">
        <v>0</v>
      </c>
      <c r="W12" s="17">
        <v>0</v>
      </c>
      <c r="X12" s="17">
        <v>0</v>
      </c>
      <c r="Y12" s="12">
        <v>1709349</v>
      </c>
      <c r="Z12" s="16">
        <v>0</v>
      </c>
      <c r="AA12" s="17">
        <v>0</v>
      </c>
      <c r="AB12" s="17">
        <v>0</v>
      </c>
      <c r="AC12" s="17">
        <v>0</v>
      </c>
      <c r="AD12" s="17">
        <v>0</v>
      </c>
      <c r="AE12" s="12">
        <v>0</v>
      </c>
      <c r="AF12" s="16">
        <v>0</v>
      </c>
      <c r="AG12" s="17">
        <v>0</v>
      </c>
      <c r="AH12" s="17">
        <v>0</v>
      </c>
      <c r="AI12" s="17">
        <v>0</v>
      </c>
      <c r="AJ12" s="17">
        <v>0</v>
      </c>
      <c r="AK12" s="12">
        <v>0</v>
      </c>
      <c r="AL12" s="16">
        <v>654238</v>
      </c>
      <c r="AM12" s="17">
        <v>170597</v>
      </c>
      <c r="AN12" s="17">
        <v>0</v>
      </c>
      <c r="AO12" s="17">
        <v>0</v>
      </c>
      <c r="AP12" s="17">
        <v>0</v>
      </c>
      <c r="AQ12" s="12">
        <v>824835</v>
      </c>
    </row>
    <row r="13" spans="1:43" x14ac:dyDescent="0.3">
      <c r="A13" s="4" t="s">
        <v>3</v>
      </c>
      <c r="B13" s="92">
        <v>12386000</v>
      </c>
      <c r="C13" s="87">
        <v>3736000</v>
      </c>
      <c r="D13" s="87">
        <v>585000</v>
      </c>
      <c r="E13" s="87">
        <v>0</v>
      </c>
      <c r="F13" s="87">
        <v>1029000</v>
      </c>
      <c r="G13" s="93">
        <v>17736000</v>
      </c>
      <c r="H13" s="16">
        <v>171000</v>
      </c>
      <c r="I13" s="17">
        <v>44000</v>
      </c>
      <c r="J13" s="17">
        <v>4000</v>
      </c>
      <c r="K13" s="17">
        <v>0</v>
      </c>
      <c r="L13" s="17">
        <v>2000</v>
      </c>
      <c r="M13" s="12">
        <v>221000</v>
      </c>
      <c r="N13" s="16">
        <v>3884000</v>
      </c>
      <c r="O13" s="17">
        <v>905000</v>
      </c>
      <c r="P13" s="17">
        <v>123000</v>
      </c>
      <c r="Q13" s="17">
        <v>0</v>
      </c>
      <c r="R13" s="17">
        <v>59000</v>
      </c>
      <c r="S13" s="12">
        <v>4971000</v>
      </c>
      <c r="T13" s="16">
        <v>2409000</v>
      </c>
      <c r="U13" s="17">
        <v>973000</v>
      </c>
      <c r="V13" s="17">
        <v>117000</v>
      </c>
      <c r="W13" s="17">
        <v>0</v>
      </c>
      <c r="X13" s="17">
        <v>790000</v>
      </c>
      <c r="Y13" s="12">
        <v>4289000</v>
      </c>
      <c r="Z13" s="16">
        <v>5484000</v>
      </c>
      <c r="AA13" s="17">
        <v>1697000</v>
      </c>
      <c r="AB13" s="17">
        <v>328000</v>
      </c>
      <c r="AC13" s="17">
        <v>0</v>
      </c>
      <c r="AD13" s="17">
        <v>70000</v>
      </c>
      <c r="AE13" s="12">
        <v>7579000</v>
      </c>
      <c r="AF13" s="16">
        <v>0</v>
      </c>
      <c r="AG13" s="17">
        <v>0</v>
      </c>
      <c r="AH13" s="17">
        <v>0</v>
      </c>
      <c r="AI13" s="17">
        <v>0</v>
      </c>
      <c r="AJ13" s="17">
        <v>105000</v>
      </c>
      <c r="AK13" s="12">
        <v>105000</v>
      </c>
      <c r="AL13" s="16">
        <v>438000</v>
      </c>
      <c r="AM13" s="17">
        <v>117000</v>
      </c>
      <c r="AN13" s="17">
        <v>13000</v>
      </c>
      <c r="AO13" s="17">
        <v>0</v>
      </c>
      <c r="AP13" s="17">
        <v>3000</v>
      </c>
      <c r="AQ13" s="12">
        <v>571000</v>
      </c>
    </row>
    <row r="14" spans="1:43" x14ac:dyDescent="0.3">
      <c r="A14" s="4" t="s">
        <v>4</v>
      </c>
      <c r="B14" s="92">
        <v>777801.82000000007</v>
      </c>
      <c r="C14" s="87">
        <v>243347.33</v>
      </c>
      <c r="D14" s="87">
        <v>336696</v>
      </c>
      <c r="E14" s="87">
        <v>0</v>
      </c>
      <c r="F14" s="87">
        <v>559446.41</v>
      </c>
      <c r="G14" s="93">
        <v>1917291.56</v>
      </c>
      <c r="H14" s="16">
        <v>0</v>
      </c>
      <c r="I14" s="17">
        <v>0</v>
      </c>
      <c r="J14" s="17">
        <v>0</v>
      </c>
      <c r="K14" s="17">
        <v>0</v>
      </c>
      <c r="L14" s="17">
        <v>0</v>
      </c>
      <c r="M14" s="12">
        <v>0</v>
      </c>
      <c r="N14" s="16">
        <v>74174.17</v>
      </c>
      <c r="O14" s="17">
        <v>45569</v>
      </c>
      <c r="P14" s="17">
        <v>0</v>
      </c>
      <c r="Q14" s="17">
        <v>0</v>
      </c>
      <c r="R14" s="17">
        <v>188679.27</v>
      </c>
      <c r="S14" s="12">
        <v>308422.44</v>
      </c>
      <c r="T14" s="16">
        <v>540649.64</v>
      </c>
      <c r="U14" s="17">
        <v>192151.53</v>
      </c>
      <c r="V14" s="17">
        <v>0</v>
      </c>
      <c r="W14" s="17">
        <v>0</v>
      </c>
      <c r="X14" s="17">
        <v>370767.14</v>
      </c>
      <c r="Y14" s="12">
        <v>1103568.31</v>
      </c>
      <c r="Z14" s="16">
        <v>0</v>
      </c>
      <c r="AA14" s="17">
        <v>0</v>
      </c>
      <c r="AB14" s="17">
        <v>0</v>
      </c>
      <c r="AC14" s="17">
        <v>0</v>
      </c>
      <c r="AD14" s="17">
        <v>0</v>
      </c>
      <c r="AE14" s="12">
        <v>0</v>
      </c>
      <c r="AF14" s="16">
        <v>0</v>
      </c>
      <c r="AG14" s="17">
        <v>0</v>
      </c>
      <c r="AH14" s="17">
        <v>0</v>
      </c>
      <c r="AI14" s="17">
        <v>0</v>
      </c>
      <c r="AJ14" s="17">
        <v>0</v>
      </c>
      <c r="AK14" s="12">
        <v>0</v>
      </c>
      <c r="AL14" s="16">
        <v>162978.01</v>
      </c>
      <c r="AM14" s="17">
        <v>5626.8</v>
      </c>
      <c r="AN14" s="17">
        <v>336696</v>
      </c>
      <c r="AO14" s="17">
        <v>0</v>
      </c>
      <c r="AP14" s="17">
        <v>0</v>
      </c>
      <c r="AQ14" s="12">
        <v>505300.81</v>
      </c>
    </row>
    <row r="15" spans="1:43" x14ac:dyDescent="0.3">
      <c r="A15" s="4" t="s">
        <v>5</v>
      </c>
      <c r="B15" s="92">
        <v>2437933</v>
      </c>
      <c r="C15" s="87">
        <v>1212472</v>
      </c>
      <c r="D15" s="87">
        <v>165862</v>
      </c>
      <c r="E15" s="87">
        <v>0</v>
      </c>
      <c r="F15" s="87">
        <v>26348</v>
      </c>
      <c r="G15" s="93">
        <v>3842615</v>
      </c>
      <c r="H15" s="16">
        <v>279864</v>
      </c>
      <c r="I15" s="17">
        <v>724350</v>
      </c>
      <c r="J15" s="17">
        <v>0</v>
      </c>
      <c r="K15" s="17">
        <v>0</v>
      </c>
      <c r="L15" s="17">
        <v>619</v>
      </c>
      <c r="M15" s="12">
        <v>1004833</v>
      </c>
      <c r="N15" s="16">
        <v>1406543</v>
      </c>
      <c r="O15" s="17">
        <v>276898</v>
      </c>
      <c r="P15" s="17">
        <v>21531</v>
      </c>
      <c r="Q15" s="17">
        <v>0</v>
      </c>
      <c r="R15" s="17">
        <v>16742</v>
      </c>
      <c r="S15" s="12">
        <v>1721714</v>
      </c>
      <c r="T15" s="16">
        <v>0</v>
      </c>
      <c r="U15" s="17">
        <v>2118</v>
      </c>
      <c r="V15" s="17">
        <v>51653</v>
      </c>
      <c r="W15" s="17">
        <v>0</v>
      </c>
      <c r="X15" s="17">
        <v>0</v>
      </c>
      <c r="Y15" s="12">
        <v>53771</v>
      </c>
      <c r="Z15" s="16">
        <v>213158</v>
      </c>
      <c r="AA15" s="17">
        <v>10880</v>
      </c>
      <c r="AB15" s="17">
        <v>82825</v>
      </c>
      <c r="AC15" s="17">
        <v>0</v>
      </c>
      <c r="AD15" s="17">
        <v>1198</v>
      </c>
      <c r="AE15" s="12">
        <v>308061</v>
      </c>
      <c r="AF15" s="16">
        <v>0</v>
      </c>
      <c r="AG15" s="17">
        <v>0</v>
      </c>
      <c r="AH15" s="17">
        <v>0</v>
      </c>
      <c r="AI15" s="17">
        <v>0</v>
      </c>
      <c r="AJ15" s="17">
        <v>0</v>
      </c>
      <c r="AK15" s="12">
        <v>0</v>
      </c>
      <c r="AL15" s="16">
        <v>538368</v>
      </c>
      <c r="AM15" s="17">
        <v>198226</v>
      </c>
      <c r="AN15" s="17">
        <v>9853</v>
      </c>
      <c r="AO15" s="17">
        <v>0</v>
      </c>
      <c r="AP15" s="17">
        <v>7789</v>
      </c>
      <c r="AQ15" s="12">
        <v>754236</v>
      </c>
    </row>
    <row r="16" spans="1:43" x14ac:dyDescent="0.3">
      <c r="A16" s="4" t="s">
        <v>6</v>
      </c>
      <c r="B16" s="92">
        <v>3978591.26</v>
      </c>
      <c r="C16" s="87">
        <v>527061.28</v>
      </c>
      <c r="D16" s="87">
        <v>5780640.7999999998</v>
      </c>
      <c r="E16" s="87">
        <v>0</v>
      </c>
      <c r="F16" s="87">
        <v>1095723.8699999999</v>
      </c>
      <c r="G16" s="93">
        <v>11382017.209999999</v>
      </c>
      <c r="H16" s="16">
        <v>0</v>
      </c>
      <c r="I16" s="17">
        <v>26144.77</v>
      </c>
      <c r="J16" s="17">
        <v>5780640.7999999998</v>
      </c>
      <c r="K16" s="17">
        <v>0</v>
      </c>
      <c r="L16" s="17">
        <v>150143.29</v>
      </c>
      <c r="M16" s="12">
        <v>5956928.8599999994</v>
      </c>
      <c r="N16" s="16">
        <v>2041296.9999999998</v>
      </c>
      <c r="O16" s="17">
        <v>82226.150000000023</v>
      </c>
      <c r="P16" s="17">
        <v>0</v>
      </c>
      <c r="Q16" s="17">
        <v>0</v>
      </c>
      <c r="R16" s="17">
        <v>21580.66</v>
      </c>
      <c r="S16" s="12">
        <v>2145103.81</v>
      </c>
      <c r="T16" s="16">
        <v>629616.38000000012</v>
      </c>
      <c r="U16" s="17">
        <v>220266.10000000003</v>
      </c>
      <c r="V16" s="17">
        <v>0</v>
      </c>
      <c r="W16" s="17">
        <v>0</v>
      </c>
      <c r="X16" s="17">
        <v>635877.85</v>
      </c>
      <c r="Y16" s="12">
        <v>1485760.33</v>
      </c>
      <c r="Z16" s="16">
        <v>253102.44</v>
      </c>
      <c r="AA16" s="17">
        <v>25412.129999999997</v>
      </c>
      <c r="AB16" s="17">
        <v>0</v>
      </c>
      <c r="AC16" s="17">
        <v>0</v>
      </c>
      <c r="AD16" s="17">
        <v>45.45</v>
      </c>
      <c r="AE16" s="12">
        <v>278560.02</v>
      </c>
      <c r="AF16" s="16">
        <v>0</v>
      </c>
      <c r="AG16" s="17">
        <v>58318.340000000004</v>
      </c>
      <c r="AH16" s="17">
        <v>0</v>
      </c>
      <c r="AI16" s="17">
        <v>0</v>
      </c>
      <c r="AJ16" s="17">
        <v>278676.65999999997</v>
      </c>
      <c r="AK16" s="12">
        <v>336995</v>
      </c>
      <c r="AL16" s="16">
        <v>1054575.4400000002</v>
      </c>
      <c r="AM16" s="17">
        <v>114693.78999999998</v>
      </c>
      <c r="AN16" s="17">
        <v>0</v>
      </c>
      <c r="AO16" s="17">
        <v>0</v>
      </c>
      <c r="AP16" s="17">
        <v>9399.9599999999991</v>
      </c>
      <c r="AQ16" s="12">
        <v>1178669.1900000002</v>
      </c>
    </row>
    <row r="17" spans="1:43" x14ac:dyDescent="0.3">
      <c r="A17" s="4" t="s">
        <v>7</v>
      </c>
      <c r="B17" s="92">
        <v>1582092</v>
      </c>
      <c r="C17" s="87">
        <v>329580</v>
      </c>
      <c r="D17" s="87">
        <v>0</v>
      </c>
      <c r="E17" s="87">
        <v>0</v>
      </c>
      <c r="F17" s="87">
        <v>19250</v>
      </c>
      <c r="G17" s="93">
        <v>1930922</v>
      </c>
      <c r="H17" s="16">
        <v>335793</v>
      </c>
      <c r="I17" s="17">
        <v>103275</v>
      </c>
      <c r="J17" s="17">
        <v>0</v>
      </c>
      <c r="K17" s="17">
        <v>0</v>
      </c>
      <c r="L17" s="17">
        <v>3046</v>
      </c>
      <c r="M17" s="12">
        <v>442114</v>
      </c>
      <c r="N17" s="16">
        <v>750910</v>
      </c>
      <c r="O17" s="17">
        <v>180549</v>
      </c>
      <c r="P17" s="17">
        <v>0</v>
      </c>
      <c r="Q17" s="17">
        <v>0</v>
      </c>
      <c r="R17" s="17">
        <v>3964</v>
      </c>
      <c r="S17" s="12">
        <v>935423</v>
      </c>
      <c r="T17" s="16">
        <v>179272</v>
      </c>
      <c r="U17" s="17">
        <v>33846</v>
      </c>
      <c r="V17" s="17">
        <v>0</v>
      </c>
      <c r="W17" s="17">
        <v>0</v>
      </c>
      <c r="X17" s="17">
        <v>3921</v>
      </c>
      <c r="Y17" s="12">
        <v>217039</v>
      </c>
      <c r="Z17" s="16">
        <v>0</v>
      </c>
      <c r="AA17" s="17">
        <v>500</v>
      </c>
      <c r="AB17" s="17">
        <v>0</v>
      </c>
      <c r="AC17" s="17">
        <v>0</v>
      </c>
      <c r="AD17" s="17">
        <v>0</v>
      </c>
      <c r="AE17" s="12">
        <v>500</v>
      </c>
      <c r="AF17" s="16">
        <v>0</v>
      </c>
      <c r="AG17" s="17">
        <v>0</v>
      </c>
      <c r="AH17" s="17">
        <v>0</v>
      </c>
      <c r="AI17" s="17">
        <v>0</v>
      </c>
      <c r="AJ17" s="17">
        <v>0</v>
      </c>
      <c r="AK17" s="12">
        <v>0</v>
      </c>
      <c r="AL17" s="16">
        <v>316117</v>
      </c>
      <c r="AM17" s="17">
        <v>11410</v>
      </c>
      <c r="AN17" s="17">
        <v>0</v>
      </c>
      <c r="AO17" s="17">
        <v>0</v>
      </c>
      <c r="AP17" s="17">
        <v>8319</v>
      </c>
      <c r="AQ17" s="12">
        <v>335846</v>
      </c>
    </row>
    <row r="18" spans="1:43" x14ac:dyDescent="0.3">
      <c r="A18" s="4" t="s">
        <v>8</v>
      </c>
      <c r="B18" s="92">
        <v>11103090.470000001</v>
      </c>
      <c r="C18" s="87">
        <v>2692476.05</v>
      </c>
      <c r="D18" s="87">
        <v>1306102.73</v>
      </c>
      <c r="E18" s="87">
        <v>11325.52</v>
      </c>
      <c r="F18" s="87">
        <v>1875880.4900000002</v>
      </c>
      <c r="G18" s="93">
        <v>16988875.260000002</v>
      </c>
      <c r="H18" s="16">
        <v>1165850.28</v>
      </c>
      <c r="I18" s="17">
        <v>879105.76</v>
      </c>
      <c r="J18" s="17">
        <v>252685</v>
      </c>
      <c r="K18" s="17">
        <v>177.78</v>
      </c>
      <c r="L18" s="17">
        <v>99.54</v>
      </c>
      <c r="M18" s="12">
        <v>2297918.36</v>
      </c>
      <c r="N18" s="16">
        <v>4924500.1899999995</v>
      </c>
      <c r="O18" s="17">
        <v>811080.37</v>
      </c>
      <c r="P18" s="17">
        <v>130802.08</v>
      </c>
      <c r="Q18" s="17">
        <v>4144.62</v>
      </c>
      <c r="R18" s="17">
        <v>39923.480000000003</v>
      </c>
      <c r="S18" s="12">
        <v>5910450.7400000002</v>
      </c>
      <c r="T18" s="16">
        <v>3304632.02</v>
      </c>
      <c r="U18" s="17">
        <v>373751.11</v>
      </c>
      <c r="V18" s="17">
        <v>463232.65</v>
      </c>
      <c r="W18" s="17">
        <v>5852.05</v>
      </c>
      <c r="X18" s="17">
        <v>1679311.55</v>
      </c>
      <c r="Y18" s="12">
        <v>5826779.3799999999</v>
      </c>
      <c r="Z18" s="16">
        <v>1491354.3</v>
      </c>
      <c r="AA18" s="17">
        <v>495692.28</v>
      </c>
      <c r="AB18" s="17">
        <v>449875.6</v>
      </c>
      <c r="AC18" s="17">
        <v>739.23</v>
      </c>
      <c r="AD18" s="17">
        <v>10868.31</v>
      </c>
      <c r="AE18" s="12">
        <v>2448529.7200000002</v>
      </c>
      <c r="AF18" s="16">
        <v>31513.760000000002</v>
      </c>
      <c r="AG18" s="17">
        <v>25726.239999999998</v>
      </c>
      <c r="AH18" s="17">
        <v>0</v>
      </c>
      <c r="AI18" s="17">
        <v>0</v>
      </c>
      <c r="AJ18" s="17">
        <v>0</v>
      </c>
      <c r="AK18" s="12">
        <v>57240</v>
      </c>
      <c r="AL18" s="16">
        <v>185239.91999999993</v>
      </c>
      <c r="AM18" s="17">
        <v>107120.29</v>
      </c>
      <c r="AN18" s="17">
        <v>9507.4</v>
      </c>
      <c r="AO18" s="17">
        <v>411.84</v>
      </c>
      <c r="AP18" s="17">
        <v>145677.60999999999</v>
      </c>
      <c r="AQ18" s="12">
        <v>447957.05999999994</v>
      </c>
    </row>
    <row r="19" spans="1:43" x14ac:dyDescent="0.3">
      <c r="A19" s="4" t="s">
        <v>9</v>
      </c>
      <c r="B19" s="92">
        <v>9021217</v>
      </c>
      <c r="C19" s="87">
        <v>1773860</v>
      </c>
      <c r="D19" s="87">
        <v>643699</v>
      </c>
      <c r="E19" s="87">
        <v>0</v>
      </c>
      <c r="F19" s="87">
        <v>746969</v>
      </c>
      <c r="G19" s="93">
        <v>12185745</v>
      </c>
      <c r="H19" s="16">
        <v>959750</v>
      </c>
      <c r="I19" s="17">
        <v>38050</v>
      </c>
      <c r="J19" s="17">
        <v>133554</v>
      </c>
      <c r="K19" s="17">
        <v>0</v>
      </c>
      <c r="L19" s="17">
        <v>0</v>
      </c>
      <c r="M19" s="12">
        <v>1131354</v>
      </c>
      <c r="N19" s="16">
        <v>4012569</v>
      </c>
      <c r="O19" s="17">
        <v>528050</v>
      </c>
      <c r="P19" s="17">
        <v>0</v>
      </c>
      <c r="Q19" s="17">
        <v>0</v>
      </c>
      <c r="R19" s="17">
        <v>0</v>
      </c>
      <c r="S19" s="12">
        <v>4540619</v>
      </c>
      <c r="T19" s="16">
        <v>1350149</v>
      </c>
      <c r="U19" s="17">
        <v>392142</v>
      </c>
      <c r="V19" s="17">
        <v>177614</v>
      </c>
      <c r="W19" s="17">
        <v>0</v>
      </c>
      <c r="X19" s="17">
        <v>737090</v>
      </c>
      <c r="Y19" s="12">
        <v>2656995</v>
      </c>
      <c r="Z19" s="16">
        <v>1020253</v>
      </c>
      <c r="AA19" s="17">
        <v>490014</v>
      </c>
      <c r="AB19" s="17">
        <v>173481</v>
      </c>
      <c r="AC19" s="17">
        <v>0</v>
      </c>
      <c r="AD19" s="17">
        <v>0</v>
      </c>
      <c r="AE19" s="12">
        <v>1683748</v>
      </c>
      <c r="AF19" s="16">
        <v>0</v>
      </c>
      <c r="AG19" s="17">
        <v>0</v>
      </c>
      <c r="AH19" s="17">
        <v>0</v>
      </c>
      <c r="AI19" s="17">
        <v>0</v>
      </c>
      <c r="AJ19" s="17">
        <v>0</v>
      </c>
      <c r="AK19" s="12">
        <v>0</v>
      </c>
      <c r="AL19" s="16">
        <v>1678496</v>
      </c>
      <c r="AM19" s="17">
        <v>325604</v>
      </c>
      <c r="AN19" s="17">
        <v>159050</v>
      </c>
      <c r="AO19" s="17">
        <v>0</v>
      </c>
      <c r="AP19" s="17">
        <v>9879</v>
      </c>
      <c r="AQ19" s="12">
        <v>2173029</v>
      </c>
    </row>
    <row r="20" spans="1:43" x14ac:dyDescent="0.3">
      <c r="A20" s="4" t="s">
        <v>10</v>
      </c>
      <c r="B20" s="92">
        <v>750329.65</v>
      </c>
      <c r="C20" s="87">
        <v>102772.92000000001</v>
      </c>
      <c r="D20" s="87">
        <v>48737.119999999995</v>
      </c>
      <c r="E20" s="87">
        <v>3977.67</v>
      </c>
      <c r="F20" s="87">
        <v>64776.42</v>
      </c>
      <c r="G20" s="93">
        <v>970593.78</v>
      </c>
      <c r="H20" s="16">
        <v>54238.33</v>
      </c>
      <c r="I20" s="17">
        <v>498.45</v>
      </c>
      <c r="J20" s="17">
        <v>0</v>
      </c>
      <c r="K20" s="17">
        <v>0</v>
      </c>
      <c r="L20" s="17">
        <v>0</v>
      </c>
      <c r="M20" s="12">
        <v>54736.78</v>
      </c>
      <c r="N20" s="16">
        <v>293377.51</v>
      </c>
      <c r="O20" s="17">
        <v>35676.69</v>
      </c>
      <c r="P20" s="17">
        <v>17324.77</v>
      </c>
      <c r="Q20" s="17">
        <v>903.56</v>
      </c>
      <c r="R20" s="17">
        <v>1000</v>
      </c>
      <c r="S20" s="12">
        <v>348282.53</v>
      </c>
      <c r="T20" s="16">
        <v>65732.960000000006</v>
      </c>
      <c r="U20" s="17">
        <v>615.33000000000004</v>
      </c>
      <c r="V20" s="17">
        <v>0</v>
      </c>
      <c r="W20" s="17">
        <v>0</v>
      </c>
      <c r="X20" s="17">
        <v>15000</v>
      </c>
      <c r="Y20" s="12">
        <v>81348.290000000008</v>
      </c>
      <c r="Z20" s="16">
        <v>31079.85</v>
      </c>
      <c r="AA20" s="17">
        <v>131784.45000000001</v>
      </c>
      <c r="AB20" s="17">
        <v>0</v>
      </c>
      <c r="AC20" s="17">
        <v>0</v>
      </c>
      <c r="AD20" s="17">
        <v>0</v>
      </c>
      <c r="AE20" s="12">
        <v>162864.30000000002</v>
      </c>
      <c r="AF20" s="16">
        <v>0</v>
      </c>
      <c r="AG20" s="17">
        <v>0</v>
      </c>
      <c r="AH20" s="17">
        <v>0</v>
      </c>
      <c r="AI20" s="17">
        <v>0</v>
      </c>
      <c r="AJ20" s="17">
        <v>0</v>
      </c>
      <c r="AK20" s="12">
        <v>0</v>
      </c>
      <c r="AL20" s="16">
        <v>305901</v>
      </c>
      <c r="AM20" s="17">
        <v>-65802</v>
      </c>
      <c r="AN20" s="17">
        <v>31412.35</v>
      </c>
      <c r="AO20" s="17">
        <v>3074.11</v>
      </c>
      <c r="AP20" s="17">
        <v>48776.42</v>
      </c>
      <c r="AQ20" s="12">
        <v>323361.87999999995</v>
      </c>
    </row>
    <row r="21" spans="1:43" x14ac:dyDescent="0.3">
      <c r="A21" s="4" t="s">
        <v>11</v>
      </c>
      <c r="B21" s="92">
        <v>3428696.14</v>
      </c>
      <c r="C21" s="87">
        <v>1464036.31</v>
      </c>
      <c r="D21" s="87">
        <v>185913.60000000001</v>
      </c>
      <c r="E21" s="87">
        <v>0</v>
      </c>
      <c r="F21" s="87">
        <v>0</v>
      </c>
      <c r="G21" s="93">
        <v>5078646.0500000007</v>
      </c>
      <c r="H21" s="16">
        <v>2103417.7000000002</v>
      </c>
      <c r="I21" s="17">
        <v>452289.6</v>
      </c>
      <c r="J21" s="17">
        <v>23462.03</v>
      </c>
      <c r="K21" s="17">
        <v>0</v>
      </c>
      <c r="L21" s="17">
        <v>0</v>
      </c>
      <c r="M21" s="12">
        <v>2579169.33</v>
      </c>
      <c r="N21" s="16">
        <v>854994.93</v>
      </c>
      <c r="O21" s="17">
        <v>696626.21</v>
      </c>
      <c r="P21" s="17">
        <v>8734.5499999999993</v>
      </c>
      <c r="Q21" s="17">
        <v>0</v>
      </c>
      <c r="R21" s="17">
        <v>0</v>
      </c>
      <c r="S21" s="12">
        <v>1560355.6900000002</v>
      </c>
      <c r="T21" s="16">
        <v>181321.88</v>
      </c>
      <c r="U21" s="17">
        <v>162401.07999999999</v>
      </c>
      <c r="V21" s="17">
        <v>87213.11</v>
      </c>
      <c r="W21" s="17">
        <v>0</v>
      </c>
      <c r="X21" s="17">
        <v>0</v>
      </c>
      <c r="Y21" s="12">
        <v>430936.06999999995</v>
      </c>
      <c r="Z21" s="16">
        <v>288961.63</v>
      </c>
      <c r="AA21" s="17">
        <v>152719.42000000001</v>
      </c>
      <c r="AB21" s="17">
        <v>66503.91</v>
      </c>
      <c r="AC21" s="17">
        <v>0</v>
      </c>
      <c r="AD21" s="17">
        <v>0</v>
      </c>
      <c r="AE21" s="12">
        <v>508184.96000000008</v>
      </c>
      <c r="AF21" s="16">
        <v>0</v>
      </c>
      <c r="AG21" s="17">
        <v>0</v>
      </c>
      <c r="AH21" s="17">
        <v>0</v>
      </c>
      <c r="AI21" s="17">
        <v>0</v>
      </c>
      <c r="AJ21" s="17">
        <v>0</v>
      </c>
      <c r="AK21" s="12">
        <v>0</v>
      </c>
      <c r="AL21" s="16">
        <v>0</v>
      </c>
      <c r="AM21" s="17">
        <v>0</v>
      </c>
      <c r="AN21" s="17">
        <v>0</v>
      </c>
      <c r="AO21" s="17">
        <v>0</v>
      </c>
      <c r="AP21" s="17">
        <v>0</v>
      </c>
      <c r="AQ21" s="12">
        <v>0</v>
      </c>
    </row>
    <row r="22" spans="1:43" x14ac:dyDescent="0.3">
      <c r="A22" s="4" t="s">
        <v>12</v>
      </c>
      <c r="B22" s="92">
        <v>6172050.5700000003</v>
      </c>
      <c r="C22" s="87">
        <v>1882574.6600000001</v>
      </c>
      <c r="D22" s="87">
        <v>968679</v>
      </c>
      <c r="E22" s="87">
        <v>0</v>
      </c>
      <c r="F22" s="87">
        <v>121078.84</v>
      </c>
      <c r="G22" s="93">
        <v>9144383.0699999984</v>
      </c>
      <c r="H22" s="16">
        <v>1031432.28</v>
      </c>
      <c r="I22" s="17">
        <v>527068.86</v>
      </c>
      <c r="J22" s="17">
        <v>34719</v>
      </c>
      <c r="K22" s="17">
        <v>0</v>
      </c>
      <c r="L22" s="17">
        <v>69298.459999999992</v>
      </c>
      <c r="M22" s="12">
        <v>1662518.6</v>
      </c>
      <c r="N22" s="16">
        <v>2836167.43</v>
      </c>
      <c r="O22" s="17">
        <v>147099.4</v>
      </c>
      <c r="P22" s="17">
        <v>187460</v>
      </c>
      <c r="Q22" s="17">
        <v>0</v>
      </c>
      <c r="R22" s="17">
        <v>243.57</v>
      </c>
      <c r="S22" s="12">
        <v>3170970.4</v>
      </c>
      <c r="T22" s="16">
        <v>1240432.1000000001</v>
      </c>
      <c r="U22" s="17">
        <v>872651.65</v>
      </c>
      <c r="V22" s="17">
        <v>57727</v>
      </c>
      <c r="W22" s="17">
        <v>0</v>
      </c>
      <c r="X22" s="17">
        <v>33647.18</v>
      </c>
      <c r="Y22" s="12">
        <v>2204457.9300000002</v>
      </c>
      <c r="Z22" s="16">
        <v>0</v>
      </c>
      <c r="AA22" s="17">
        <v>242273.99</v>
      </c>
      <c r="AB22" s="17">
        <v>643381</v>
      </c>
      <c r="AC22" s="17">
        <v>0</v>
      </c>
      <c r="AD22" s="17">
        <v>1519.1</v>
      </c>
      <c r="AE22" s="12">
        <v>887174.09</v>
      </c>
      <c r="AF22" s="16">
        <v>0</v>
      </c>
      <c r="AG22" s="17">
        <v>-338.14</v>
      </c>
      <c r="AH22" s="17">
        <v>45392</v>
      </c>
      <c r="AI22" s="17">
        <v>0</v>
      </c>
      <c r="AJ22" s="17">
        <v>16370.53</v>
      </c>
      <c r="AK22" s="12">
        <v>61424.39</v>
      </c>
      <c r="AL22" s="16">
        <v>1064018.76</v>
      </c>
      <c r="AM22" s="17">
        <v>93818.9</v>
      </c>
      <c r="AN22" s="17">
        <v>0</v>
      </c>
      <c r="AO22" s="17">
        <v>0</v>
      </c>
      <c r="AP22" s="17">
        <v>0</v>
      </c>
      <c r="AQ22" s="12">
        <v>1157837.6599999999</v>
      </c>
    </row>
    <row r="23" spans="1:43" x14ac:dyDescent="0.3">
      <c r="A23" s="4" t="s">
        <v>13</v>
      </c>
      <c r="B23" s="92">
        <v>33808215.560000002</v>
      </c>
      <c r="C23" s="87">
        <v>16799416.129999995</v>
      </c>
      <c r="D23" s="87">
        <v>3300745.1400000006</v>
      </c>
      <c r="E23" s="87">
        <v>0</v>
      </c>
      <c r="F23" s="87">
        <v>3290425.3100000005</v>
      </c>
      <c r="G23" s="93">
        <v>57198802.139999993</v>
      </c>
      <c r="H23" s="16">
        <v>3219275.1599999997</v>
      </c>
      <c r="I23" s="17">
        <v>7592510.3999999976</v>
      </c>
      <c r="J23" s="17">
        <v>2076026.4700000004</v>
      </c>
      <c r="K23" s="17">
        <v>0</v>
      </c>
      <c r="L23" s="17">
        <v>336045.83</v>
      </c>
      <c r="M23" s="12">
        <v>13223857.859999998</v>
      </c>
      <c r="N23" s="16">
        <v>8366445.1900000004</v>
      </c>
      <c r="O23" s="17">
        <v>3197524.5199999991</v>
      </c>
      <c r="P23" s="17">
        <v>56505.17</v>
      </c>
      <c r="Q23" s="17">
        <v>0</v>
      </c>
      <c r="R23" s="17">
        <v>435478.94</v>
      </c>
      <c r="S23" s="12">
        <v>12055953.819999998</v>
      </c>
      <c r="T23" s="16">
        <v>3153969.8200000003</v>
      </c>
      <c r="U23" s="17">
        <v>507868.5199999999</v>
      </c>
      <c r="V23" s="17">
        <v>462969.40999999992</v>
      </c>
      <c r="W23" s="17">
        <v>0</v>
      </c>
      <c r="X23" s="17">
        <v>1164603.32</v>
      </c>
      <c r="Y23" s="12">
        <v>5289411.07</v>
      </c>
      <c r="Z23" s="16">
        <v>18502959.420000002</v>
      </c>
      <c r="AA23" s="17">
        <v>5378807</v>
      </c>
      <c r="AB23" s="17">
        <v>276815.3</v>
      </c>
      <c r="AC23" s="17">
        <v>0</v>
      </c>
      <c r="AD23" s="17">
        <v>977720.52000000014</v>
      </c>
      <c r="AE23" s="12">
        <v>25136302.240000002</v>
      </c>
      <c r="AF23" s="16">
        <v>0</v>
      </c>
      <c r="AG23" s="17">
        <v>0</v>
      </c>
      <c r="AH23" s="17">
        <v>0</v>
      </c>
      <c r="AI23" s="17">
        <v>0</v>
      </c>
      <c r="AJ23" s="17">
        <v>0</v>
      </c>
      <c r="AK23" s="12">
        <v>0</v>
      </c>
      <c r="AL23" s="16">
        <v>565565.97</v>
      </c>
      <c r="AM23" s="17">
        <v>122705.69</v>
      </c>
      <c r="AN23" s="17">
        <v>428428.79</v>
      </c>
      <c r="AO23" s="17">
        <v>0</v>
      </c>
      <c r="AP23" s="17">
        <v>376576.69999999995</v>
      </c>
      <c r="AQ23" s="12">
        <v>1493277.15</v>
      </c>
    </row>
    <row r="24" spans="1:43" x14ac:dyDescent="0.3">
      <c r="A24" s="4" t="s">
        <v>14</v>
      </c>
      <c r="B24" s="92">
        <v>3666942</v>
      </c>
      <c r="C24" s="87">
        <v>645878</v>
      </c>
      <c r="D24" s="87">
        <v>40313</v>
      </c>
      <c r="E24" s="87">
        <v>0</v>
      </c>
      <c r="F24" s="87">
        <v>0</v>
      </c>
      <c r="G24" s="93">
        <v>4353133</v>
      </c>
      <c r="H24" s="16">
        <v>2698803</v>
      </c>
      <c r="I24" s="17">
        <v>170632</v>
      </c>
      <c r="J24" s="17">
        <v>16701</v>
      </c>
      <c r="K24" s="17">
        <v>0</v>
      </c>
      <c r="L24" s="17">
        <v>0</v>
      </c>
      <c r="M24" s="12">
        <v>2886136</v>
      </c>
      <c r="N24" s="16">
        <v>150174</v>
      </c>
      <c r="O24" s="17">
        <v>67903</v>
      </c>
      <c r="P24" s="17">
        <v>0</v>
      </c>
      <c r="Q24" s="17">
        <v>0</v>
      </c>
      <c r="R24" s="17">
        <v>0</v>
      </c>
      <c r="S24" s="12">
        <v>218077</v>
      </c>
      <c r="T24" s="16">
        <v>466250</v>
      </c>
      <c r="U24" s="17">
        <v>351449</v>
      </c>
      <c r="V24" s="17">
        <v>0</v>
      </c>
      <c r="W24" s="17">
        <v>0</v>
      </c>
      <c r="X24" s="17">
        <v>0</v>
      </c>
      <c r="Y24" s="12">
        <v>817699</v>
      </c>
      <c r="Z24" s="16">
        <v>351715</v>
      </c>
      <c r="AA24" s="17">
        <v>55821</v>
      </c>
      <c r="AB24" s="17">
        <v>22050</v>
      </c>
      <c r="AC24" s="17">
        <v>0</v>
      </c>
      <c r="AD24" s="17">
        <v>0</v>
      </c>
      <c r="AE24" s="12">
        <v>429586</v>
      </c>
      <c r="AF24" s="16">
        <v>0</v>
      </c>
      <c r="AG24" s="17">
        <v>73</v>
      </c>
      <c r="AH24" s="17">
        <v>1562</v>
      </c>
      <c r="AI24" s="17">
        <v>0</v>
      </c>
      <c r="AJ24" s="17">
        <v>0</v>
      </c>
      <c r="AK24" s="12">
        <v>1635</v>
      </c>
      <c r="AL24" s="16">
        <v>0</v>
      </c>
      <c r="AM24" s="17">
        <v>0</v>
      </c>
      <c r="AN24" s="17">
        <v>0</v>
      </c>
      <c r="AO24" s="17">
        <v>0</v>
      </c>
      <c r="AP24" s="17">
        <v>0</v>
      </c>
      <c r="AQ24" s="12">
        <v>0</v>
      </c>
    </row>
    <row r="25" spans="1:43" x14ac:dyDescent="0.3">
      <c r="A25" s="4" t="s">
        <v>15</v>
      </c>
      <c r="B25" s="92">
        <v>694312.41999999993</v>
      </c>
      <c r="C25" s="87">
        <v>517694.38</v>
      </c>
      <c r="D25" s="87">
        <v>60112</v>
      </c>
      <c r="E25" s="87">
        <v>0</v>
      </c>
      <c r="F25" s="87">
        <v>81212.03</v>
      </c>
      <c r="G25" s="93">
        <v>1353330.8299999998</v>
      </c>
      <c r="H25" s="16">
        <v>216812.62</v>
      </c>
      <c r="I25" s="17">
        <v>485231.29</v>
      </c>
      <c r="J25" s="17">
        <v>12039</v>
      </c>
      <c r="K25" s="17">
        <v>0</v>
      </c>
      <c r="L25" s="17">
        <v>22460.34</v>
      </c>
      <c r="M25" s="12">
        <v>736543.24999999988</v>
      </c>
      <c r="N25" s="16">
        <v>477499.8</v>
      </c>
      <c r="O25" s="17">
        <v>32463.09</v>
      </c>
      <c r="P25" s="17">
        <v>19076</v>
      </c>
      <c r="Q25" s="17">
        <v>0</v>
      </c>
      <c r="R25" s="17">
        <v>2751.69</v>
      </c>
      <c r="S25" s="12">
        <v>531790.57999999996</v>
      </c>
      <c r="T25" s="16">
        <v>0</v>
      </c>
      <c r="U25" s="17">
        <v>0</v>
      </c>
      <c r="V25" s="17">
        <v>11874</v>
      </c>
      <c r="W25" s="17">
        <v>0</v>
      </c>
      <c r="X25" s="17">
        <v>0</v>
      </c>
      <c r="Y25" s="12">
        <v>11874</v>
      </c>
      <c r="Z25" s="16">
        <v>0</v>
      </c>
      <c r="AA25" s="17">
        <v>0</v>
      </c>
      <c r="AB25" s="17">
        <v>17123</v>
      </c>
      <c r="AC25" s="17">
        <v>0</v>
      </c>
      <c r="AD25" s="17">
        <v>56000</v>
      </c>
      <c r="AE25" s="12">
        <v>73123</v>
      </c>
      <c r="AF25" s="16">
        <v>0</v>
      </c>
      <c r="AG25" s="17">
        <v>0</v>
      </c>
      <c r="AH25" s="17">
        <v>0</v>
      </c>
      <c r="AI25" s="17">
        <v>0</v>
      </c>
      <c r="AJ25" s="17">
        <v>0</v>
      </c>
      <c r="AK25" s="12">
        <v>0</v>
      </c>
      <c r="AL25" s="16">
        <v>0</v>
      </c>
      <c r="AM25" s="17">
        <v>0</v>
      </c>
      <c r="AN25" s="17">
        <v>0</v>
      </c>
      <c r="AO25" s="17">
        <v>0</v>
      </c>
      <c r="AP25" s="17">
        <v>0</v>
      </c>
      <c r="AQ25" s="12">
        <v>0</v>
      </c>
    </row>
    <row r="26" spans="1:43" x14ac:dyDescent="0.3">
      <c r="A26" s="4" t="s">
        <v>16</v>
      </c>
      <c r="B26" s="92">
        <v>2252230.9900000002</v>
      </c>
      <c r="C26" s="87">
        <v>1059986.4999999998</v>
      </c>
      <c r="D26" s="87">
        <v>132308.5287360879</v>
      </c>
      <c r="E26" s="87">
        <v>0</v>
      </c>
      <c r="F26" s="87">
        <v>38197.550000000003</v>
      </c>
      <c r="G26" s="93">
        <v>3482723.568736088</v>
      </c>
      <c r="H26" s="16">
        <v>760180.40999999992</v>
      </c>
      <c r="I26" s="17">
        <v>686022.14999999979</v>
      </c>
      <c r="J26" s="17">
        <v>36415.837142345437</v>
      </c>
      <c r="K26" s="17">
        <v>0</v>
      </c>
      <c r="L26" s="17">
        <v>20121.940000000002</v>
      </c>
      <c r="M26" s="12">
        <v>1502740.337142345</v>
      </c>
      <c r="N26" s="16">
        <v>331333.59000000014</v>
      </c>
      <c r="O26" s="17">
        <v>72973.490000000005</v>
      </c>
      <c r="P26" s="17">
        <v>0</v>
      </c>
      <c r="Q26" s="17">
        <v>0</v>
      </c>
      <c r="R26" s="17">
        <v>2995.29</v>
      </c>
      <c r="S26" s="12">
        <v>407302.37000000011</v>
      </c>
      <c r="T26" s="16">
        <v>107490.48000000001</v>
      </c>
      <c r="U26" s="17">
        <v>16617.589999999997</v>
      </c>
      <c r="V26" s="17">
        <v>0</v>
      </c>
      <c r="W26" s="17">
        <v>0</v>
      </c>
      <c r="X26" s="17">
        <v>307.8</v>
      </c>
      <c r="Y26" s="12">
        <v>124415.87000000001</v>
      </c>
      <c r="Z26" s="16">
        <v>1053226.51</v>
      </c>
      <c r="AA26" s="17">
        <v>245461.45999999993</v>
      </c>
      <c r="AB26" s="17">
        <v>95892.691593742464</v>
      </c>
      <c r="AC26" s="17">
        <v>0</v>
      </c>
      <c r="AD26" s="17">
        <v>14772.52</v>
      </c>
      <c r="AE26" s="12">
        <v>1409353.1815937425</v>
      </c>
      <c r="AF26" s="16">
        <v>0</v>
      </c>
      <c r="AG26" s="17">
        <v>15010.2</v>
      </c>
      <c r="AH26" s="17">
        <v>0</v>
      </c>
      <c r="AI26" s="17">
        <v>0</v>
      </c>
      <c r="AJ26" s="17">
        <v>0</v>
      </c>
      <c r="AK26" s="12">
        <v>15010.2</v>
      </c>
      <c r="AL26" s="16">
        <v>0</v>
      </c>
      <c r="AM26" s="17">
        <v>23901.61</v>
      </c>
      <c r="AN26" s="17">
        <v>0</v>
      </c>
      <c r="AO26" s="17">
        <v>0</v>
      </c>
      <c r="AP26" s="17">
        <v>0</v>
      </c>
      <c r="AQ26" s="12">
        <v>23901.61</v>
      </c>
    </row>
    <row r="27" spans="1:43" x14ac:dyDescent="0.3">
      <c r="A27" s="4" t="s">
        <v>17</v>
      </c>
      <c r="B27" s="92">
        <v>8005546.3199999994</v>
      </c>
      <c r="C27" s="87">
        <v>1507901.6</v>
      </c>
      <c r="D27" s="87">
        <v>643983</v>
      </c>
      <c r="E27" s="87">
        <v>0</v>
      </c>
      <c r="F27" s="87">
        <v>1132297.8900000001</v>
      </c>
      <c r="G27" s="93">
        <v>11289728.810000001</v>
      </c>
      <c r="H27" s="16">
        <v>0</v>
      </c>
      <c r="I27" s="17">
        <v>0</v>
      </c>
      <c r="J27" s="17">
        <v>0</v>
      </c>
      <c r="K27" s="17">
        <v>0</v>
      </c>
      <c r="L27" s="17">
        <v>0</v>
      </c>
      <c r="M27" s="12">
        <v>0</v>
      </c>
      <c r="N27" s="16">
        <v>3544731.47</v>
      </c>
      <c r="O27" s="17">
        <v>427350.43</v>
      </c>
      <c r="P27" s="17">
        <v>240348</v>
      </c>
      <c r="Q27" s="17">
        <v>0</v>
      </c>
      <c r="R27" s="17">
        <v>1140.1099999999999</v>
      </c>
      <c r="S27" s="12">
        <v>4213570.0100000007</v>
      </c>
      <c r="T27" s="16">
        <v>2889110.06</v>
      </c>
      <c r="U27" s="17">
        <v>639495.73000000021</v>
      </c>
      <c r="V27" s="17">
        <v>279702</v>
      </c>
      <c r="W27" s="17">
        <v>0</v>
      </c>
      <c r="X27" s="17">
        <v>1095180.77</v>
      </c>
      <c r="Y27" s="12">
        <v>4903488.5600000005</v>
      </c>
      <c r="Z27" s="16">
        <v>1314680.8799999999</v>
      </c>
      <c r="AA27" s="17">
        <v>252163.51</v>
      </c>
      <c r="AB27" s="17">
        <v>95461</v>
      </c>
      <c r="AC27" s="17">
        <v>0</v>
      </c>
      <c r="AD27" s="17">
        <v>11228.11</v>
      </c>
      <c r="AE27" s="12">
        <v>1673533.5</v>
      </c>
      <c r="AF27" s="16">
        <v>404.77</v>
      </c>
      <c r="AG27" s="17">
        <v>154303.17000000001</v>
      </c>
      <c r="AH27" s="17">
        <v>10602</v>
      </c>
      <c r="AI27" s="17">
        <v>0</v>
      </c>
      <c r="AJ27" s="17">
        <v>20551.400000000001</v>
      </c>
      <c r="AK27" s="12">
        <v>185861.34</v>
      </c>
      <c r="AL27" s="16">
        <v>256619.14</v>
      </c>
      <c r="AM27" s="17">
        <v>34588.76</v>
      </c>
      <c r="AN27" s="17">
        <v>17870</v>
      </c>
      <c r="AO27" s="17">
        <v>0</v>
      </c>
      <c r="AP27" s="17">
        <v>4197.5</v>
      </c>
      <c r="AQ27" s="12">
        <v>313275.40000000002</v>
      </c>
    </row>
    <row r="28" spans="1:43" x14ac:dyDescent="0.3">
      <c r="A28" s="4" t="s">
        <v>18</v>
      </c>
      <c r="B28" s="92">
        <v>875275</v>
      </c>
      <c r="C28" s="87">
        <v>608615</v>
      </c>
      <c r="D28" s="87">
        <v>154708</v>
      </c>
      <c r="E28" s="87">
        <v>0</v>
      </c>
      <c r="F28" s="87">
        <v>960</v>
      </c>
      <c r="G28" s="93">
        <v>1639558</v>
      </c>
      <c r="H28" s="16">
        <v>15269</v>
      </c>
      <c r="I28" s="17">
        <v>215</v>
      </c>
      <c r="J28" s="17">
        <v>154708</v>
      </c>
      <c r="K28" s="17">
        <v>0</v>
      </c>
      <c r="L28" s="17">
        <v>210</v>
      </c>
      <c r="M28" s="12">
        <v>170402</v>
      </c>
      <c r="N28" s="16">
        <v>150902</v>
      </c>
      <c r="O28" s="17">
        <v>350898</v>
      </c>
      <c r="P28" s="17">
        <v>0</v>
      </c>
      <c r="Q28" s="17">
        <v>0</v>
      </c>
      <c r="R28" s="17">
        <v>0</v>
      </c>
      <c r="S28" s="12">
        <v>501800</v>
      </c>
      <c r="T28" s="16">
        <v>585739</v>
      </c>
      <c r="U28" s="17">
        <v>208497</v>
      </c>
      <c r="V28" s="17">
        <v>0</v>
      </c>
      <c r="W28" s="17">
        <v>0</v>
      </c>
      <c r="X28" s="17">
        <v>710</v>
      </c>
      <c r="Y28" s="12">
        <v>794946</v>
      </c>
      <c r="Z28" s="16">
        <v>0</v>
      </c>
      <c r="AA28" s="17">
        <v>0</v>
      </c>
      <c r="AB28" s="17">
        <v>0</v>
      </c>
      <c r="AC28" s="17">
        <v>0</v>
      </c>
      <c r="AD28" s="17">
        <v>0</v>
      </c>
      <c r="AE28" s="12">
        <v>0</v>
      </c>
      <c r="AF28" s="16">
        <v>0</v>
      </c>
      <c r="AG28" s="17">
        <v>9627</v>
      </c>
      <c r="AH28" s="17">
        <v>0</v>
      </c>
      <c r="AI28" s="17">
        <v>0</v>
      </c>
      <c r="AJ28" s="17">
        <v>0</v>
      </c>
      <c r="AK28" s="12">
        <v>9627</v>
      </c>
      <c r="AL28" s="16">
        <v>123365</v>
      </c>
      <c r="AM28" s="17">
        <v>39378</v>
      </c>
      <c r="AN28" s="17">
        <v>0</v>
      </c>
      <c r="AO28" s="17">
        <v>0</v>
      </c>
      <c r="AP28" s="17">
        <v>40</v>
      </c>
      <c r="AQ28" s="12">
        <v>162783</v>
      </c>
    </row>
    <row r="29" spans="1:43" x14ac:dyDescent="0.3">
      <c r="A29" s="4" t="s">
        <v>19</v>
      </c>
      <c r="B29" s="92">
        <v>9175820.2699999996</v>
      </c>
      <c r="C29" s="87">
        <v>1967992.6459999999</v>
      </c>
      <c r="D29" s="87">
        <v>0</v>
      </c>
      <c r="E29" s="87">
        <v>0</v>
      </c>
      <c r="F29" s="87">
        <v>184069.35150000002</v>
      </c>
      <c r="G29" s="93">
        <v>11327882.267499998</v>
      </c>
      <c r="H29" s="16">
        <v>1636518.94</v>
      </c>
      <c r="I29" s="17">
        <v>331204.87</v>
      </c>
      <c r="J29" s="17">
        <v>0</v>
      </c>
      <c r="K29" s="17">
        <v>0</v>
      </c>
      <c r="L29" s="17">
        <v>18316.04</v>
      </c>
      <c r="M29" s="12">
        <v>1986039.85</v>
      </c>
      <c r="N29" s="16">
        <v>3592022.02</v>
      </c>
      <c r="O29" s="17">
        <v>331631.5</v>
      </c>
      <c r="P29" s="17">
        <v>0</v>
      </c>
      <c r="Q29" s="17">
        <v>0</v>
      </c>
      <c r="R29" s="17">
        <v>23758.080000000002</v>
      </c>
      <c r="S29" s="12">
        <v>3947411.6</v>
      </c>
      <c r="T29" s="16">
        <v>3515916.76</v>
      </c>
      <c r="U29" s="17">
        <v>1070529.0900000001</v>
      </c>
      <c r="V29" s="17">
        <v>0</v>
      </c>
      <c r="W29" s="17">
        <v>0</v>
      </c>
      <c r="X29" s="17">
        <v>92565.45</v>
      </c>
      <c r="Y29" s="12">
        <v>4679011.3</v>
      </c>
      <c r="Z29" s="16">
        <v>139657.71</v>
      </c>
      <c r="AA29" s="17">
        <v>215331.99</v>
      </c>
      <c r="AB29" s="17">
        <v>0</v>
      </c>
      <c r="AC29" s="17">
        <v>0</v>
      </c>
      <c r="AD29" s="17">
        <v>11832.67</v>
      </c>
      <c r="AE29" s="12">
        <v>366822.36999999994</v>
      </c>
      <c r="AF29" s="16">
        <v>0</v>
      </c>
      <c r="AG29" s="17">
        <v>0</v>
      </c>
      <c r="AH29" s="17">
        <v>0</v>
      </c>
      <c r="AI29" s="17">
        <v>0</v>
      </c>
      <c r="AJ29" s="17">
        <v>0</v>
      </c>
      <c r="AK29" s="12">
        <v>0</v>
      </c>
      <c r="AL29" s="16">
        <v>291704.83999999997</v>
      </c>
      <c r="AM29" s="17">
        <v>19295.196</v>
      </c>
      <c r="AN29" s="17">
        <v>0</v>
      </c>
      <c r="AO29" s="17">
        <v>0</v>
      </c>
      <c r="AP29" s="17">
        <v>37597.111499999999</v>
      </c>
      <c r="AQ29" s="12">
        <v>348597.14749999996</v>
      </c>
    </row>
    <row r="30" spans="1:43" x14ac:dyDescent="0.3">
      <c r="A30" s="4" t="s">
        <v>20</v>
      </c>
      <c r="B30" s="92">
        <v>2487936</v>
      </c>
      <c r="C30" s="87">
        <v>1184696</v>
      </c>
      <c r="D30" s="87">
        <v>73540</v>
      </c>
      <c r="E30" s="87">
        <v>0</v>
      </c>
      <c r="F30" s="87">
        <v>17</v>
      </c>
      <c r="G30" s="93">
        <v>3746189</v>
      </c>
      <c r="H30" s="16">
        <v>1360633</v>
      </c>
      <c r="I30" s="17">
        <v>652779</v>
      </c>
      <c r="J30" s="17">
        <v>32700</v>
      </c>
      <c r="K30" s="17">
        <v>0</v>
      </c>
      <c r="L30" s="17">
        <v>0</v>
      </c>
      <c r="M30" s="12">
        <v>2046112</v>
      </c>
      <c r="N30" s="16">
        <v>275717</v>
      </c>
      <c r="O30" s="17">
        <v>403274</v>
      </c>
      <c r="P30" s="17">
        <v>9482</v>
      </c>
      <c r="Q30" s="17">
        <v>0</v>
      </c>
      <c r="R30" s="17">
        <v>0</v>
      </c>
      <c r="S30" s="12">
        <v>688473</v>
      </c>
      <c r="T30" s="16">
        <v>41</v>
      </c>
      <c r="U30" s="17">
        <v>42384</v>
      </c>
      <c r="V30" s="17">
        <v>0</v>
      </c>
      <c r="W30" s="17">
        <v>0</v>
      </c>
      <c r="X30" s="17">
        <v>0</v>
      </c>
      <c r="Y30" s="12">
        <v>42425</v>
      </c>
      <c r="Z30" s="16">
        <v>851278</v>
      </c>
      <c r="AA30" s="17">
        <v>76110</v>
      </c>
      <c r="AB30" s="17">
        <v>22626</v>
      </c>
      <c r="AC30" s="17">
        <v>0</v>
      </c>
      <c r="AD30" s="17">
        <v>17</v>
      </c>
      <c r="AE30" s="12">
        <v>950031</v>
      </c>
      <c r="AF30" s="16">
        <v>267</v>
      </c>
      <c r="AG30" s="17">
        <v>10149</v>
      </c>
      <c r="AH30" s="17">
        <v>8732</v>
      </c>
      <c r="AI30" s="17">
        <v>0</v>
      </c>
      <c r="AJ30" s="17">
        <v>0</v>
      </c>
      <c r="AK30" s="12">
        <v>19148</v>
      </c>
      <c r="AL30" s="16">
        <v>0</v>
      </c>
      <c r="AM30" s="17">
        <v>0</v>
      </c>
      <c r="AN30" s="17">
        <v>0</v>
      </c>
      <c r="AO30" s="17">
        <v>0</v>
      </c>
      <c r="AP30" s="17">
        <v>0</v>
      </c>
      <c r="AQ30" s="12">
        <v>0</v>
      </c>
    </row>
    <row r="31" spans="1:43" x14ac:dyDescent="0.3">
      <c r="A31" s="4" t="s">
        <v>21</v>
      </c>
      <c r="B31" s="92">
        <v>7876159.2300000004</v>
      </c>
      <c r="C31" s="87">
        <v>1425072.77</v>
      </c>
      <c r="D31" s="87">
        <v>243701.41999999998</v>
      </c>
      <c r="E31" s="87">
        <v>0</v>
      </c>
      <c r="F31" s="87">
        <v>403003.82999999996</v>
      </c>
      <c r="G31" s="93">
        <v>9947937.25</v>
      </c>
      <c r="H31" s="16">
        <v>3058932.74</v>
      </c>
      <c r="I31" s="17">
        <v>766399.73</v>
      </c>
      <c r="J31" s="17">
        <v>74930.720000000001</v>
      </c>
      <c r="K31" s="17">
        <v>0</v>
      </c>
      <c r="L31" s="17">
        <v>1146.9100000000001</v>
      </c>
      <c r="M31" s="12">
        <v>3901410.1000000006</v>
      </c>
      <c r="N31" s="16">
        <v>2964847.06</v>
      </c>
      <c r="O31" s="17">
        <v>157938.89000000001</v>
      </c>
      <c r="P31" s="17">
        <v>51372.28</v>
      </c>
      <c r="Q31" s="17">
        <v>0</v>
      </c>
      <c r="R31" s="17">
        <v>9518.07</v>
      </c>
      <c r="S31" s="12">
        <v>3183676.3</v>
      </c>
      <c r="T31" s="16">
        <v>1225452.6000000001</v>
      </c>
      <c r="U31" s="17">
        <v>336687.13</v>
      </c>
      <c r="V31" s="17">
        <v>14339.27</v>
      </c>
      <c r="W31" s="17">
        <v>0</v>
      </c>
      <c r="X31" s="17">
        <v>316437.86</v>
      </c>
      <c r="Y31" s="12">
        <v>1892916.8599999999</v>
      </c>
      <c r="Z31" s="16">
        <v>59122.17</v>
      </c>
      <c r="AA31" s="17">
        <v>0</v>
      </c>
      <c r="AB31" s="17">
        <v>103059.15</v>
      </c>
      <c r="AC31" s="17">
        <v>0</v>
      </c>
      <c r="AD31" s="17">
        <v>0</v>
      </c>
      <c r="AE31" s="12">
        <v>162181.32</v>
      </c>
      <c r="AF31" s="16">
        <v>0</v>
      </c>
      <c r="AG31" s="17">
        <v>85216.12</v>
      </c>
      <c r="AH31" s="17">
        <v>0</v>
      </c>
      <c r="AI31" s="17">
        <v>0</v>
      </c>
      <c r="AJ31" s="17">
        <v>41195.06</v>
      </c>
      <c r="AK31" s="12">
        <v>126411.18</v>
      </c>
      <c r="AL31" s="16">
        <v>567804.66</v>
      </c>
      <c r="AM31" s="17">
        <v>78830.899999999994</v>
      </c>
      <c r="AN31" s="17">
        <v>0</v>
      </c>
      <c r="AO31" s="17">
        <v>0</v>
      </c>
      <c r="AP31" s="17">
        <v>34705.93</v>
      </c>
      <c r="AQ31" s="12">
        <v>681341.49000000011</v>
      </c>
    </row>
    <row r="32" spans="1:43" x14ac:dyDescent="0.3">
      <c r="A32" s="4" t="s">
        <v>22</v>
      </c>
      <c r="B32" s="92">
        <v>3964667.84</v>
      </c>
      <c r="C32" s="87">
        <v>1176688.5599999998</v>
      </c>
      <c r="D32" s="87">
        <v>0</v>
      </c>
      <c r="E32" s="87">
        <v>0</v>
      </c>
      <c r="F32" s="87">
        <v>323158.64</v>
      </c>
      <c r="G32" s="93">
        <v>5464515.04</v>
      </c>
      <c r="H32" s="16">
        <v>0</v>
      </c>
      <c r="I32" s="17">
        <v>0</v>
      </c>
      <c r="J32" s="17">
        <v>0</v>
      </c>
      <c r="K32" s="17">
        <v>0</v>
      </c>
      <c r="L32" s="17">
        <v>0</v>
      </c>
      <c r="M32" s="12">
        <v>0</v>
      </c>
      <c r="N32" s="16">
        <v>25240.85</v>
      </c>
      <c r="O32" s="17">
        <v>488271.14</v>
      </c>
      <c r="P32" s="17">
        <v>0</v>
      </c>
      <c r="Q32" s="17">
        <v>0</v>
      </c>
      <c r="R32" s="17">
        <v>7023.81</v>
      </c>
      <c r="S32" s="12">
        <v>520535.8</v>
      </c>
      <c r="T32" s="16">
        <v>218077.47999999998</v>
      </c>
      <c r="U32" s="17">
        <v>81666.78</v>
      </c>
      <c r="V32" s="17">
        <v>0</v>
      </c>
      <c r="W32" s="17">
        <v>0</v>
      </c>
      <c r="X32" s="17">
        <v>16262.279999999997</v>
      </c>
      <c r="Y32" s="12">
        <v>316006.53999999998</v>
      </c>
      <c r="Z32" s="16">
        <v>3164479.36</v>
      </c>
      <c r="AA32" s="17">
        <v>570454.23</v>
      </c>
      <c r="AB32" s="17">
        <v>0</v>
      </c>
      <c r="AC32" s="17">
        <v>0</v>
      </c>
      <c r="AD32" s="17">
        <v>101171.61</v>
      </c>
      <c r="AE32" s="12">
        <v>3836105.1999999997</v>
      </c>
      <c r="AF32" s="16">
        <v>0</v>
      </c>
      <c r="AG32" s="17">
        <v>0</v>
      </c>
      <c r="AH32" s="17">
        <v>0</v>
      </c>
      <c r="AI32" s="17">
        <v>0</v>
      </c>
      <c r="AJ32" s="17">
        <v>0</v>
      </c>
      <c r="AK32" s="12">
        <v>0</v>
      </c>
      <c r="AL32" s="16">
        <v>556870.15</v>
      </c>
      <c r="AM32" s="17">
        <v>36296.410000000003</v>
      </c>
      <c r="AN32" s="17">
        <v>0</v>
      </c>
      <c r="AO32" s="17">
        <v>0</v>
      </c>
      <c r="AP32" s="17">
        <v>198700.94</v>
      </c>
      <c r="AQ32" s="12">
        <v>791867.5</v>
      </c>
    </row>
    <row r="33" spans="1:43" x14ac:dyDescent="0.3">
      <c r="A33" s="4" t="s">
        <v>23</v>
      </c>
      <c r="B33" s="92">
        <v>4968287.71456936</v>
      </c>
      <c r="C33" s="87">
        <v>1534483.3736916459</v>
      </c>
      <c r="D33" s="87">
        <v>572997.09144462482</v>
      </c>
      <c r="E33" s="87">
        <v>0</v>
      </c>
      <c r="F33" s="87">
        <v>0</v>
      </c>
      <c r="G33" s="93">
        <v>7075768.179705631</v>
      </c>
      <c r="H33" s="16">
        <v>2763258.3500826196</v>
      </c>
      <c r="I33" s="17">
        <v>394474.96021981811</v>
      </c>
      <c r="J33" s="17">
        <v>159183.70093778192</v>
      </c>
      <c r="K33" s="17">
        <v>0</v>
      </c>
      <c r="L33" s="17">
        <v>0</v>
      </c>
      <c r="M33" s="12">
        <v>3316917.0112402197</v>
      </c>
      <c r="N33" s="16">
        <v>1154784.8069209517</v>
      </c>
      <c r="O33" s="17">
        <v>754848.53205053823</v>
      </c>
      <c r="P33" s="17">
        <v>251519.66554217174</v>
      </c>
      <c r="Q33" s="17">
        <v>0</v>
      </c>
      <c r="R33" s="17">
        <v>0</v>
      </c>
      <c r="S33" s="12">
        <v>2161153.0045136618</v>
      </c>
      <c r="T33" s="16">
        <v>229712.46523962758</v>
      </c>
      <c r="U33" s="17">
        <v>271067.49833978829</v>
      </c>
      <c r="V33" s="17">
        <v>99828.614284766358</v>
      </c>
      <c r="W33" s="17">
        <v>0</v>
      </c>
      <c r="X33" s="17">
        <v>0</v>
      </c>
      <c r="Y33" s="12">
        <v>600608.57786418218</v>
      </c>
      <c r="Z33" s="16">
        <v>820532.09232616087</v>
      </c>
      <c r="AA33" s="17">
        <v>114092.38308150145</v>
      </c>
      <c r="AB33" s="17">
        <v>62465.110679904858</v>
      </c>
      <c r="AC33" s="17">
        <v>0</v>
      </c>
      <c r="AD33" s="17">
        <v>0</v>
      </c>
      <c r="AE33" s="12">
        <v>997089.58608756715</v>
      </c>
      <c r="AF33" s="16">
        <v>0</v>
      </c>
      <c r="AG33" s="17">
        <v>0</v>
      </c>
      <c r="AH33" s="17">
        <v>0</v>
      </c>
      <c r="AI33" s="17">
        <v>0</v>
      </c>
      <c r="AJ33" s="17">
        <v>0</v>
      </c>
      <c r="AK33" s="12">
        <v>0</v>
      </c>
      <c r="AL33" s="16">
        <v>0</v>
      </c>
      <c r="AM33" s="17">
        <v>0</v>
      </c>
      <c r="AN33" s="17">
        <v>0</v>
      </c>
      <c r="AO33" s="17">
        <v>0</v>
      </c>
      <c r="AP33" s="17">
        <v>0</v>
      </c>
      <c r="AQ33" s="12">
        <v>0</v>
      </c>
    </row>
    <row r="34" spans="1:43" ht="13.15" customHeight="1" x14ac:dyDescent="0.3">
      <c r="A34" s="4" t="s">
        <v>24</v>
      </c>
      <c r="B34" s="92">
        <v>9889794.6400000006</v>
      </c>
      <c r="C34" s="87">
        <v>1592706.25</v>
      </c>
      <c r="D34" s="87">
        <v>389378.70999999996</v>
      </c>
      <c r="E34" s="87">
        <v>0</v>
      </c>
      <c r="F34" s="87">
        <v>39603.839999999997</v>
      </c>
      <c r="G34" s="93">
        <v>11911483.439999998</v>
      </c>
      <c r="H34" s="16">
        <v>3470386.62</v>
      </c>
      <c r="I34" s="17">
        <v>567443.96</v>
      </c>
      <c r="J34" s="17">
        <v>172732.21</v>
      </c>
      <c r="K34" s="17">
        <v>0</v>
      </c>
      <c r="L34" s="17">
        <v>0</v>
      </c>
      <c r="M34" s="12">
        <v>4210562.79</v>
      </c>
      <c r="N34" s="16">
        <v>4660650.33</v>
      </c>
      <c r="O34" s="17">
        <v>559858.52</v>
      </c>
      <c r="P34" s="17">
        <v>71928.56</v>
      </c>
      <c r="Q34" s="17">
        <v>0</v>
      </c>
      <c r="R34" s="17">
        <v>39603.839999999997</v>
      </c>
      <c r="S34" s="12">
        <v>5332041.2499999991</v>
      </c>
      <c r="T34" s="16">
        <v>1546689.79</v>
      </c>
      <c r="U34" s="17">
        <v>332735.48</v>
      </c>
      <c r="V34" s="17">
        <v>9156.52</v>
      </c>
      <c r="W34" s="17">
        <v>0</v>
      </c>
      <c r="X34" s="17">
        <v>0</v>
      </c>
      <c r="Y34" s="12">
        <v>1888581.79</v>
      </c>
      <c r="Z34" s="16">
        <v>212067.9</v>
      </c>
      <c r="AA34" s="17">
        <v>121067.8</v>
      </c>
      <c r="AB34" s="17">
        <v>132370.04999999999</v>
      </c>
      <c r="AC34" s="17">
        <v>0</v>
      </c>
      <c r="AD34" s="17">
        <v>0</v>
      </c>
      <c r="AE34" s="12">
        <v>465505.75</v>
      </c>
      <c r="AF34" s="16">
        <v>0</v>
      </c>
      <c r="AG34" s="17">
        <v>11208.58</v>
      </c>
      <c r="AH34" s="17">
        <v>3191.37</v>
      </c>
      <c r="AI34" s="17">
        <v>0</v>
      </c>
      <c r="AJ34" s="17">
        <v>0</v>
      </c>
      <c r="AK34" s="12">
        <v>14399.95</v>
      </c>
      <c r="AL34" s="16">
        <v>0</v>
      </c>
      <c r="AM34" s="17">
        <v>391.91</v>
      </c>
      <c r="AN34" s="17">
        <v>0</v>
      </c>
      <c r="AO34" s="17">
        <v>0</v>
      </c>
      <c r="AP34" s="17">
        <v>0</v>
      </c>
      <c r="AQ34" s="12">
        <v>391.91</v>
      </c>
    </row>
    <row r="35" spans="1:43" x14ac:dyDescent="0.3">
      <c r="A35" s="4" t="s">
        <v>25</v>
      </c>
      <c r="B35" s="92">
        <v>11697580.320866069</v>
      </c>
      <c r="C35" s="87">
        <v>6422188.7198042087</v>
      </c>
      <c r="D35" s="87">
        <v>962227</v>
      </c>
      <c r="E35" s="87">
        <v>0</v>
      </c>
      <c r="F35" s="87">
        <v>58003.460726020552</v>
      </c>
      <c r="G35" s="93">
        <v>19139999.501396298</v>
      </c>
      <c r="H35" s="16">
        <v>1654629.8365794015</v>
      </c>
      <c r="I35" s="17">
        <v>4659684.4629511274</v>
      </c>
      <c r="J35" s="17">
        <v>56886</v>
      </c>
      <c r="K35" s="17">
        <v>0</v>
      </c>
      <c r="L35" s="17">
        <v>2744.5781867428686</v>
      </c>
      <c r="M35" s="12">
        <v>6373944.8777172714</v>
      </c>
      <c r="N35" s="16">
        <v>4920020.6592000695</v>
      </c>
      <c r="O35" s="17">
        <v>346408.63088255341</v>
      </c>
      <c r="P35" s="17">
        <v>8745</v>
      </c>
      <c r="Q35" s="17">
        <v>0</v>
      </c>
      <c r="R35" s="17">
        <v>14227.235046734446</v>
      </c>
      <c r="S35" s="12">
        <v>5289401.5251293574</v>
      </c>
      <c r="T35" s="16">
        <v>3587325.0535278958</v>
      </c>
      <c r="U35" s="17">
        <v>888164.24551552779</v>
      </c>
      <c r="V35" s="17">
        <v>352661</v>
      </c>
      <c r="W35" s="17">
        <v>0</v>
      </c>
      <c r="X35" s="17">
        <v>30997.386469726087</v>
      </c>
      <c r="Y35" s="12">
        <v>4859147.6855131499</v>
      </c>
      <c r="Z35" s="16">
        <v>717723.86762648111</v>
      </c>
      <c r="AA35" s="17">
        <v>237718.57950074054</v>
      </c>
      <c r="AB35" s="17">
        <v>289543</v>
      </c>
      <c r="AC35" s="17">
        <v>0</v>
      </c>
      <c r="AD35" s="17">
        <v>2641.6405719508216</v>
      </c>
      <c r="AE35" s="12">
        <v>1247627.0876991726</v>
      </c>
      <c r="AF35" s="16">
        <v>1270.2916471571386</v>
      </c>
      <c r="AG35" s="17">
        <v>2892.8447385659847</v>
      </c>
      <c r="AH35" s="17">
        <v>2500</v>
      </c>
      <c r="AI35" s="17">
        <v>0</v>
      </c>
      <c r="AJ35" s="17">
        <v>27.412486061538903</v>
      </c>
      <c r="AK35" s="12">
        <v>6690.5488717846629</v>
      </c>
      <c r="AL35" s="16">
        <v>816610.61228506477</v>
      </c>
      <c r="AM35" s="17">
        <v>287319.95621569268</v>
      </c>
      <c r="AN35" s="17">
        <v>251892</v>
      </c>
      <c r="AO35" s="17">
        <v>0</v>
      </c>
      <c r="AP35" s="17">
        <v>7365.2079648047948</v>
      </c>
      <c r="AQ35" s="12">
        <v>1363187.7764655622</v>
      </c>
    </row>
    <row r="36" spans="1:43" x14ac:dyDescent="0.3">
      <c r="A36" s="4" t="s">
        <v>26</v>
      </c>
      <c r="B36" s="92">
        <v>27462213.870000001</v>
      </c>
      <c r="C36" s="87">
        <v>6615876.3300000001</v>
      </c>
      <c r="D36" s="87">
        <v>2005027.3199999998</v>
      </c>
      <c r="E36" s="87">
        <v>1406.61</v>
      </c>
      <c r="F36" s="87">
        <v>132891.0199999999</v>
      </c>
      <c r="G36" s="93">
        <v>36217415.149999999</v>
      </c>
      <c r="H36" s="16">
        <v>14726453.689999999</v>
      </c>
      <c r="I36" s="17">
        <v>2622641</v>
      </c>
      <c r="J36" s="17">
        <v>192836.61</v>
      </c>
      <c r="K36" s="17">
        <v>0</v>
      </c>
      <c r="L36" s="17">
        <v>552796.31999999995</v>
      </c>
      <c r="M36" s="12">
        <v>18094727.619999997</v>
      </c>
      <c r="N36" s="16">
        <v>4966457.59</v>
      </c>
      <c r="O36" s="17">
        <v>1321937.4099999999</v>
      </c>
      <c r="P36" s="17">
        <v>88621.8</v>
      </c>
      <c r="Q36" s="17">
        <v>0</v>
      </c>
      <c r="R36" s="17">
        <v>299355.51</v>
      </c>
      <c r="S36" s="12">
        <v>6676372.3099999996</v>
      </c>
      <c r="T36" s="16">
        <v>2158953.87</v>
      </c>
      <c r="U36" s="17">
        <v>1368689.38</v>
      </c>
      <c r="V36" s="17">
        <v>470134.02</v>
      </c>
      <c r="W36" s="17">
        <v>1406.61</v>
      </c>
      <c r="X36" s="17">
        <v>-40005.69</v>
      </c>
      <c r="Y36" s="12">
        <v>3959178.19</v>
      </c>
      <c r="Z36" s="16">
        <v>2517016.77</v>
      </c>
      <c r="AA36" s="17">
        <v>470429.79</v>
      </c>
      <c r="AB36" s="17">
        <v>568441.39</v>
      </c>
      <c r="AC36" s="17">
        <v>0</v>
      </c>
      <c r="AD36" s="17">
        <v>94325.1</v>
      </c>
      <c r="AE36" s="12">
        <v>3650213.0500000003</v>
      </c>
      <c r="AF36" s="16">
        <v>0</v>
      </c>
      <c r="AG36" s="17">
        <v>0</v>
      </c>
      <c r="AH36" s="17">
        <v>0</v>
      </c>
      <c r="AI36" s="17">
        <v>0</v>
      </c>
      <c r="AJ36" s="17">
        <v>0</v>
      </c>
      <c r="AK36" s="12">
        <v>0</v>
      </c>
      <c r="AL36" s="16">
        <v>3093331.95</v>
      </c>
      <c r="AM36" s="17">
        <v>832178.75</v>
      </c>
      <c r="AN36" s="17">
        <v>684993.5</v>
      </c>
      <c r="AO36" s="17">
        <v>0</v>
      </c>
      <c r="AP36" s="17">
        <v>-773580.22</v>
      </c>
      <c r="AQ36" s="12">
        <v>3836923.9800000004</v>
      </c>
    </row>
    <row r="37" spans="1:43" x14ac:dyDescent="0.3">
      <c r="A37" s="4" t="s">
        <v>27</v>
      </c>
      <c r="B37" s="92">
        <v>9962267</v>
      </c>
      <c r="C37" s="87">
        <v>4502602</v>
      </c>
      <c r="D37" s="87">
        <v>0</v>
      </c>
      <c r="E37" s="87">
        <v>0</v>
      </c>
      <c r="F37" s="87">
        <v>2640</v>
      </c>
      <c r="G37" s="93">
        <v>14467509</v>
      </c>
      <c r="H37" s="16">
        <v>609622</v>
      </c>
      <c r="I37" s="17">
        <v>1007475</v>
      </c>
      <c r="J37" s="17">
        <v>0</v>
      </c>
      <c r="K37" s="17">
        <v>0</v>
      </c>
      <c r="L37" s="17">
        <v>0</v>
      </c>
      <c r="M37" s="12">
        <v>1617097</v>
      </c>
      <c r="N37" s="16">
        <v>1735142</v>
      </c>
      <c r="O37" s="17">
        <v>253355</v>
      </c>
      <c r="P37" s="17">
        <v>0</v>
      </c>
      <c r="Q37" s="17">
        <v>0</v>
      </c>
      <c r="R37" s="17">
        <v>0</v>
      </c>
      <c r="S37" s="12">
        <v>1988497</v>
      </c>
      <c r="T37" s="16">
        <v>767182</v>
      </c>
      <c r="U37" s="17">
        <v>715748</v>
      </c>
      <c r="V37" s="17">
        <v>0</v>
      </c>
      <c r="W37" s="17">
        <v>0</v>
      </c>
      <c r="X37" s="17">
        <v>0</v>
      </c>
      <c r="Y37" s="12">
        <v>1482930</v>
      </c>
      <c r="Z37" s="16">
        <v>2152377</v>
      </c>
      <c r="AA37" s="17">
        <v>2101223</v>
      </c>
      <c r="AB37" s="17">
        <v>0</v>
      </c>
      <c r="AC37" s="17">
        <v>0</v>
      </c>
      <c r="AD37" s="17">
        <v>2640</v>
      </c>
      <c r="AE37" s="12">
        <v>4256240</v>
      </c>
      <c r="AF37" s="16">
        <v>0</v>
      </c>
      <c r="AG37" s="17">
        <v>47437</v>
      </c>
      <c r="AH37" s="17">
        <v>0</v>
      </c>
      <c r="AI37" s="17">
        <v>0</v>
      </c>
      <c r="AJ37" s="17">
        <v>0</v>
      </c>
      <c r="AK37" s="12">
        <v>47437</v>
      </c>
      <c r="AL37" s="16">
        <v>4697944</v>
      </c>
      <c r="AM37" s="17">
        <v>377364</v>
      </c>
      <c r="AN37" s="17">
        <v>0</v>
      </c>
      <c r="AO37" s="17">
        <v>0</v>
      </c>
      <c r="AP37" s="17">
        <v>0</v>
      </c>
      <c r="AQ37" s="12">
        <v>5075308</v>
      </c>
    </row>
    <row r="38" spans="1:43" x14ac:dyDescent="0.3">
      <c r="A38" s="4" t="s">
        <v>28</v>
      </c>
      <c r="B38" s="92">
        <v>69636.600000000006</v>
      </c>
      <c r="C38" s="87">
        <v>795614.00999999989</v>
      </c>
      <c r="D38" s="87">
        <v>0</v>
      </c>
      <c r="E38" s="87">
        <v>0</v>
      </c>
      <c r="F38" s="87">
        <v>72572.73</v>
      </c>
      <c r="G38" s="93">
        <v>937823.34</v>
      </c>
      <c r="H38" s="16">
        <v>43061.55</v>
      </c>
      <c r="I38" s="17">
        <v>60872.23</v>
      </c>
      <c r="J38" s="17">
        <v>0</v>
      </c>
      <c r="K38" s="17">
        <v>0</v>
      </c>
      <c r="L38" s="17">
        <v>41022.729999999996</v>
      </c>
      <c r="M38" s="12">
        <v>144956.51</v>
      </c>
      <c r="N38" s="16">
        <v>366</v>
      </c>
      <c r="O38" s="17">
        <v>413605.35</v>
      </c>
      <c r="P38" s="17">
        <v>0</v>
      </c>
      <c r="Q38" s="17">
        <v>0</v>
      </c>
      <c r="R38" s="17">
        <v>31550</v>
      </c>
      <c r="S38" s="12">
        <v>445521.35</v>
      </c>
      <c r="T38" s="16">
        <v>267.57</v>
      </c>
      <c r="U38" s="17">
        <v>5438.91</v>
      </c>
      <c r="V38" s="17">
        <v>0</v>
      </c>
      <c r="W38" s="17">
        <v>0</v>
      </c>
      <c r="X38" s="17">
        <v>0</v>
      </c>
      <c r="Y38" s="12">
        <v>5706.48</v>
      </c>
      <c r="Z38" s="16">
        <v>22445.48</v>
      </c>
      <c r="AA38" s="17">
        <v>100</v>
      </c>
      <c r="AB38" s="17">
        <v>0</v>
      </c>
      <c r="AC38" s="17">
        <v>0</v>
      </c>
      <c r="AD38" s="17">
        <v>0</v>
      </c>
      <c r="AE38" s="12">
        <v>22545.48</v>
      </c>
      <c r="AF38" s="16">
        <v>0</v>
      </c>
      <c r="AG38" s="17">
        <v>241672.52</v>
      </c>
      <c r="AH38" s="17">
        <v>0</v>
      </c>
      <c r="AI38" s="17">
        <v>0</v>
      </c>
      <c r="AJ38" s="17">
        <v>0</v>
      </c>
      <c r="AK38" s="12">
        <v>241672.52</v>
      </c>
      <c r="AL38" s="16">
        <v>3496</v>
      </c>
      <c r="AM38" s="17">
        <v>73925</v>
      </c>
      <c r="AN38" s="17">
        <v>0</v>
      </c>
      <c r="AO38" s="17">
        <v>0</v>
      </c>
      <c r="AP38" s="17">
        <v>0</v>
      </c>
      <c r="AQ38" s="12">
        <v>77421</v>
      </c>
    </row>
    <row r="39" spans="1:43" x14ac:dyDescent="0.3">
      <c r="A39" s="4" t="s">
        <v>29</v>
      </c>
      <c r="B39" s="92">
        <v>309022</v>
      </c>
      <c r="C39" s="87">
        <v>122979</v>
      </c>
      <c r="D39" s="87">
        <v>60763</v>
      </c>
      <c r="E39" s="87">
        <v>0</v>
      </c>
      <c r="F39" s="87">
        <v>3778</v>
      </c>
      <c r="G39" s="93">
        <v>496542</v>
      </c>
      <c r="H39" s="16">
        <v>9049</v>
      </c>
      <c r="I39" s="17">
        <v>350</v>
      </c>
      <c r="J39" s="17">
        <v>0</v>
      </c>
      <c r="K39" s="17">
        <v>0</v>
      </c>
      <c r="L39" s="17">
        <v>0</v>
      </c>
      <c r="M39" s="12">
        <v>9399</v>
      </c>
      <c r="N39" s="16">
        <v>162197</v>
      </c>
      <c r="O39" s="17">
        <v>19583</v>
      </c>
      <c r="P39" s="17">
        <v>3990</v>
      </c>
      <c r="Q39" s="17">
        <v>0</v>
      </c>
      <c r="R39" s="17">
        <v>3109</v>
      </c>
      <c r="S39" s="12">
        <v>188879</v>
      </c>
      <c r="T39" s="16">
        <v>61424</v>
      </c>
      <c r="U39" s="17">
        <v>39292</v>
      </c>
      <c r="V39" s="17">
        <v>0</v>
      </c>
      <c r="W39" s="17">
        <v>0</v>
      </c>
      <c r="X39" s="17">
        <v>669</v>
      </c>
      <c r="Y39" s="12">
        <v>101385</v>
      </c>
      <c r="Z39" s="16">
        <v>67313</v>
      </c>
      <c r="AA39" s="17">
        <v>63754</v>
      </c>
      <c r="AB39" s="17">
        <v>56773</v>
      </c>
      <c r="AC39" s="17">
        <v>0</v>
      </c>
      <c r="AD39" s="17">
        <v>0</v>
      </c>
      <c r="AE39" s="12">
        <v>187840</v>
      </c>
      <c r="AF39" s="16">
        <v>0</v>
      </c>
      <c r="AG39" s="17">
        <v>0</v>
      </c>
      <c r="AH39" s="17">
        <v>0</v>
      </c>
      <c r="AI39" s="17">
        <v>0</v>
      </c>
      <c r="AJ39" s="17">
        <v>0</v>
      </c>
      <c r="AK39" s="12">
        <v>0</v>
      </c>
      <c r="AL39" s="16">
        <v>9039</v>
      </c>
      <c r="AM39" s="17">
        <v>0</v>
      </c>
      <c r="AN39" s="17">
        <v>0</v>
      </c>
      <c r="AO39" s="17">
        <v>0</v>
      </c>
      <c r="AP39" s="17">
        <v>0</v>
      </c>
      <c r="AQ39" s="12">
        <v>9039</v>
      </c>
    </row>
    <row r="40" spans="1:43" x14ac:dyDescent="0.3">
      <c r="A40" s="4" t="s">
        <v>30</v>
      </c>
      <c r="B40" s="92">
        <v>8976901</v>
      </c>
      <c r="C40" s="87">
        <v>2266031</v>
      </c>
      <c r="D40" s="87">
        <v>0</v>
      </c>
      <c r="E40" s="87">
        <v>0</v>
      </c>
      <c r="F40" s="87">
        <v>22368</v>
      </c>
      <c r="G40" s="93">
        <v>11265300</v>
      </c>
      <c r="H40" s="16">
        <v>3739112</v>
      </c>
      <c r="I40" s="17">
        <v>325601</v>
      </c>
      <c r="J40" s="17">
        <v>0</v>
      </c>
      <c r="K40" s="17">
        <v>0</v>
      </c>
      <c r="L40" s="17">
        <v>3665</v>
      </c>
      <c r="M40" s="12">
        <v>4068378</v>
      </c>
      <c r="N40" s="16">
        <v>1336728</v>
      </c>
      <c r="O40" s="17">
        <v>143237</v>
      </c>
      <c r="P40" s="17">
        <v>0</v>
      </c>
      <c r="Q40" s="17">
        <v>0</v>
      </c>
      <c r="R40" s="17">
        <v>17103</v>
      </c>
      <c r="S40" s="12">
        <v>1497068</v>
      </c>
      <c r="T40" s="16">
        <v>2872259</v>
      </c>
      <c r="U40" s="17">
        <v>1637180</v>
      </c>
      <c r="V40" s="17">
        <v>0</v>
      </c>
      <c r="W40" s="17">
        <v>0</v>
      </c>
      <c r="X40" s="17">
        <v>1600</v>
      </c>
      <c r="Y40" s="12">
        <v>4511039</v>
      </c>
      <c r="Z40" s="16">
        <v>944825</v>
      </c>
      <c r="AA40" s="17">
        <v>117823</v>
      </c>
      <c r="AB40" s="17">
        <v>0</v>
      </c>
      <c r="AC40" s="17">
        <v>0</v>
      </c>
      <c r="AD40" s="17">
        <v>0</v>
      </c>
      <c r="AE40" s="12">
        <v>1062648</v>
      </c>
      <c r="AF40" s="16">
        <v>83977</v>
      </c>
      <c r="AG40" s="17">
        <v>42190</v>
      </c>
      <c r="AH40" s="17">
        <v>0</v>
      </c>
      <c r="AI40" s="17">
        <v>0</v>
      </c>
      <c r="AJ40" s="17">
        <v>0</v>
      </c>
      <c r="AK40" s="12">
        <v>126167</v>
      </c>
      <c r="AL40" s="16">
        <v>0</v>
      </c>
      <c r="AM40" s="17">
        <v>0</v>
      </c>
      <c r="AN40" s="17">
        <v>0</v>
      </c>
      <c r="AO40" s="17">
        <v>0</v>
      </c>
      <c r="AP40" s="17">
        <v>0</v>
      </c>
      <c r="AQ40" s="12">
        <v>0</v>
      </c>
    </row>
    <row r="41" spans="1:43" x14ac:dyDescent="0.3">
      <c r="A41" s="4" t="s">
        <v>31</v>
      </c>
      <c r="B41" s="92">
        <v>2059995</v>
      </c>
      <c r="C41" s="87">
        <v>304137</v>
      </c>
      <c r="D41" s="87">
        <v>131902</v>
      </c>
      <c r="E41" s="87">
        <v>3418</v>
      </c>
      <c r="F41" s="87">
        <v>472288</v>
      </c>
      <c r="G41" s="93">
        <v>2971740</v>
      </c>
      <c r="H41" s="16">
        <v>133383</v>
      </c>
      <c r="I41" s="17">
        <v>9669</v>
      </c>
      <c r="J41" s="17">
        <v>263</v>
      </c>
      <c r="K41" s="17">
        <v>0</v>
      </c>
      <c r="L41" s="17">
        <v>12096</v>
      </c>
      <c r="M41" s="12">
        <v>155411</v>
      </c>
      <c r="N41" s="16">
        <v>807646</v>
      </c>
      <c r="O41" s="17">
        <v>95299</v>
      </c>
      <c r="P41" s="17">
        <v>1214</v>
      </c>
      <c r="Q41" s="17">
        <v>3418</v>
      </c>
      <c r="R41" s="17">
        <v>101537</v>
      </c>
      <c r="S41" s="12">
        <v>1009114</v>
      </c>
      <c r="T41" s="16">
        <v>777547</v>
      </c>
      <c r="U41" s="17">
        <v>179145</v>
      </c>
      <c r="V41" s="17">
        <v>39366</v>
      </c>
      <c r="W41" s="17">
        <v>0</v>
      </c>
      <c r="X41" s="17">
        <v>266689</v>
      </c>
      <c r="Y41" s="12">
        <v>1262747</v>
      </c>
      <c r="Z41" s="16">
        <v>712</v>
      </c>
      <c r="AA41" s="17">
        <v>12980</v>
      </c>
      <c r="AB41" s="17">
        <v>87351</v>
      </c>
      <c r="AC41" s="17">
        <v>0</v>
      </c>
      <c r="AD41" s="17">
        <v>48611</v>
      </c>
      <c r="AE41" s="12">
        <v>149654</v>
      </c>
      <c r="AF41" s="16">
        <v>18005</v>
      </c>
      <c r="AG41" s="17">
        <v>7044</v>
      </c>
      <c r="AH41" s="17">
        <v>0</v>
      </c>
      <c r="AI41" s="17">
        <v>0</v>
      </c>
      <c r="AJ41" s="17">
        <v>15583</v>
      </c>
      <c r="AK41" s="12">
        <v>40632</v>
      </c>
      <c r="AL41" s="16">
        <v>322702</v>
      </c>
      <c r="AM41" s="17">
        <v>0</v>
      </c>
      <c r="AN41" s="17">
        <v>3708</v>
      </c>
      <c r="AO41" s="17">
        <v>0</v>
      </c>
      <c r="AP41" s="17">
        <v>27772</v>
      </c>
      <c r="AQ41" s="12">
        <v>354182</v>
      </c>
    </row>
    <row r="42" spans="1:43" x14ac:dyDescent="0.3">
      <c r="A42" s="4" t="s">
        <v>32</v>
      </c>
      <c r="B42" s="92">
        <v>27327703.728906531</v>
      </c>
      <c r="C42" s="87">
        <v>4890695.1566625582</v>
      </c>
      <c r="D42" s="87">
        <v>947569.91754394455</v>
      </c>
      <c r="E42" s="87">
        <v>0</v>
      </c>
      <c r="F42" s="87">
        <v>921602.85455944645</v>
      </c>
      <c r="G42" s="93">
        <v>34087571.65767248</v>
      </c>
      <c r="H42" s="16">
        <v>4582362.3219888015</v>
      </c>
      <c r="I42" s="17">
        <v>1031616.2580022702</v>
      </c>
      <c r="J42" s="17">
        <v>122276.95000000001</v>
      </c>
      <c r="K42" s="17">
        <v>0</v>
      </c>
      <c r="L42" s="17">
        <v>14975.529999999999</v>
      </c>
      <c r="M42" s="12">
        <v>5751231.0599910719</v>
      </c>
      <c r="N42" s="16">
        <v>7156461.9829852413</v>
      </c>
      <c r="O42" s="17">
        <v>745947.42084767262</v>
      </c>
      <c r="P42" s="17">
        <v>84386.922488096228</v>
      </c>
      <c r="Q42" s="17">
        <v>0</v>
      </c>
      <c r="R42" s="17">
        <v>3014.3400430382453</v>
      </c>
      <c r="S42" s="12">
        <v>7989810.6663640486</v>
      </c>
      <c r="T42" s="16">
        <v>2227372.505014766</v>
      </c>
      <c r="U42" s="17">
        <v>741058.77142194204</v>
      </c>
      <c r="V42" s="17">
        <v>180012.1261853601</v>
      </c>
      <c r="W42" s="17">
        <v>0</v>
      </c>
      <c r="X42" s="17">
        <v>771438.1781942728</v>
      </c>
      <c r="Y42" s="12">
        <v>3919881.5808163406</v>
      </c>
      <c r="Z42" s="16">
        <v>10633054.230916653</v>
      </c>
      <c r="AA42" s="17">
        <v>2052942.389437024</v>
      </c>
      <c r="AB42" s="17">
        <v>558441.79403498932</v>
      </c>
      <c r="AC42" s="17">
        <v>0</v>
      </c>
      <c r="AD42" s="17">
        <v>123198.95049549344</v>
      </c>
      <c r="AE42" s="12">
        <v>13367637.364884159</v>
      </c>
      <c r="AF42" s="16">
        <v>17466.215995597948</v>
      </c>
      <c r="AG42" s="17">
        <v>100757.72917828319</v>
      </c>
      <c r="AH42" s="17">
        <v>0</v>
      </c>
      <c r="AI42" s="17">
        <v>0</v>
      </c>
      <c r="AJ42" s="17">
        <v>0</v>
      </c>
      <c r="AK42" s="12">
        <v>118223.94517388113</v>
      </c>
      <c r="AL42" s="16">
        <v>2710986.4720054716</v>
      </c>
      <c r="AM42" s="17">
        <v>218372.58777536589</v>
      </c>
      <c r="AN42" s="17">
        <v>2452.1248354988197</v>
      </c>
      <c r="AO42" s="17">
        <v>0</v>
      </c>
      <c r="AP42" s="17">
        <v>8975.8558266419004</v>
      </c>
      <c r="AQ42" s="12">
        <v>2940787.040442978</v>
      </c>
    </row>
    <row r="43" spans="1:43" x14ac:dyDescent="0.3">
      <c r="A43" s="4" t="s">
        <v>33</v>
      </c>
      <c r="B43" s="92">
        <v>689241</v>
      </c>
      <c r="C43" s="87">
        <v>186092</v>
      </c>
      <c r="D43" s="87">
        <v>0</v>
      </c>
      <c r="E43" s="87">
        <v>0</v>
      </c>
      <c r="F43" s="87">
        <v>8270</v>
      </c>
      <c r="G43" s="93">
        <v>883603</v>
      </c>
      <c r="H43" s="16">
        <v>34958</v>
      </c>
      <c r="I43" s="17">
        <v>5816</v>
      </c>
      <c r="J43" s="17">
        <v>0</v>
      </c>
      <c r="K43" s="17">
        <v>0</v>
      </c>
      <c r="L43" s="17">
        <v>950</v>
      </c>
      <c r="M43" s="12">
        <v>41724</v>
      </c>
      <c r="N43" s="16">
        <v>309092</v>
      </c>
      <c r="O43" s="17">
        <v>44590</v>
      </c>
      <c r="P43" s="17">
        <v>0</v>
      </c>
      <c r="Q43" s="17">
        <v>0</v>
      </c>
      <c r="R43" s="17">
        <v>4222</v>
      </c>
      <c r="S43" s="12">
        <v>357904</v>
      </c>
      <c r="T43" s="16">
        <v>69906</v>
      </c>
      <c r="U43" s="17">
        <v>48898</v>
      </c>
      <c r="V43" s="17">
        <v>0</v>
      </c>
      <c r="W43" s="17">
        <v>0</v>
      </c>
      <c r="X43" s="17">
        <v>1798</v>
      </c>
      <c r="Y43" s="12">
        <v>120602</v>
      </c>
      <c r="Z43" s="16">
        <v>46632</v>
      </c>
      <c r="AA43" s="17">
        <v>35474</v>
      </c>
      <c r="AB43" s="17">
        <v>0</v>
      </c>
      <c r="AC43" s="17">
        <v>0</v>
      </c>
      <c r="AD43" s="17">
        <v>443</v>
      </c>
      <c r="AE43" s="12">
        <v>82549</v>
      </c>
      <c r="AF43" s="16">
        <v>0</v>
      </c>
      <c r="AG43" s="17">
        <v>51314</v>
      </c>
      <c r="AH43" s="17">
        <v>0</v>
      </c>
      <c r="AI43" s="17">
        <v>0</v>
      </c>
      <c r="AJ43" s="17">
        <v>0</v>
      </c>
      <c r="AK43" s="12">
        <v>51314</v>
      </c>
      <c r="AL43" s="16">
        <v>228653</v>
      </c>
      <c r="AM43" s="17">
        <v>0</v>
      </c>
      <c r="AN43" s="17">
        <v>0</v>
      </c>
      <c r="AO43" s="17">
        <v>0</v>
      </c>
      <c r="AP43" s="17">
        <v>857</v>
      </c>
      <c r="AQ43" s="12">
        <v>229510</v>
      </c>
    </row>
    <row r="44" spans="1:43" x14ac:dyDescent="0.3">
      <c r="A44" s="4" t="s">
        <v>34</v>
      </c>
      <c r="B44" s="92">
        <v>17677875</v>
      </c>
      <c r="C44" s="87">
        <v>5308862</v>
      </c>
      <c r="D44" s="87">
        <v>850129</v>
      </c>
      <c r="E44" s="87">
        <v>0</v>
      </c>
      <c r="F44" s="87">
        <v>0</v>
      </c>
      <c r="G44" s="93">
        <v>23836866</v>
      </c>
      <c r="H44" s="16">
        <v>15964344</v>
      </c>
      <c r="I44" s="17">
        <v>3406217</v>
      </c>
      <c r="J44" s="17">
        <v>217903</v>
      </c>
      <c r="K44" s="17">
        <v>0</v>
      </c>
      <c r="L44" s="17">
        <v>0</v>
      </c>
      <c r="M44" s="12">
        <v>19588464</v>
      </c>
      <c r="N44" s="16">
        <v>0</v>
      </c>
      <c r="O44" s="17">
        <v>0</v>
      </c>
      <c r="P44" s="17">
        <v>9207</v>
      </c>
      <c r="Q44" s="17">
        <v>0</v>
      </c>
      <c r="R44" s="17">
        <v>0</v>
      </c>
      <c r="S44" s="12">
        <v>9207</v>
      </c>
      <c r="T44" s="16">
        <v>1713531</v>
      </c>
      <c r="U44" s="17">
        <v>1902645</v>
      </c>
      <c r="V44" s="17">
        <v>251663</v>
      </c>
      <c r="W44" s="17">
        <v>0</v>
      </c>
      <c r="X44" s="17">
        <v>0</v>
      </c>
      <c r="Y44" s="12">
        <v>3867839</v>
      </c>
      <c r="Z44" s="16">
        <v>0</v>
      </c>
      <c r="AA44" s="17">
        <v>0</v>
      </c>
      <c r="AB44" s="17">
        <v>362149</v>
      </c>
      <c r="AC44" s="17">
        <v>0</v>
      </c>
      <c r="AD44" s="17">
        <v>0</v>
      </c>
      <c r="AE44" s="12">
        <v>362149</v>
      </c>
      <c r="AF44" s="16">
        <v>0</v>
      </c>
      <c r="AG44" s="17">
        <v>0</v>
      </c>
      <c r="AH44" s="17">
        <v>9207</v>
      </c>
      <c r="AI44" s="17">
        <v>0</v>
      </c>
      <c r="AJ44" s="17">
        <v>0</v>
      </c>
      <c r="AK44" s="12">
        <v>9207</v>
      </c>
      <c r="AL44" s="16">
        <v>0</v>
      </c>
      <c r="AM44" s="17">
        <v>0</v>
      </c>
      <c r="AN44" s="17">
        <v>0</v>
      </c>
      <c r="AO44" s="17">
        <v>0</v>
      </c>
      <c r="AP44" s="17">
        <v>0</v>
      </c>
      <c r="AQ44" s="12">
        <v>0</v>
      </c>
    </row>
    <row r="45" spans="1:43" x14ac:dyDescent="0.3">
      <c r="A45" s="4" t="s">
        <v>35</v>
      </c>
      <c r="B45" s="92">
        <v>20638619</v>
      </c>
      <c r="C45" s="87">
        <v>3914359.46</v>
      </c>
      <c r="D45" s="87">
        <v>1232762.5199999998</v>
      </c>
      <c r="E45" s="87">
        <v>0</v>
      </c>
      <c r="F45" s="87">
        <v>1362484</v>
      </c>
      <c r="G45" s="93">
        <v>27148224.979999997</v>
      </c>
      <c r="H45" s="16">
        <v>6694607</v>
      </c>
      <c r="I45" s="17">
        <v>474526.56</v>
      </c>
      <c r="J45" s="17">
        <v>108451.42</v>
      </c>
      <c r="K45" s="17">
        <v>0</v>
      </c>
      <c r="L45" s="17">
        <v>8406</v>
      </c>
      <c r="M45" s="12">
        <v>7285990.9799999995</v>
      </c>
      <c r="N45" s="16">
        <v>3258657</v>
      </c>
      <c r="O45" s="17">
        <v>200878.24</v>
      </c>
      <c r="P45" s="17">
        <v>57817.52</v>
      </c>
      <c r="Q45" s="17">
        <v>0</v>
      </c>
      <c r="R45" s="17">
        <v>0</v>
      </c>
      <c r="S45" s="12">
        <v>3517352.7600000002</v>
      </c>
      <c r="T45" s="16">
        <v>2547724</v>
      </c>
      <c r="U45" s="17">
        <v>893770.85</v>
      </c>
      <c r="V45" s="17">
        <v>19866.560000000001</v>
      </c>
      <c r="W45" s="17">
        <v>0</v>
      </c>
      <c r="X45" s="17">
        <v>1344448</v>
      </c>
      <c r="Y45" s="12">
        <v>4805809.41</v>
      </c>
      <c r="Z45" s="16">
        <v>7918677</v>
      </c>
      <c r="AA45" s="17">
        <v>2194075.9300000002</v>
      </c>
      <c r="AB45" s="17">
        <v>965999.61</v>
      </c>
      <c r="AC45" s="17">
        <v>0</v>
      </c>
      <c r="AD45" s="17">
        <v>9630</v>
      </c>
      <c r="AE45" s="12">
        <v>11088382.539999999</v>
      </c>
      <c r="AF45" s="16">
        <v>0</v>
      </c>
      <c r="AG45" s="17">
        <v>0</v>
      </c>
      <c r="AH45" s="17">
        <v>0</v>
      </c>
      <c r="AI45" s="17">
        <v>0</v>
      </c>
      <c r="AJ45" s="17">
        <v>0</v>
      </c>
      <c r="AK45" s="12">
        <v>0</v>
      </c>
      <c r="AL45" s="16">
        <v>218954</v>
      </c>
      <c r="AM45" s="17">
        <v>151107.88</v>
      </c>
      <c r="AN45" s="17">
        <v>80627.41</v>
      </c>
      <c r="AO45" s="17">
        <v>0</v>
      </c>
      <c r="AP45" s="17">
        <v>0</v>
      </c>
      <c r="AQ45" s="12">
        <v>450689.29000000004</v>
      </c>
    </row>
    <row r="46" spans="1:43" x14ac:dyDescent="0.3">
      <c r="A46" s="4" t="s">
        <v>36</v>
      </c>
      <c r="B46" s="92">
        <v>13840233.639999999</v>
      </c>
      <c r="C46" s="87">
        <v>3015257.75</v>
      </c>
      <c r="D46" s="87">
        <v>687846.58</v>
      </c>
      <c r="E46" s="87">
        <v>104.67</v>
      </c>
      <c r="F46" s="87">
        <v>638946.94999999995</v>
      </c>
      <c r="G46" s="93">
        <v>18182389.59</v>
      </c>
      <c r="H46" s="16">
        <v>3970904.59</v>
      </c>
      <c r="I46" s="17">
        <v>1108178.23</v>
      </c>
      <c r="J46" s="17">
        <v>281633.13</v>
      </c>
      <c r="K46" s="17">
        <v>0</v>
      </c>
      <c r="L46" s="17">
        <v>17637.46</v>
      </c>
      <c r="M46" s="12">
        <v>5378353.4100000001</v>
      </c>
      <c r="N46" s="16">
        <v>2158330.25</v>
      </c>
      <c r="O46" s="17">
        <v>279174.7</v>
      </c>
      <c r="P46" s="17">
        <v>37129.120000000003</v>
      </c>
      <c r="Q46" s="17">
        <v>104.67</v>
      </c>
      <c r="R46" s="17">
        <v>0</v>
      </c>
      <c r="S46" s="12">
        <v>2474738.7400000002</v>
      </c>
      <c r="T46" s="16">
        <v>246440.5</v>
      </c>
      <c r="U46" s="17">
        <v>125605.95</v>
      </c>
      <c r="V46" s="17">
        <v>6555.93</v>
      </c>
      <c r="W46" s="17">
        <v>0</v>
      </c>
      <c r="X46" s="17">
        <v>569014.18000000005</v>
      </c>
      <c r="Y46" s="12">
        <v>947616.56</v>
      </c>
      <c r="Z46" s="16">
        <v>4261759.5599999996</v>
      </c>
      <c r="AA46" s="17">
        <v>1232258.8799999999</v>
      </c>
      <c r="AB46" s="17">
        <v>320451.28999999998</v>
      </c>
      <c r="AC46" s="17">
        <v>0</v>
      </c>
      <c r="AD46" s="17">
        <v>52295.31</v>
      </c>
      <c r="AE46" s="12">
        <v>5866765.0399999991</v>
      </c>
      <c r="AF46" s="16">
        <v>187.14</v>
      </c>
      <c r="AG46" s="17">
        <v>7738.47</v>
      </c>
      <c r="AH46" s="17">
        <v>16608.87</v>
      </c>
      <c r="AI46" s="17">
        <v>0</v>
      </c>
      <c r="AJ46" s="17">
        <v>0</v>
      </c>
      <c r="AK46" s="12">
        <v>24534.48</v>
      </c>
      <c r="AL46" s="16">
        <v>3202611.6</v>
      </c>
      <c r="AM46" s="17">
        <v>262301.52</v>
      </c>
      <c r="AN46" s="17">
        <v>25468.240000000002</v>
      </c>
      <c r="AO46" s="17">
        <v>0</v>
      </c>
      <c r="AP46" s="17">
        <v>0</v>
      </c>
      <c r="AQ46" s="12">
        <v>3490381.3600000003</v>
      </c>
    </row>
    <row r="47" spans="1:43" x14ac:dyDescent="0.3">
      <c r="A47" s="4" t="s">
        <v>37</v>
      </c>
      <c r="B47" s="92">
        <v>982554.65999999992</v>
      </c>
      <c r="C47" s="87">
        <v>365263.66000000003</v>
      </c>
      <c r="D47" s="87">
        <v>76242</v>
      </c>
      <c r="E47" s="87">
        <v>0</v>
      </c>
      <c r="F47" s="87">
        <v>0</v>
      </c>
      <c r="G47" s="93">
        <v>1424060.32</v>
      </c>
      <c r="H47" s="16">
        <v>0</v>
      </c>
      <c r="I47" s="17">
        <v>0</v>
      </c>
      <c r="J47" s="17">
        <v>0</v>
      </c>
      <c r="K47" s="17">
        <v>0</v>
      </c>
      <c r="L47" s="17">
        <v>0</v>
      </c>
      <c r="M47" s="12">
        <v>0</v>
      </c>
      <c r="N47" s="16">
        <v>335099.93</v>
      </c>
      <c r="O47" s="17">
        <v>78993.98</v>
      </c>
      <c r="P47" s="17">
        <v>0</v>
      </c>
      <c r="Q47" s="17">
        <v>0</v>
      </c>
      <c r="R47" s="17">
        <v>0</v>
      </c>
      <c r="S47" s="12">
        <v>414093.91</v>
      </c>
      <c r="T47" s="16">
        <v>62.74</v>
      </c>
      <c r="U47" s="17">
        <v>13463.04</v>
      </c>
      <c r="V47" s="17">
        <v>0</v>
      </c>
      <c r="W47" s="17">
        <v>0</v>
      </c>
      <c r="X47" s="17">
        <v>0</v>
      </c>
      <c r="Y47" s="12">
        <v>13525.78</v>
      </c>
      <c r="Z47" s="16">
        <v>641726.5</v>
      </c>
      <c r="AA47" s="17">
        <v>208900.97</v>
      </c>
      <c r="AB47" s="17">
        <v>16404</v>
      </c>
      <c r="AC47" s="17">
        <v>0</v>
      </c>
      <c r="AD47" s="17">
        <v>0</v>
      </c>
      <c r="AE47" s="12">
        <v>867031.47</v>
      </c>
      <c r="AF47" s="16">
        <v>5665.49</v>
      </c>
      <c r="AG47" s="17">
        <v>47240.39</v>
      </c>
      <c r="AH47" s="17">
        <v>59838</v>
      </c>
      <c r="AI47" s="17">
        <v>0</v>
      </c>
      <c r="AJ47" s="17">
        <v>0</v>
      </c>
      <c r="AK47" s="12">
        <v>112743.88</v>
      </c>
      <c r="AL47" s="16">
        <v>0</v>
      </c>
      <c r="AM47" s="17">
        <v>16665.28</v>
      </c>
      <c r="AN47" s="17">
        <v>0</v>
      </c>
      <c r="AO47" s="17">
        <v>0</v>
      </c>
      <c r="AP47" s="17">
        <v>0</v>
      </c>
      <c r="AQ47" s="12">
        <v>16665.28</v>
      </c>
    </row>
    <row r="48" spans="1:43" x14ac:dyDescent="0.3">
      <c r="A48" s="4" t="s">
        <v>38</v>
      </c>
      <c r="B48" s="92">
        <v>5301675.0435000006</v>
      </c>
      <c r="C48" s="87">
        <v>1486618.8844999997</v>
      </c>
      <c r="D48" s="87">
        <v>58140</v>
      </c>
      <c r="E48" s="87">
        <v>0</v>
      </c>
      <c r="F48" s="87">
        <v>145520.16300000003</v>
      </c>
      <c r="G48" s="93">
        <v>6991954.0910000009</v>
      </c>
      <c r="H48" s="16">
        <v>0</v>
      </c>
      <c r="I48" s="17">
        <v>0</v>
      </c>
      <c r="J48" s="17">
        <v>0</v>
      </c>
      <c r="K48" s="17">
        <v>0</v>
      </c>
      <c r="L48" s="17">
        <v>0</v>
      </c>
      <c r="M48" s="12">
        <v>0</v>
      </c>
      <c r="N48" s="16">
        <v>1066890.79</v>
      </c>
      <c r="O48" s="17">
        <v>72312.89</v>
      </c>
      <c r="P48" s="17">
        <v>0</v>
      </c>
      <c r="Q48" s="17">
        <v>0</v>
      </c>
      <c r="R48" s="17">
        <v>13976.35</v>
      </c>
      <c r="S48" s="12">
        <v>1153180.03</v>
      </c>
      <c r="T48" s="16">
        <v>732839.74900000007</v>
      </c>
      <c r="U48" s="17">
        <v>144682.747</v>
      </c>
      <c r="V48" s="17">
        <v>0</v>
      </c>
      <c r="W48" s="17">
        <v>0</v>
      </c>
      <c r="X48" s="17">
        <v>114615.118</v>
      </c>
      <c r="Y48" s="12">
        <v>992137.61400000006</v>
      </c>
      <c r="Z48" s="16">
        <v>2746630.3325</v>
      </c>
      <c r="AA48" s="17">
        <v>925914.90749999974</v>
      </c>
      <c r="AB48" s="17">
        <v>58140</v>
      </c>
      <c r="AC48" s="17">
        <v>0</v>
      </c>
      <c r="AD48" s="17">
        <v>16798.495000000003</v>
      </c>
      <c r="AE48" s="12">
        <v>3747483.7349999999</v>
      </c>
      <c r="AF48" s="16">
        <v>0</v>
      </c>
      <c r="AG48" s="17">
        <v>277532.46000000002</v>
      </c>
      <c r="AH48" s="17">
        <v>0</v>
      </c>
      <c r="AI48" s="17">
        <v>0</v>
      </c>
      <c r="AJ48" s="17">
        <v>0</v>
      </c>
      <c r="AK48" s="12">
        <v>277532.46000000002</v>
      </c>
      <c r="AL48" s="16">
        <v>755314.17200000002</v>
      </c>
      <c r="AM48" s="17">
        <v>66175.87999999999</v>
      </c>
      <c r="AN48" s="17">
        <v>0</v>
      </c>
      <c r="AO48" s="17">
        <v>0</v>
      </c>
      <c r="AP48" s="17">
        <v>130.19999999999999</v>
      </c>
      <c r="AQ48" s="12">
        <v>821620.25199999998</v>
      </c>
    </row>
    <row r="49" spans="1:43" x14ac:dyDescent="0.3">
      <c r="A49" s="4" t="s">
        <v>39</v>
      </c>
      <c r="B49" s="92">
        <v>4062546.1718193414</v>
      </c>
      <c r="C49" s="87">
        <v>2397180.7612900878</v>
      </c>
      <c r="D49" s="87">
        <v>422270.37760569522</v>
      </c>
      <c r="E49" s="87">
        <v>0</v>
      </c>
      <c r="F49" s="87">
        <v>1183480.8711535747</v>
      </c>
      <c r="G49" s="93">
        <v>8065478.1818686994</v>
      </c>
      <c r="H49" s="16">
        <v>2601894.08007165</v>
      </c>
      <c r="I49" s="17">
        <v>521201.3075519728</v>
      </c>
      <c r="J49" s="17">
        <v>136633.49740724781</v>
      </c>
      <c r="K49" s="17">
        <v>0</v>
      </c>
      <c r="L49" s="17">
        <v>66342.702230902694</v>
      </c>
      <c r="M49" s="12">
        <v>3326071.5872617736</v>
      </c>
      <c r="N49" s="16">
        <v>381073.60306029464</v>
      </c>
      <c r="O49" s="17">
        <v>118165.33126765183</v>
      </c>
      <c r="P49" s="17">
        <v>13077.288194564318</v>
      </c>
      <c r="Q49" s="17">
        <v>0</v>
      </c>
      <c r="R49" s="17">
        <v>12445.073272631311</v>
      </c>
      <c r="S49" s="12">
        <v>524761.29579514207</v>
      </c>
      <c r="T49" s="16">
        <v>315036.0721010784</v>
      </c>
      <c r="U49" s="17">
        <v>1538742.8803369799</v>
      </c>
      <c r="V49" s="17">
        <v>119085.66200388296</v>
      </c>
      <c r="W49" s="17">
        <v>0</v>
      </c>
      <c r="X49" s="17">
        <v>1047806.8102915668</v>
      </c>
      <c r="Y49" s="12">
        <v>3020671.4247335079</v>
      </c>
      <c r="Z49" s="16">
        <v>94318.632576239484</v>
      </c>
      <c r="AA49" s="17">
        <v>63083.100581093226</v>
      </c>
      <c r="AB49" s="17">
        <v>153473.93000000011</v>
      </c>
      <c r="AC49" s="17">
        <v>0</v>
      </c>
      <c r="AD49" s="17">
        <v>177.08644138666693</v>
      </c>
      <c r="AE49" s="12">
        <v>311052.74959871947</v>
      </c>
      <c r="AF49" s="16">
        <v>0</v>
      </c>
      <c r="AG49" s="17">
        <v>0</v>
      </c>
      <c r="AH49" s="17">
        <v>0</v>
      </c>
      <c r="AI49" s="17">
        <v>0</v>
      </c>
      <c r="AJ49" s="17">
        <v>0</v>
      </c>
      <c r="AK49" s="12">
        <v>0</v>
      </c>
      <c r="AL49" s="16">
        <v>670223.78401007899</v>
      </c>
      <c r="AM49" s="17">
        <v>155988.14155239018</v>
      </c>
      <c r="AN49" s="17">
        <v>0</v>
      </c>
      <c r="AO49" s="17">
        <v>0</v>
      </c>
      <c r="AP49" s="17">
        <v>56709.198917087168</v>
      </c>
      <c r="AQ49" s="12">
        <v>882921.12447955634</v>
      </c>
    </row>
    <row r="50" spans="1:43" x14ac:dyDescent="0.3">
      <c r="A50" s="4" t="s">
        <v>40</v>
      </c>
      <c r="B50" s="92">
        <v>1024261</v>
      </c>
      <c r="C50" s="87">
        <v>201373</v>
      </c>
      <c r="D50" s="87">
        <v>64346</v>
      </c>
      <c r="E50" s="87">
        <v>0</v>
      </c>
      <c r="F50" s="87">
        <v>42935</v>
      </c>
      <c r="G50" s="93">
        <v>1332915</v>
      </c>
      <c r="H50" s="16">
        <v>192488</v>
      </c>
      <c r="I50" s="17">
        <v>40374</v>
      </c>
      <c r="J50" s="17">
        <v>44215</v>
      </c>
      <c r="K50" s="17">
        <v>0</v>
      </c>
      <c r="L50" s="17">
        <v>0</v>
      </c>
      <c r="M50" s="12">
        <v>277077</v>
      </c>
      <c r="N50" s="16">
        <v>235188</v>
      </c>
      <c r="O50" s="17">
        <v>27180</v>
      </c>
      <c r="P50" s="17">
        <v>0</v>
      </c>
      <c r="Q50" s="17">
        <v>0</v>
      </c>
      <c r="R50" s="17">
        <v>0</v>
      </c>
      <c r="S50" s="12">
        <v>262368</v>
      </c>
      <c r="T50" s="16">
        <v>389117</v>
      </c>
      <c r="U50" s="17">
        <v>110715</v>
      </c>
      <c r="V50" s="17">
        <v>2159</v>
      </c>
      <c r="W50" s="17">
        <v>0</v>
      </c>
      <c r="X50" s="17">
        <v>36344</v>
      </c>
      <c r="Y50" s="12">
        <v>538335</v>
      </c>
      <c r="Z50" s="16">
        <v>0</v>
      </c>
      <c r="AA50" s="17">
        <v>8139</v>
      </c>
      <c r="AB50" s="17">
        <v>15690</v>
      </c>
      <c r="AC50" s="17">
        <v>0</v>
      </c>
      <c r="AD50" s="17">
        <v>0</v>
      </c>
      <c r="AE50" s="12">
        <v>23829</v>
      </c>
      <c r="AF50" s="16">
        <v>0</v>
      </c>
      <c r="AG50" s="17">
        <v>0</v>
      </c>
      <c r="AH50" s="17">
        <v>0</v>
      </c>
      <c r="AI50" s="17">
        <v>0</v>
      </c>
      <c r="AJ50" s="17">
        <v>0</v>
      </c>
      <c r="AK50" s="12">
        <v>0</v>
      </c>
      <c r="AL50" s="16">
        <v>207468</v>
      </c>
      <c r="AM50" s="17">
        <v>14965</v>
      </c>
      <c r="AN50" s="17">
        <v>2282</v>
      </c>
      <c r="AO50" s="17">
        <v>0</v>
      </c>
      <c r="AP50" s="17">
        <v>6591</v>
      </c>
      <c r="AQ50" s="12">
        <v>231306</v>
      </c>
    </row>
    <row r="51" spans="1:43" x14ac:dyDescent="0.3">
      <c r="A51" s="4" t="s">
        <v>41</v>
      </c>
      <c r="B51" s="92">
        <v>6705457</v>
      </c>
      <c r="C51" s="87">
        <v>2582531</v>
      </c>
      <c r="D51" s="87">
        <v>0</v>
      </c>
      <c r="E51" s="87">
        <v>0</v>
      </c>
      <c r="F51" s="87">
        <v>0</v>
      </c>
      <c r="G51" s="93">
        <v>9287988</v>
      </c>
      <c r="H51" s="16">
        <v>746992</v>
      </c>
      <c r="I51" s="17">
        <v>183310</v>
      </c>
      <c r="J51" s="17">
        <v>0</v>
      </c>
      <c r="K51" s="17">
        <v>0</v>
      </c>
      <c r="L51" s="17">
        <v>0</v>
      </c>
      <c r="M51" s="12">
        <v>930302</v>
      </c>
      <c r="N51" s="16">
        <v>2223701</v>
      </c>
      <c r="O51" s="17">
        <v>910991</v>
      </c>
      <c r="P51" s="17">
        <v>0</v>
      </c>
      <c r="Q51" s="17">
        <v>0</v>
      </c>
      <c r="R51" s="17">
        <v>0</v>
      </c>
      <c r="S51" s="12">
        <v>3134692</v>
      </c>
      <c r="T51" s="16">
        <v>1430945</v>
      </c>
      <c r="U51" s="17">
        <v>838927</v>
      </c>
      <c r="V51" s="17">
        <v>0</v>
      </c>
      <c r="W51" s="17">
        <v>0</v>
      </c>
      <c r="X51" s="17">
        <v>0</v>
      </c>
      <c r="Y51" s="12">
        <v>2269872</v>
      </c>
      <c r="Z51" s="16">
        <v>0</v>
      </c>
      <c r="AA51" s="17">
        <v>172142</v>
      </c>
      <c r="AB51" s="17">
        <v>0</v>
      </c>
      <c r="AC51" s="17">
        <v>0</v>
      </c>
      <c r="AD51" s="17">
        <v>0</v>
      </c>
      <c r="AE51" s="12">
        <v>172142</v>
      </c>
      <c r="AF51" s="16">
        <v>0</v>
      </c>
      <c r="AG51" s="17">
        <v>0</v>
      </c>
      <c r="AH51" s="17">
        <v>0</v>
      </c>
      <c r="AI51" s="17">
        <v>0</v>
      </c>
      <c r="AJ51" s="17">
        <v>0</v>
      </c>
      <c r="AK51" s="12">
        <v>0</v>
      </c>
      <c r="AL51" s="16">
        <v>2303819</v>
      </c>
      <c r="AM51" s="17">
        <v>477161</v>
      </c>
      <c r="AN51" s="17">
        <v>0</v>
      </c>
      <c r="AO51" s="17">
        <v>0</v>
      </c>
      <c r="AP51" s="17">
        <v>0</v>
      </c>
      <c r="AQ51" s="12">
        <v>2780980</v>
      </c>
    </row>
    <row r="52" spans="1:43" x14ac:dyDescent="0.3">
      <c r="A52" s="4" t="s">
        <v>42</v>
      </c>
      <c r="B52" s="92">
        <v>5291498.3869809834</v>
      </c>
      <c r="C52" s="87">
        <v>1267228.3172664528</v>
      </c>
      <c r="D52" s="87">
        <v>0</v>
      </c>
      <c r="E52" s="87">
        <v>0</v>
      </c>
      <c r="F52" s="87">
        <v>53137.84</v>
      </c>
      <c r="G52" s="93">
        <v>6611864.5442474373</v>
      </c>
      <c r="H52" s="16">
        <v>1582704.6791093794</v>
      </c>
      <c r="I52" s="17">
        <v>224832.94603507427</v>
      </c>
      <c r="J52" s="17">
        <v>0</v>
      </c>
      <c r="K52" s="17">
        <v>0</v>
      </c>
      <c r="L52" s="17">
        <v>42131.29</v>
      </c>
      <c r="M52" s="12">
        <v>1849668.9151444538</v>
      </c>
      <c r="N52" s="16">
        <v>2706412.7911035852</v>
      </c>
      <c r="O52" s="17">
        <v>360456.39956797787</v>
      </c>
      <c r="P52" s="17">
        <v>0</v>
      </c>
      <c r="Q52" s="17">
        <v>0</v>
      </c>
      <c r="R52" s="17">
        <v>11006.55</v>
      </c>
      <c r="S52" s="12">
        <v>3077875.740671563</v>
      </c>
      <c r="T52" s="16">
        <v>890019.94934831047</v>
      </c>
      <c r="U52" s="17">
        <v>471179.31166340061</v>
      </c>
      <c r="V52" s="17">
        <v>0</v>
      </c>
      <c r="W52" s="17">
        <v>0</v>
      </c>
      <c r="X52" s="17">
        <v>0</v>
      </c>
      <c r="Y52" s="12">
        <v>1361199.2610117111</v>
      </c>
      <c r="Z52" s="16">
        <v>58022.889657794789</v>
      </c>
      <c r="AA52" s="17">
        <v>209661.67</v>
      </c>
      <c r="AB52" s="17">
        <v>0</v>
      </c>
      <c r="AC52" s="17">
        <v>0</v>
      </c>
      <c r="AD52" s="17">
        <v>0</v>
      </c>
      <c r="AE52" s="12">
        <v>267684.55965779477</v>
      </c>
      <c r="AF52" s="16">
        <v>0</v>
      </c>
      <c r="AG52" s="17">
        <v>834.48</v>
      </c>
      <c r="AH52" s="17">
        <v>0</v>
      </c>
      <c r="AI52" s="17">
        <v>0</v>
      </c>
      <c r="AJ52" s="17">
        <v>0</v>
      </c>
      <c r="AK52" s="12">
        <v>834.48</v>
      </c>
      <c r="AL52" s="16">
        <v>54338.077761914414</v>
      </c>
      <c r="AM52" s="17">
        <v>263.51</v>
      </c>
      <c r="AN52" s="17">
        <v>0</v>
      </c>
      <c r="AO52" s="17">
        <v>0</v>
      </c>
      <c r="AP52" s="17">
        <v>0</v>
      </c>
      <c r="AQ52" s="12">
        <v>54601.587761914416</v>
      </c>
    </row>
    <row r="53" spans="1:43" x14ac:dyDescent="0.3">
      <c r="A53" s="4" t="s">
        <v>43</v>
      </c>
      <c r="B53" s="92">
        <v>16310000</v>
      </c>
      <c r="C53" s="87">
        <v>2961000</v>
      </c>
      <c r="D53" s="87">
        <v>42000</v>
      </c>
      <c r="E53" s="87">
        <v>0</v>
      </c>
      <c r="F53" s="87">
        <v>1914000</v>
      </c>
      <c r="G53" s="93">
        <v>21227000</v>
      </c>
      <c r="H53" s="16">
        <v>4602000</v>
      </c>
      <c r="I53" s="17">
        <v>1554000</v>
      </c>
      <c r="J53" s="17">
        <v>0</v>
      </c>
      <c r="K53" s="17">
        <v>0</v>
      </c>
      <c r="L53" s="17">
        <v>289000</v>
      </c>
      <c r="M53" s="12">
        <v>6445000</v>
      </c>
      <c r="N53" s="16">
        <v>10487000</v>
      </c>
      <c r="O53" s="17">
        <v>993000</v>
      </c>
      <c r="P53" s="17">
        <v>0</v>
      </c>
      <c r="Q53" s="17">
        <v>0</v>
      </c>
      <c r="R53" s="17">
        <v>475000</v>
      </c>
      <c r="S53" s="12">
        <v>11955000</v>
      </c>
      <c r="T53" s="16">
        <v>1221000</v>
      </c>
      <c r="U53" s="17">
        <v>414000</v>
      </c>
      <c r="V53" s="17">
        <v>42000</v>
      </c>
      <c r="W53" s="17">
        <v>0</v>
      </c>
      <c r="X53" s="17">
        <v>1150000</v>
      </c>
      <c r="Y53" s="12">
        <v>2827000</v>
      </c>
      <c r="Z53" s="16">
        <v>0</v>
      </c>
      <c r="AA53" s="17">
        <v>0</v>
      </c>
      <c r="AB53" s="17">
        <v>0</v>
      </c>
      <c r="AC53" s="17">
        <v>0</v>
      </c>
      <c r="AD53" s="17">
        <v>0</v>
      </c>
      <c r="AE53" s="12">
        <v>0</v>
      </c>
      <c r="AF53" s="16">
        <v>0</v>
      </c>
      <c r="AG53" s="17">
        <v>0</v>
      </c>
      <c r="AH53" s="17">
        <v>0</v>
      </c>
      <c r="AI53" s="17">
        <v>0</v>
      </c>
      <c r="AJ53" s="17">
        <v>0</v>
      </c>
      <c r="AK53" s="12">
        <v>0</v>
      </c>
      <c r="AL53" s="16">
        <v>0</v>
      </c>
      <c r="AM53" s="17">
        <v>0</v>
      </c>
      <c r="AN53" s="17">
        <v>0</v>
      </c>
      <c r="AO53" s="17">
        <v>0</v>
      </c>
      <c r="AP53" s="17">
        <v>0</v>
      </c>
      <c r="AQ53" s="12">
        <v>0</v>
      </c>
    </row>
    <row r="54" spans="1:43" x14ac:dyDescent="0.3">
      <c r="A54" s="4" t="s">
        <v>263</v>
      </c>
      <c r="B54" s="92">
        <v>13071402.959999999</v>
      </c>
      <c r="C54" s="87">
        <v>3946887.8800000004</v>
      </c>
      <c r="D54" s="87">
        <v>0</v>
      </c>
      <c r="E54" s="87">
        <v>0</v>
      </c>
      <c r="F54" s="87">
        <v>165160.66999999998</v>
      </c>
      <c r="G54" s="93">
        <v>17183451.509999998</v>
      </c>
      <c r="H54" s="16">
        <v>1676872.5200000003</v>
      </c>
      <c r="I54" s="17">
        <v>1543369.2200000004</v>
      </c>
      <c r="J54" s="17">
        <v>0</v>
      </c>
      <c r="K54" s="17">
        <v>0</v>
      </c>
      <c r="L54" s="17">
        <v>24000</v>
      </c>
      <c r="M54" s="12">
        <v>3244241.7400000007</v>
      </c>
      <c r="N54" s="16">
        <v>4371400.34</v>
      </c>
      <c r="O54" s="17">
        <v>312542.17</v>
      </c>
      <c r="P54" s="17">
        <v>0</v>
      </c>
      <c r="Q54" s="17">
        <v>0</v>
      </c>
      <c r="R54" s="17">
        <v>12000</v>
      </c>
      <c r="S54" s="12">
        <v>4695942.51</v>
      </c>
      <c r="T54" s="16">
        <v>5299280.2299999995</v>
      </c>
      <c r="U54" s="17">
        <v>1685348.46</v>
      </c>
      <c r="V54" s="17">
        <v>0</v>
      </c>
      <c r="W54" s="17">
        <v>0</v>
      </c>
      <c r="X54" s="17">
        <v>105160.67</v>
      </c>
      <c r="Y54" s="12">
        <v>7089789.3599999994</v>
      </c>
      <c r="Z54" s="16">
        <v>420444.93000000005</v>
      </c>
      <c r="AA54" s="17">
        <v>178012.91999999998</v>
      </c>
      <c r="AB54" s="17">
        <v>0</v>
      </c>
      <c r="AC54" s="17">
        <v>0</v>
      </c>
      <c r="AD54" s="17">
        <v>0</v>
      </c>
      <c r="AE54" s="12">
        <v>598457.85000000009</v>
      </c>
      <c r="AF54" s="16">
        <v>335288.29000000004</v>
      </c>
      <c r="AG54" s="17">
        <v>43909.850000000006</v>
      </c>
      <c r="AH54" s="17">
        <v>0</v>
      </c>
      <c r="AI54" s="17">
        <v>0</v>
      </c>
      <c r="AJ54" s="17">
        <v>0</v>
      </c>
      <c r="AK54" s="12">
        <v>379198.14</v>
      </c>
      <c r="AL54" s="16">
        <v>968116.64999999991</v>
      </c>
      <c r="AM54" s="17">
        <v>183705.25999999995</v>
      </c>
      <c r="AN54" s="17">
        <v>0</v>
      </c>
      <c r="AO54" s="17">
        <v>0</v>
      </c>
      <c r="AP54" s="17">
        <v>24000</v>
      </c>
      <c r="AQ54" s="12">
        <v>1175821.9099999999</v>
      </c>
    </row>
    <row r="55" spans="1:43" x14ac:dyDescent="0.3">
      <c r="A55" s="4" t="s">
        <v>44</v>
      </c>
      <c r="B55" s="92">
        <v>4331000</v>
      </c>
      <c r="C55" s="87">
        <v>2259000</v>
      </c>
      <c r="D55" s="87">
        <v>373000</v>
      </c>
      <c r="E55" s="87">
        <v>0</v>
      </c>
      <c r="F55" s="87">
        <v>0</v>
      </c>
      <c r="G55" s="93">
        <v>6963000</v>
      </c>
      <c r="H55" s="16">
        <v>360000</v>
      </c>
      <c r="I55" s="17">
        <v>1119000</v>
      </c>
      <c r="J55" s="17">
        <v>23000</v>
      </c>
      <c r="K55" s="17">
        <v>0</v>
      </c>
      <c r="L55" s="17">
        <v>0</v>
      </c>
      <c r="M55" s="12">
        <v>1502000</v>
      </c>
      <c r="N55" s="16">
        <v>1654000</v>
      </c>
      <c r="O55" s="17">
        <v>639000</v>
      </c>
      <c r="P55" s="17">
        <v>50000</v>
      </c>
      <c r="Q55" s="17">
        <v>0</v>
      </c>
      <c r="R55" s="17">
        <v>0</v>
      </c>
      <c r="S55" s="12">
        <v>2343000</v>
      </c>
      <c r="T55" s="16">
        <v>1148000</v>
      </c>
      <c r="U55" s="17">
        <v>163000</v>
      </c>
      <c r="V55" s="17">
        <v>126000</v>
      </c>
      <c r="W55" s="17">
        <v>0</v>
      </c>
      <c r="X55" s="17">
        <v>0</v>
      </c>
      <c r="Y55" s="12">
        <v>1437000</v>
      </c>
      <c r="Z55" s="16">
        <v>1045000</v>
      </c>
      <c r="AA55" s="17">
        <v>329000</v>
      </c>
      <c r="AB55" s="17">
        <v>151000</v>
      </c>
      <c r="AC55" s="17">
        <v>0</v>
      </c>
      <c r="AD55" s="17">
        <v>0</v>
      </c>
      <c r="AE55" s="12">
        <v>1525000</v>
      </c>
      <c r="AF55" s="16">
        <v>0</v>
      </c>
      <c r="AG55" s="17">
        <v>0</v>
      </c>
      <c r="AH55" s="17">
        <v>0</v>
      </c>
      <c r="AI55" s="17">
        <v>0</v>
      </c>
      <c r="AJ55" s="17">
        <v>0</v>
      </c>
      <c r="AK55" s="12">
        <v>0</v>
      </c>
      <c r="AL55" s="16">
        <v>124000</v>
      </c>
      <c r="AM55" s="17">
        <v>9000</v>
      </c>
      <c r="AN55" s="17">
        <v>23000</v>
      </c>
      <c r="AO55" s="17">
        <v>0</v>
      </c>
      <c r="AP55" s="17">
        <v>0</v>
      </c>
      <c r="AQ55" s="12">
        <v>156000</v>
      </c>
    </row>
    <row r="56" spans="1:43" x14ac:dyDescent="0.3">
      <c r="A56" s="4" t="s">
        <v>45</v>
      </c>
      <c r="B56" s="92">
        <v>4815526.1999999993</v>
      </c>
      <c r="C56" s="87">
        <v>1234045.1600000001</v>
      </c>
      <c r="D56" s="87">
        <v>0</v>
      </c>
      <c r="E56" s="87">
        <v>0</v>
      </c>
      <c r="F56" s="87">
        <v>82320.100000000006</v>
      </c>
      <c r="G56" s="93">
        <v>6131891.46</v>
      </c>
      <c r="H56" s="16">
        <v>75320.710000000006</v>
      </c>
      <c r="I56" s="17">
        <v>132609.9</v>
      </c>
      <c r="J56" s="17">
        <v>0</v>
      </c>
      <c r="K56" s="17">
        <v>0</v>
      </c>
      <c r="L56" s="17">
        <v>0</v>
      </c>
      <c r="M56" s="12">
        <v>207930.61</v>
      </c>
      <c r="N56" s="16">
        <v>1257639.23</v>
      </c>
      <c r="O56" s="17">
        <v>190297.85</v>
      </c>
      <c r="P56" s="17">
        <v>0</v>
      </c>
      <c r="Q56" s="17">
        <v>0</v>
      </c>
      <c r="R56" s="17">
        <v>0</v>
      </c>
      <c r="S56" s="12">
        <v>1447937.08</v>
      </c>
      <c r="T56" s="16">
        <v>345302.75</v>
      </c>
      <c r="U56" s="17">
        <v>251469.66</v>
      </c>
      <c r="V56" s="17">
        <v>0</v>
      </c>
      <c r="W56" s="17">
        <v>0</v>
      </c>
      <c r="X56" s="17">
        <v>13245.11</v>
      </c>
      <c r="Y56" s="12">
        <v>610017.52</v>
      </c>
      <c r="Z56" s="16">
        <v>1756397.5799999998</v>
      </c>
      <c r="AA56" s="17">
        <v>251307.26</v>
      </c>
      <c r="AB56" s="17">
        <v>0</v>
      </c>
      <c r="AC56" s="17">
        <v>0</v>
      </c>
      <c r="AD56" s="17">
        <v>69074.990000000005</v>
      </c>
      <c r="AE56" s="12">
        <v>2076779.8299999998</v>
      </c>
      <c r="AF56" s="16">
        <v>566.67999999999995</v>
      </c>
      <c r="AG56" s="17">
        <v>3327.79</v>
      </c>
      <c r="AH56" s="17">
        <v>0</v>
      </c>
      <c r="AI56" s="17">
        <v>0</v>
      </c>
      <c r="AJ56" s="17">
        <v>0</v>
      </c>
      <c r="AK56" s="12">
        <v>3894.47</v>
      </c>
      <c r="AL56" s="16">
        <v>1380299.25</v>
      </c>
      <c r="AM56" s="17">
        <v>405032.7</v>
      </c>
      <c r="AN56" s="17">
        <v>0</v>
      </c>
      <c r="AO56" s="17">
        <v>0</v>
      </c>
      <c r="AP56" s="17">
        <v>0</v>
      </c>
      <c r="AQ56" s="12">
        <v>1785331.95</v>
      </c>
    </row>
    <row r="57" spans="1:43" x14ac:dyDescent="0.3">
      <c r="A57" s="4" t="s">
        <v>46</v>
      </c>
      <c r="B57" s="92">
        <v>1166974</v>
      </c>
      <c r="C57" s="87">
        <v>945375</v>
      </c>
      <c r="D57" s="87">
        <v>0</v>
      </c>
      <c r="E57" s="87">
        <v>0</v>
      </c>
      <c r="F57" s="87">
        <v>0</v>
      </c>
      <c r="G57" s="93">
        <v>2112349</v>
      </c>
      <c r="H57" s="16">
        <v>0</v>
      </c>
      <c r="I57" s="17">
        <v>106750</v>
      </c>
      <c r="J57" s="17">
        <v>0</v>
      </c>
      <c r="K57" s="17">
        <v>0</v>
      </c>
      <c r="L57" s="17">
        <v>0</v>
      </c>
      <c r="M57" s="12">
        <v>106750</v>
      </c>
      <c r="N57" s="16">
        <v>703334</v>
      </c>
      <c r="O57" s="17">
        <v>584937</v>
      </c>
      <c r="P57" s="17">
        <v>0</v>
      </c>
      <c r="Q57" s="17">
        <v>0</v>
      </c>
      <c r="R57" s="17">
        <v>0</v>
      </c>
      <c r="S57" s="12">
        <v>1288271</v>
      </c>
      <c r="T57" s="16">
        <v>0</v>
      </c>
      <c r="U57" s="17">
        <v>173951</v>
      </c>
      <c r="V57" s="17">
        <v>0</v>
      </c>
      <c r="W57" s="17">
        <v>0</v>
      </c>
      <c r="X57" s="17">
        <v>0</v>
      </c>
      <c r="Y57" s="12">
        <v>173951</v>
      </c>
      <c r="Z57" s="16">
        <v>0</v>
      </c>
      <c r="AA57" s="17">
        <v>787</v>
      </c>
      <c r="AB57" s="17">
        <v>0</v>
      </c>
      <c r="AC57" s="17">
        <v>0</v>
      </c>
      <c r="AD57" s="17">
        <v>0</v>
      </c>
      <c r="AE57" s="12">
        <v>787</v>
      </c>
      <c r="AF57" s="16">
        <v>0</v>
      </c>
      <c r="AG57" s="17">
        <v>0</v>
      </c>
      <c r="AH57" s="17">
        <v>0</v>
      </c>
      <c r="AI57" s="17">
        <v>0</v>
      </c>
      <c r="AJ57" s="17">
        <v>0</v>
      </c>
      <c r="AK57" s="12">
        <v>0</v>
      </c>
      <c r="AL57" s="16">
        <v>463640</v>
      </c>
      <c r="AM57" s="17">
        <v>78950</v>
      </c>
      <c r="AN57" s="17">
        <v>0</v>
      </c>
      <c r="AO57" s="17">
        <v>0</v>
      </c>
      <c r="AP57" s="17">
        <v>0</v>
      </c>
      <c r="AQ57" s="12">
        <v>542590</v>
      </c>
    </row>
    <row r="58" spans="1:43" x14ac:dyDescent="0.3">
      <c r="A58" s="4" t="s">
        <v>47</v>
      </c>
      <c r="B58" s="92">
        <v>8392845</v>
      </c>
      <c r="C58" s="87">
        <v>506702</v>
      </c>
      <c r="D58" s="87">
        <v>866947</v>
      </c>
      <c r="E58" s="87">
        <v>0</v>
      </c>
      <c r="F58" s="87">
        <v>1972852</v>
      </c>
      <c r="G58" s="93">
        <v>11739346</v>
      </c>
      <c r="H58" s="16">
        <v>1746448</v>
      </c>
      <c r="I58" s="17">
        <v>54320</v>
      </c>
      <c r="J58" s="17">
        <v>139808</v>
      </c>
      <c r="K58" s="17">
        <v>0</v>
      </c>
      <c r="L58" s="17">
        <v>370525</v>
      </c>
      <c r="M58" s="12">
        <v>2311101</v>
      </c>
      <c r="N58" s="16">
        <v>3602977</v>
      </c>
      <c r="O58" s="17">
        <v>258938</v>
      </c>
      <c r="P58" s="17">
        <v>67878</v>
      </c>
      <c r="Q58" s="17">
        <v>0</v>
      </c>
      <c r="R58" s="17">
        <v>90619</v>
      </c>
      <c r="S58" s="12">
        <v>4020412</v>
      </c>
      <c r="T58" s="16">
        <v>1402635</v>
      </c>
      <c r="U58" s="17">
        <v>106428</v>
      </c>
      <c r="V58" s="17">
        <v>277255</v>
      </c>
      <c r="W58" s="17">
        <v>0</v>
      </c>
      <c r="X58" s="17">
        <v>1298633</v>
      </c>
      <c r="Y58" s="12">
        <v>3084951</v>
      </c>
      <c r="Z58" s="16">
        <v>239204</v>
      </c>
      <c r="AA58" s="17">
        <v>38167</v>
      </c>
      <c r="AB58" s="17">
        <v>312436</v>
      </c>
      <c r="AC58" s="17">
        <v>0</v>
      </c>
      <c r="AD58" s="17">
        <v>37667</v>
      </c>
      <c r="AE58" s="12">
        <v>627474</v>
      </c>
      <c r="AF58" s="16">
        <v>0</v>
      </c>
      <c r="AG58" s="17">
        <v>0</v>
      </c>
      <c r="AH58" s="17">
        <v>41649</v>
      </c>
      <c r="AI58" s="17">
        <v>0</v>
      </c>
      <c r="AJ58" s="17">
        <v>0</v>
      </c>
      <c r="AK58" s="12">
        <v>41649</v>
      </c>
      <c r="AL58" s="16">
        <v>1401581</v>
      </c>
      <c r="AM58" s="17">
        <v>48849</v>
      </c>
      <c r="AN58" s="17">
        <v>27921</v>
      </c>
      <c r="AO58" s="17">
        <v>0</v>
      </c>
      <c r="AP58" s="17">
        <v>175408</v>
      </c>
      <c r="AQ58" s="12">
        <v>1653759</v>
      </c>
    </row>
    <row r="59" spans="1:43" x14ac:dyDescent="0.3">
      <c r="A59" s="4" t="s">
        <v>48</v>
      </c>
      <c r="B59" s="92">
        <v>23963337.845500015</v>
      </c>
      <c r="C59" s="87">
        <v>3268982.2009999994</v>
      </c>
      <c r="D59" s="87">
        <v>1204062.0794456096</v>
      </c>
      <c r="E59" s="87">
        <v>0</v>
      </c>
      <c r="F59" s="87">
        <v>826388.79600000021</v>
      </c>
      <c r="G59" s="93">
        <v>29262770.921945628</v>
      </c>
      <c r="H59" s="16">
        <v>11513857.560000017</v>
      </c>
      <c r="I59" s="17">
        <v>1192832.9199999988</v>
      </c>
      <c r="J59" s="17">
        <v>643444.67008643714</v>
      </c>
      <c r="K59" s="17">
        <v>0</v>
      </c>
      <c r="L59" s="17">
        <v>34783.240000000005</v>
      </c>
      <c r="M59" s="12">
        <v>13384918.390086453</v>
      </c>
      <c r="N59" s="16">
        <v>2944452.8899999992</v>
      </c>
      <c r="O59" s="17">
        <v>97609.62</v>
      </c>
      <c r="P59" s="17">
        <v>0</v>
      </c>
      <c r="Q59" s="17">
        <v>0</v>
      </c>
      <c r="R59" s="17">
        <v>6043.27</v>
      </c>
      <c r="S59" s="12">
        <v>3048105.7799999993</v>
      </c>
      <c r="T59" s="16">
        <v>2928339.0100000012</v>
      </c>
      <c r="U59" s="17">
        <v>834563.34999999963</v>
      </c>
      <c r="V59" s="17">
        <v>0</v>
      </c>
      <c r="W59" s="17">
        <v>0</v>
      </c>
      <c r="X59" s="17">
        <v>676001.05000000016</v>
      </c>
      <c r="Y59" s="12">
        <v>4438903.4100000011</v>
      </c>
      <c r="Z59" s="16">
        <v>4946546.45</v>
      </c>
      <c r="AA59" s="17">
        <v>159486.31000000084</v>
      </c>
      <c r="AB59" s="17">
        <v>295625.40935917239</v>
      </c>
      <c r="AC59" s="17">
        <v>0</v>
      </c>
      <c r="AD59" s="17">
        <v>55957.130000000012</v>
      </c>
      <c r="AE59" s="12">
        <v>5457615.2993591726</v>
      </c>
      <c r="AF59" s="16">
        <v>0</v>
      </c>
      <c r="AG59" s="17">
        <v>0</v>
      </c>
      <c r="AH59" s="17">
        <v>0</v>
      </c>
      <c r="AI59" s="17">
        <v>0</v>
      </c>
      <c r="AJ59" s="17">
        <v>0</v>
      </c>
      <c r="AK59" s="12">
        <v>0</v>
      </c>
      <c r="AL59" s="16">
        <v>1630141.9354999987</v>
      </c>
      <c r="AM59" s="17">
        <v>984490.00100000016</v>
      </c>
      <c r="AN59" s="17">
        <v>264992</v>
      </c>
      <c r="AO59" s="17">
        <v>0</v>
      </c>
      <c r="AP59" s="17">
        <v>53604.106</v>
      </c>
      <c r="AQ59" s="12">
        <v>2933228.0424999991</v>
      </c>
    </row>
    <row r="60" spans="1:43" x14ac:dyDescent="0.3">
      <c r="A60" s="4" t="s">
        <v>49</v>
      </c>
      <c r="B60" s="92">
        <v>2294458</v>
      </c>
      <c r="C60" s="87">
        <v>534880</v>
      </c>
      <c r="D60" s="87">
        <v>0</v>
      </c>
      <c r="E60" s="87">
        <v>0</v>
      </c>
      <c r="F60" s="87">
        <v>251061</v>
      </c>
      <c r="G60" s="93">
        <v>3080399</v>
      </c>
      <c r="H60" s="16">
        <v>413855</v>
      </c>
      <c r="I60" s="17">
        <v>36173</v>
      </c>
      <c r="J60" s="17">
        <v>0</v>
      </c>
      <c r="K60" s="17">
        <v>0</v>
      </c>
      <c r="L60" s="17">
        <v>707</v>
      </c>
      <c r="M60" s="12">
        <v>450735</v>
      </c>
      <c r="N60" s="16">
        <v>967360</v>
      </c>
      <c r="O60" s="17">
        <v>234246</v>
      </c>
      <c r="P60" s="17">
        <v>0</v>
      </c>
      <c r="Q60" s="17">
        <v>0</v>
      </c>
      <c r="R60" s="17">
        <v>16730</v>
      </c>
      <c r="S60" s="12">
        <v>1218336</v>
      </c>
      <c r="T60" s="16">
        <v>388669</v>
      </c>
      <c r="U60" s="17">
        <v>195950</v>
      </c>
      <c r="V60" s="17">
        <v>0</v>
      </c>
      <c r="W60" s="17">
        <v>0</v>
      </c>
      <c r="X60" s="17">
        <v>232929</v>
      </c>
      <c r="Y60" s="12">
        <v>817548</v>
      </c>
      <c r="Z60" s="16">
        <v>0</v>
      </c>
      <c r="AA60" s="17">
        <v>9773</v>
      </c>
      <c r="AB60" s="17">
        <v>0</v>
      </c>
      <c r="AC60" s="17">
        <v>0</v>
      </c>
      <c r="AD60" s="17">
        <v>0</v>
      </c>
      <c r="AE60" s="12">
        <v>9773</v>
      </c>
      <c r="AF60" s="16">
        <v>0</v>
      </c>
      <c r="AG60" s="17">
        <v>0</v>
      </c>
      <c r="AH60" s="17">
        <v>0</v>
      </c>
      <c r="AI60" s="17">
        <v>0</v>
      </c>
      <c r="AJ60" s="17">
        <v>0</v>
      </c>
      <c r="AK60" s="12">
        <v>0</v>
      </c>
      <c r="AL60" s="16">
        <v>524574</v>
      </c>
      <c r="AM60" s="17">
        <v>58738</v>
      </c>
      <c r="AN60" s="17">
        <v>0</v>
      </c>
      <c r="AO60" s="17">
        <v>0</v>
      </c>
      <c r="AP60" s="17">
        <v>695</v>
      </c>
      <c r="AQ60" s="12">
        <v>584007</v>
      </c>
    </row>
    <row r="61" spans="1:43" x14ac:dyDescent="0.3">
      <c r="A61" s="4" t="s">
        <v>50</v>
      </c>
      <c r="B61" s="92">
        <v>11602636.256370187</v>
      </c>
      <c r="C61" s="87">
        <v>2250984.5807492877</v>
      </c>
      <c r="D61" s="87">
        <v>1242697.7570110054</v>
      </c>
      <c r="E61" s="87">
        <v>0</v>
      </c>
      <c r="F61" s="87">
        <v>488363.45399999997</v>
      </c>
      <c r="G61" s="93">
        <v>15584682.048130479</v>
      </c>
      <c r="H61" s="16">
        <v>370370.69</v>
      </c>
      <c r="I61" s="17">
        <v>440053.7</v>
      </c>
      <c r="J61" s="17">
        <v>182772.13</v>
      </c>
      <c r="K61" s="17">
        <v>0</v>
      </c>
      <c r="L61" s="17">
        <v>0</v>
      </c>
      <c r="M61" s="12">
        <v>993196.52</v>
      </c>
      <c r="N61" s="16">
        <v>4919479.8600000003</v>
      </c>
      <c r="O61" s="17">
        <v>299070.2</v>
      </c>
      <c r="P61" s="17">
        <v>192772.13</v>
      </c>
      <c r="Q61" s="17">
        <v>0</v>
      </c>
      <c r="R61" s="17">
        <v>8790.91</v>
      </c>
      <c r="S61" s="12">
        <v>5420113.1000000006</v>
      </c>
      <c r="T61" s="16">
        <v>3185357.7499999991</v>
      </c>
      <c r="U61" s="17">
        <v>1232228.96</v>
      </c>
      <c r="V61" s="17">
        <v>373006.80609999999</v>
      </c>
      <c r="W61" s="17">
        <v>0</v>
      </c>
      <c r="X61" s="17">
        <v>385321.3</v>
      </c>
      <c r="Y61" s="12">
        <v>5175914.8160999985</v>
      </c>
      <c r="Z61" s="16">
        <v>799556.7</v>
      </c>
      <c r="AA61" s="17">
        <v>29230.58</v>
      </c>
      <c r="AB61" s="17">
        <v>376169.13</v>
      </c>
      <c r="AC61" s="17">
        <v>0</v>
      </c>
      <c r="AD61" s="17">
        <v>0</v>
      </c>
      <c r="AE61" s="12">
        <v>1204956.4099999999</v>
      </c>
      <c r="AF61" s="16">
        <v>0</v>
      </c>
      <c r="AG61" s="17">
        <v>0</v>
      </c>
      <c r="AH61" s="17">
        <v>17959.518</v>
      </c>
      <c r="AI61" s="17">
        <v>0</v>
      </c>
      <c r="AJ61" s="17">
        <v>0</v>
      </c>
      <c r="AK61" s="12">
        <v>17959.518</v>
      </c>
      <c r="AL61" s="16">
        <v>2327871.2563701868</v>
      </c>
      <c r="AM61" s="17">
        <v>250401.14074928788</v>
      </c>
      <c r="AN61" s="17">
        <v>100018.04291100567</v>
      </c>
      <c r="AO61" s="17">
        <v>0</v>
      </c>
      <c r="AP61" s="17">
        <v>94251.243999999992</v>
      </c>
      <c r="AQ61" s="12">
        <v>2772541.6840304802</v>
      </c>
    </row>
    <row r="62" spans="1:43" x14ac:dyDescent="0.3">
      <c r="A62" s="4" t="s">
        <v>51</v>
      </c>
      <c r="B62" s="92">
        <v>7819392.4900000002</v>
      </c>
      <c r="C62" s="87">
        <v>830639.98</v>
      </c>
      <c r="D62" s="87">
        <v>0</v>
      </c>
      <c r="E62" s="87">
        <v>0</v>
      </c>
      <c r="F62" s="87">
        <v>2145913.3299999996</v>
      </c>
      <c r="G62" s="93">
        <v>10795945.800000001</v>
      </c>
      <c r="H62" s="16">
        <v>337270.16</v>
      </c>
      <c r="I62" s="17">
        <v>1155.8900000000001</v>
      </c>
      <c r="J62" s="17">
        <v>0</v>
      </c>
      <c r="K62" s="17">
        <v>0</v>
      </c>
      <c r="L62" s="17">
        <v>881238.24</v>
      </c>
      <c r="M62" s="12">
        <v>1219664.29</v>
      </c>
      <c r="N62" s="16">
        <v>3058906.11</v>
      </c>
      <c r="O62" s="17">
        <v>76758.75</v>
      </c>
      <c r="P62" s="17">
        <v>0</v>
      </c>
      <c r="Q62" s="17">
        <v>0</v>
      </c>
      <c r="R62" s="17">
        <v>61524.63</v>
      </c>
      <c r="S62" s="12">
        <v>3197189.4899999998</v>
      </c>
      <c r="T62" s="16">
        <v>2756127.56</v>
      </c>
      <c r="U62" s="17">
        <v>564078.99</v>
      </c>
      <c r="V62" s="17">
        <v>0</v>
      </c>
      <c r="W62" s="17">
        <v>0</v>
      </c>
      <c r="X62" s="17">
        <v>1163902.8600000001</v>
      </c>
      <c r="Y62" s="12">
        <v>4484109.41</v>
      </c>
      <c r="Z62" s="16">
        <v>274787.64</v>
      </c>
      <c r="AA62" s="17">
        <v>58201.83</v>
      </c>
      <c r="AB62" s="17">
        <v>0</v>
      </c>
      <c r="AC62" s="17">
        <v>0</v>
      </c>
      <c r="AD62" s="17">
        <v>34308.300000000003</v>
      </c>
      <c r="AE62" s="12">
        <v>367297.77</v>
      </c>
      <c r="AF62" s="16">
        <v>232197.23</v>
      </c>
      <c r="AG62" s="17">
        <v>112657.9</v>
      </c>
      <c r="AH62" s="17">
        <v>0</v>
      </c>
      <c r="AI62" s="17">
        <v>0</v>
      </c>
      <c r="AJ62" s="17">
        <v>0</v>
      </c>
      <c r="AK62" s="12">
        <v>344855.13</v>
      </c>
      <c r="AL62" s="16">
        <v>1160103.79</v>
      </c>
      <c r="AM62" s="17">
        <v>17786.62</v>
      </c>
      <c r="AN62" s="17">
        <v>0</v>
      </c>
      <c r="AO62" s="17">
        <v>0</v>
      </c>
      <c r="AP62" s="17">
        <v>4939.3</v>
      </c>
      <c r="AQ62" s="12">
        <v>1182829.7100000002</v>
      </c>
    </row>
    <row r="63" spans="1:43" x14ac:dyDescent="0.3">
      <c r="A63" s="4" t="s">
        <v>52</v>
      </c>
      <c r="B63" s="92">
        <v>507709</v>
      </c>
      <c r="C63" s="87">
        <v>215001</v>
      </c>
      <c r="D63" s="87">
        <v>104465</v>
      </c>
      <c r="E63" s="87">
        <v>0</v>
      </c>
      <c r="F63" s="87">
        <v>63865</v>
      </c>
      <c r="G63" s="93">
        <v>891040</v>
      </c>
      <c r="H63" s="16">
        <v>39879</v>
      </c>
      <c r="I63" s="17">
        <v>9685</v>
      </c>
      <c r="J63" s="17">
        <v>94347</v>
      </c>
      <c r="K63" s="17">
        <v>0</v>
      </c>
      <c r="L63" s="17">
        <v>0</v>
      </c>
      <c r="M63" s="12">
        <v>143911</v>
      </c>
      <c r="N63" s="16">
        <v>331057</v>
      </c>
      <c r="O63" s="17">
        <v>103497</v>
      </c>
      <c r="P63" s="17">
        <v>10118</v>
      </c>
      <c r="Q63" s="17">
        <v>0</v>
      </c>
      <c r="R63" s="17">
        <v>32372</v>
      </c>
      <c r="S63" s="12">
        <v>477044</v>
      </c>
      <c r="T63" s="16">
        <v>136275</v>
      </c>
      <c r="U63" s="17">
        <v>62406</v>
      </c>
      <c r="V63" s="17">
        <v>0</v>
      </c>
      <c r="W63" s="17">
        <v>0</v>
      </c>
      <c r="X63" s="17">
        <v>31493</v>
      </c>
      <c r="Y63" s="12">
        <v>230174</v>
      </c>
      <c r="Z63" s="16">
        <v>1460</v>
      </c>
      <c r="AA63" s="17">
        <v>9224</v>
      </c>
      <c r="AB63" s="17">
        <v>0</v>
      </c>
      <c r="AC63" s="17">
        <v>0</v>
      </c>
      <c r="AD63" s="17">
        <v>0</v>
      </c>
      <c r="AE63" s="12">
        <v>10684</v>
      </c>
      <c r="AF63" s="16">
        <v>-962</v>
      </c>
      <c r="AG63" s="17">
        <v>30189</v>
      </c>
      <c r="AH63" s="17">
        <v>0</v>
      </c>
      <c r="AI63" s="17">
        <v>0</v>
      </c>
      <c r="AJ63" s="17">
        <v>0</v>
      </c>
      <c r="AK63" s="12">
        <v>29227</v>
      </c>
      <c r="AL63" s="16">
        <v>0</v>
      </c>
      <c r="AM63" s="17">
        <v>0</v>
      </c>
      <c r="AN63" s="17">
        <v>0</v>
      </c>
      <c r="AO63" s="17">
        <v>0</v>
      </c>
      <c r="AP63" s="17">
        <v>0</v>
      </c>
      <c r="AQ63" s="12">
        <v>0</v>
      </c>
    </row>
    <row r="64" spans="1:43" x14ac:dyDescent="0.3">
      <c r="A64" s="4" t="s">
        <v>53</v>
      </c>
      <c r="B64" s="92">
        <v>3127240</v>
      </c>
      <c r="C64" s="87">
        <v>619622</v>
      </c>
      <c r="D64" s="87">
        <v>0</v>
      </c>
      <c r="E64" s="87">
        <v>0</v>
      </c>
      <c r="F64" s="87">
        <v>6114</v>
      </c>
      <c r="G64" s="93">
        <v>3752976</v>
      </c>
      <c r="H64" s="16">
        <v>1353519</v>
      </c>
      <c r="I64" s="17">
        <v>46639</v>
      </c>
      <c r="J64" s="17">
        <v>0</v>
      </c>
      <c r="K64" s="17">
        <v>0</v>
      </c>
      <c r="L64" s="17">
        <v>2724</v>
      </c>
      <c r="M64" s="12">
        <v>1402882</v>
      </c>
      <c r="N64" s="16">
        <v>291552</v>
      </c>
      <c r="O64" s="17">
        <v>105585</v>
      </c>
      <c r="P64" s="17">
        <v>0</v>
      </c>
      <c r="Q64" s="17">
        <v>0</v>
      </c>
      <c r="R64" s="17">
        <v>0</v>
      </c>
      <c r="S64" s="12">
        <v>397137</v>
      </c>
      <c r="T64" s="16">
        <v>100022</v>
      </c>
      <c r="U64" s="17">
        <v>95856</v>
      </c>
      <c r="V64" s="17">
        <v>0</v>
      </c>
      <c r="W64" s="17">
        <v>0</v>
      </c>
      <c r="X64" s="17">
        <v>0</v>
      </c>
      <c r="Y64" s="12">
        <v>195878</v>
      </c>
      <c r="Z64" s="16">
        <v>1167312</v>
      </c>
      <c r="AA64" s="17">
        <v>189942</v>
      </c>
      <c r="AB64" s="17">
        <v>0</v>
      </c>
      <c r="AC64" s="17">
        <v>0</v>
      </c>
      <c r="AD64" s="17">
        <v>3390</v>
      </c>
      <c r="AE64" s="12">
        <v>1360644</v>
      </c>
      <c r="AF64" s="16">
        <v>0</v>
      </c>
      <c r="AG64" s="17">
        <v>0</v>
      </c>
      <c r="AH64" s="17">
        <v>0</v>
      </c>
      <c r="AI64" s="17">
        <v>0</v>
      </c>
      <c r="AJ64" s="17">
        <v>0</v>
      </c>
      <c r="AK64" s="12">
        <v>0</v>
      </c>
      <c r="AL64" s="16">
        <v>214835</v>
      </c>
      <c r="AM64" s="17">
        <v>181600</v>
      </c>
      <c r="AN64" s="17">
        <v>0</v>
      </c>
      <c r="AO64" s="17">
        <v>0</v>
      </c>
      <c r="AP64" s="17">
        <v>0</v>
      </c>
      <c r="AQ64" s="12">
        <v>396435</v>
      </c>
    </row>
    <row r="65" spans="1:43" x14ac:dyDescent="0.3">
      <c r="A65" s="4" t="s">
        <v>54</v>
      </c>
      <c r="B65" s="92">
        <v>1089772</v>
      </c>
      <c r="C65" s="87">
        <v>1150008</v>
      </c>
      <c r="D65" s="87">
        <v>20047</v>
      </c>
      <c r="E65" s="87">
        <v>0</v>
      </c>
      <c r="F65" s="87">
        <v>0</v>
      </c>
      <c r="G65" s="93">
        <v>2259827</v>
      </c>
      <c r="H65" s="16">
        <v>296917</v>
      </c>
      <c r="I65" s="17">
        <v>853274</v>
      </c>
      <c r="J65" s="17">
        <v>3360</v>
      </c>
      <c r="K65" s="17">
        <v>0</v>
      </c>
      <c r="L65" s="17">
        <v>0</v>
      </c>
      <c r="M65" s="12">
        <v>1153551</v>
      </c>
      <c r="N65" s="16">
        <v>283792</v>
      </c>
      <c r="O65" s="17">
        <v>94336</v>
      </c>
      <c r="P65" s="17">
        <v>2796</v>
      </c>
      <c r="Q65" s="17">
        <v>0</v>
      </c>
      <c r="R65" s="17">
        <v>0</v>
      </c>
      <c r="S65" s="12">
        <v>380924</v>
      </c>
      <c r="T65" s="16">
        <v>68988</v>
      </c>
      <c r="U65" s="17">
        <v>110284</v>
      </c>
      <c r="V65" s="17">
        <v>7190</v>
      </c>
      <c r="W65" s="17">
        <v>0</v>
      </c>
      <c r="X65" s="17">
        <v>0</v>
      </c>
      <c r="Y65" s="12">
        <v>186462</v>
      </c>
      <c r="Z65" s="16">
        <v>74277</v>
      </c>
      <c r="AA65" s="17">
        <v>55534</v>
      </c>
      <c r="AB65" s="17">
        <v>0</v>
      </c>
      <c r="AC65" s="17">
        <v>0</v>
      </c>
      <c r="AD65" s="17">
        <v>0</v>
      </c>
      <c r="AE65" s="12">
        <v>129811</v>
      </c>
      <c r="AF65" s="16">
        <v>0</v>
      </c>
      <c r="AG65" s="17">
        <v>0</v>
      </c>
      <c r="AH65" s="17">
        <v>0</v>
      </c>
      <c r="AI65" s="17">
        <v>0</v>
      </c>
      <c r="AJ65" s="17">
        <v>0</v>
      </c>
      <c r="AK65" s="12">
        <v>0</v>
      </c>
      <c r="AL65" s="16">
        <v>365798</v>
      </c>
      <c r="AM65" s="17">
        <v>36580</v>
      </c>
      <c r="AN65" s="17">
        <v>6701</v>
      </c>
      <c r="AO65" s="17">
        <v>0</v>
      </c>
      <c r="AP65" s="17">
        <v>0</v>
      </c>
      <c r="AQ65" s="12">
        <v>409079</v>
      </c>
    </row>
    <row r="66" spans="1:43" x14ac:dyDescent="0.3">
      <c r="A66" s="4" t="s">
        <v>55</v>
      </c>
      <c r="B66" s="92">
        <v>5170000</v>
      </c>
      <c r="C66" s="87">
        <v>985000</v>
      </c>
      <c r="D66" s="87">
        <v>360000</v>
      </c>
      <c r="E66" s="87">
        <v>0</v>
      </c>
      <c r="F66" s="87">
        <v>213000</v>
      </c>
      <c r="G66" s="93">
        <v>6728000</v>
      </c>
      <c r="H66" s="16">
        <v>528000</v>
      </c>
      <c r="I66" s="17">
        <v>270000</v>
      </c>
      <c r="J66" s="17">
        <v>300000</v>
      </c>
      <c r="K66" s="17">
        <v>0</v>
      </c>
      <c r="L66" s="17">
        <v>13000</v>
      </c>
      <c r="M66" s="12">
        <v>1111000</v>
      </c>
      <c r="N66" s="16">
        <v>1718000</v>
      </c>
      <c r="O66" s="17">
        <v>323000</v>
      </c>
      <c r="P66" s="17">
        <v>28000</v>
      </c>
      <c r="Q66" s="17">
        <v>0</v>
      </c>
      <c r="R66" s="17">
        <v>7000</v>
      </c>
      <c r="S66" s="12">
        <v>2076000</v>
      </c>
      <c r="T66" s="16">
        <v>1197000</v>
      </c>
      <c r="U66" s="17">
        <v>79000</v>
      </c>
      <c r="V66" s="17">
        <v>4000</v>
      </c>
      <c r="W66" s="17">
        <v>0</v>
      </c>
      <c r="X66" s="17">
        <v>54000</v>
      </c>
      <c r="Y66" s="12">
        <v>1334000</v>
      </c>
      <c r="Z66" s="16">
        <v>1220000</v>
      </c>
      <c r="AA66" s="17">
        <v>237000</v>
      </c>
      <c r="AB66" s="17">
        <v>28000</v>
      </c>
      <c r="AC66" s="17">
        <v>0</v>
      </c>
      <c r="AD66" s="17">
        <v>117000</v>
      </c>
      <c r="AE66" s="12">
        <v>1602000</v>
      </c>
      <c r="AF66" s="16">
        <v>0</v>
      </c>
      <c r="AG66" s="17">
        <v>0</v>
      </c>
      <c r="AH66" s="17">
        <v>0</v>
      </c>
      <c r="AI66" s="17">
        <v>0</v>
      </c>
      <c r="AJ66" s="17">
        <v>0</v>
      </c>
      <c r="AK66" s="12">
        <v>0</v>
      </c>
      <c r="AL66" s="16">
        <v>507000</v>
      </c>
      <c r="AM66" s="17">
        <v>76000</v>
      </c>
      <c r="AN66" s="17">
        <v>0</v>
      </c>
      <c r="AO66" s="17">
        <v>0</v>
      </c>
      <c r="AP66" s="17">
        <v>22000</v>
      </c>
      <c r="AQ66" s="12">
        <v>605000</v>
      </c>
    </row>
    <row r="67" spans="1:43" x14ac:dyDescent="0.3">
      <c r="A67" s="4" t="s">
        <v>56</v>
      </c>
      <c r="B67" s="92">
        <v>1556382</v>
      </c>
      <c r="C67" s="87">
        <v>187640</v>
      </c>
      <c r="D67" s="87">
        <v>87568</v>
      </c>
      <c r="E67" s="87">
        <v>105</v>
      </c>
      <c r="F67" s="87">
        <v>21485</v>
      </c>
      <c r="G67" s="93">
        <v>1853180</v>
      </c>
      <c r="H67" s="16">
        <v>707605</v>
      </c>
      <c r="I67" s="17">
        <v>113066</v>
      </c>
      <c r="J67" s="17">
        <v>87568</v>
      </c>
      <c r="K67" s="17">
        <v>0</v>
      </c>
      <c r="L67" s="17">
        <v>0</v>
      </c>
      <c r="M67" s="12">
        <v>908239</v>
      </c>
      <c r="N67" s="16">
        <v>283878</v>
      </c>
      <c r="O67" s="17">
        <v>3486</v>
      </c>
      <c r="P67" s="17">
        <v>0</v>
      </c>
      <c r="Q67" s="17">
        <v>0</v>
      </c>
      <c r="R67" s="17">
        <v>0</v>
      </c>
      <c r="S67" s="12">
        <v>287364</v>
      </c>
      <c r="T67" s="16">
        <v>0</v>
      </c>
      <c r="U67" s="17">
        <v>33997</v>
      </c>
      <c r="V67" s="17">
        <v>0</v>
      </c>
      <c r="W67" s="17">
        <v>0</v>
      </c>
      <c r="X67" s="17">
        <v>20000</v>
      </c>
      <c r="Y67" s="12">
        <v>53997</v>
      </c>
      <c r="Z67" s="16">
        <v>409071</v>
      </c>
      <c r="AA67" s="17">
        <v>23990</v>
      </c>
      <c r="AB67" s="17">
        <v>0</v>
      </c>
      <c r="AC67" s="17">
        <v>0</v>
      </c>
      <c r="AD67" s="17">
        <v>1459</v>
      </c>
      <c r="AE67" s="12">
        <v>434520</v>
      </c>
      <c r="AF67" s="16">
        <v>0</v>
      </c>
      <c r="AG67" s="17">
        <v>0</v>
      </c>
      <c r="AH67" s="17">
        <v>0</v>
      </c>
      <c r="AI67" s="17">
        <v>0</v>
      </c>
      <c r="AJ67" s="17">
        <v>0</v>
      </c>
      <c r="AK67" s="12">
        <v>0</v>
      </c>
      <c r="AL67" s="16">
        <v>155828</v>
      </c>
      <c r="AM67" s="17">
        <v>13101</v>
      </c>
      <c r="AN67" s="17">
        <v>0</v>
      </c>
      <c r="AO67" s="17">
        <v>105</v>
      </c>
      <c r="AP67" s="17">
        <v>26</v>
      </c>
      <c r="AQ67" s="12">
        <v>169060</v>
      </c>
    </row>
    <row r="68" spans="1:43" x14ac:dyDescent="0.3">
      <c r="A68" s="4" t="s">
        <v>57</v>
      </c>
      <c r="B68" s="92">
        <v>16977042</v>
      </c>
      <c r="C68" s="87">
        <v>4548676</v>
      </c>
      <c r="D68" s="87">
        <v>864386</v>
      </c>
      <c r="E68" s="87">
        <v>0</v>
      </c>
      <c r="F68" s="87">
        <v>5408454</v>
      </c>
      <c r="G68" s="93">
        <v>27798558</v>
      </c>
      <c r="H68" s="16">
        <v>11309961</v>
      </c>
      <c r="I68" s="17">
        <v>2516395</v>
      </c>
      <c r="J68" s="17">
        <v>488808</v>
      </c>
      <c r="K68" s="17">
        <v>0</v>
      </c>
      <c r="L68" s="17">
        <v>3867154</v>
      </c>
      <c r="M68" s="12">
        <v>18182318</v>
      </c>
      <c r="N68" s="16">
        <v>1424380</v>
      </c>
      <c r="O68" s="17">
        <v>335667</v>
      </c>
      <c r="P68" s="17">
        <v>0</v>
      </c>
      <c r="Q68" s="17">
        <v>0</v>
      </c>
      <c r="R68" s="17">
        <v>164917</v>
      </c>
      <c r="S68" s="12">
        <v>1924964</v>
      </c>
      <c r="T68" s="16">
        <v>2900448</v>
      </c>
      <c r="U68" s="17">
        <v>1119110</v>
      </c>
      <c r="V68" s="17">
        <v>375578</v>
      </c>
      <c r="W68" s="17">
        <v>0</v>
      </c>
      <c r="X68" s="17">
        <v>1062126</v>
      </c>
      <c r="Y68" s="12">
        <v>5457262</v>
      </c>
      <c r="Z68" s="16">
        <v>363101</v>
      </c>
      <c r="AA68" s="17">
        <v>288525</v>
      </c>
      <c r="AB68" s="17">
        <v>0</v>
      </c>
      <c r="AC68" s="17">
        <v>0</v>
      </c>
      <c r="AD68" s="17">
        <v>161213</v>
      </c>
      <c r="AE68" s="12">
        <v>812839</v>
      </c>
      <c r="AF68" s="16">
        <v>462023</v>
      </c>
      <c r="AG68" s="17">
        <v>238728</v>
      </c>
      <c r="AH68" s="17">
        <v>0</v>
      </c>
      <c r="AI68" s="17">
        <v>0</v>
      </c>
      <c r="AJ68" s="17">
        <v>124507</v>
      </c>
      <c r="AK68" s="12">
        <v>825258</v>
      </c>
      <c r="AL68" s="16">
        <v>517129</v>
      </c>
      <c r="AM68" s="17">
        <v>50251</v>
      </c>
      <c r="AN68" s="17">
        <v>0</v>
      </c>
      <c r="AO68" s="17">
        <v>0</v>
      </c>
      <c r="AP68" s="17">
        <v>28537</v>
      </c>
      <c r="AQ68" s="12">
        <v>595917</v>
      </c>
    </row>
    <row r="69" spans="1:43" x14ac:dyDescent="0.3">
      <c r="A69" s="4" t="s">
        <v>58</v>
      </c>
      <c r="B69" s="92">
        <v>376366.58999999997</v>
      </c>
      <c r="C69" s="87">
        <v>181734.85000000003</v>
      </c>
      <c r="D69" s="87">
        <v>37503.759999999995</v>
      </c>
      <c r="E69" s="87">
        <v>0</v>
      </c>
      <c r="F69" s="87">
        <v>0</v>
      </c>
      <c r="G69" s="93">
        <v>595605.19999999995</v>
      </c>
      <c r="H69" s="16">
        <v>0</v>
      </c>
      <c r="I69" s="17">
        <v>0</v>
      </c>
      <c r="J69" s="17">
        <v>0</v>
      </c>
      <c r="K69" s="17">
        <v>0</v>
      </c>
      <c r="L69" s="17">
        <v>0</v>
      </c>
      <c r="M69" s="12">
        <v>0</v>
      </c>
      <c r="N69" s="16">
        <v>219124.71</v>
      </c>
      <c r="O69" s="17">
        <v>27520.23</v>
      </c>
      <c r="P69" s="17">
        <v>2265.34</v>
      </c>
      <c r="Q69" s="17">
        <v>0</v>
      </c>
      <c r="R69" s="17">
        <v>0</v>
      </c>
      <c r="S69" s="12">
        <v>248910.28</v>
      </c>
      <c r="T69" s="16">
        <v>32601.33</v>
      </c>
      <c r="U69" s="17">
        <v>135991.02000000002</v>
      </c>
      <c r="V69" s="17">
        <v>0</v>
      </c>
      <c r="W69" s="17">
        <v>0</v>
      </c>
      <c r="X69" s="17">
        <v>0</v>
      </c>
      <c r="Y69" s="12">
        <v>168592.35000000003</v>
      </c>
      <c r="Z69" s="16">
        <v>0</v>
      </c>
      <c r="AA69" s="17">
        <v>7498.79</v>
      </c>
      <c r="AB69" s="17">
        <v>35238.42</v>
      </c>
      <c r="AC69" s="17">
        <v>0</v>
      </c>
      <c r="AD69" s="17">
        <v>0</v>
      </c>
      <c r="AE69" s="12">
        <v>42737.21</v>
      </c>
      <c r="AF69" s="16">
        <v>581.05999999999995</v>
      </c>
      <c r="AG69" s="17">
        <v>114</v>
      </c>
      <c r="AH69" s="17">
        <v>0</v>
      </c>
      <c r="AI69" s="17">
        <v>0</v>
      </c>
      <c r="AJ69" s="17">
        <v>0</v>
      </c>
      <c r="AK69" s="12">
        <v>695.06</v>
      </c>
      <c r="AL69" s="16">
        <v>124059.48999999999</v>
      </c>
      <c r="AM69" s="17">
        <v>10610.81</v>
      </c>
      <c r="AN69" s="17">
        <v>0</v>
      </c>
      <c r="AO69" s="17">
        <v>0</v>
      </c>
      <c r="AP69" s="17">
        <v>0</v>
      </c>
      <c r="AQ69" s="12">
        <v>134670.29999999999</v>
      </c>
    </row>
    <row r="70" spans="1:43" x14ac:dyDescent="0.3">
      <c r="A70" s="4" t="s">
        <v>59</v>
      </c>
      <c r="B70" s="92">
        <v>17405.469968423651</v>
      </c>
      <c r="C70" s="87">
        <v>139947.85999999999</v>
      </c>
      <c r="D70" s="87">
        <v>15842.93</v>
      </c>
      <c r="E70" s="87">
        <v>0</v>
      </c>
      <c r="F70" s="87">
        <v>0</v>
      </c>
      <c r="G70" s="93">
        <v>173196.25996842366</v>
      </c>
      <c r="H70" s="16">
        <v>0</v>
      </c>
      <c r="I70" s="17">
        <v>0</v>
      </c>
      <c r="J70" s="17">
        <v>0</v>
      </c>
      <c r="K70" s="17">
        <v>0</v>
      </c>
      <c r="L70" s="17">
        <v>0</v>
      </c>
      <c r="M70" s="12">
        <v>0</v>
      </c>
      <c r="N70" s="16">
        <v>8706.3699842118258</v>
      </c>
      <c r="O70" s="17">
        <v>76699.17</v>
      </c>
      <c r="P70" s="17">
        <v>389.42</v>
      </c>
      <c r="Q70" s="17">
        <v>0</v>
      </c>
      <c r="R70" s="17">
        <v>0</v>
      </c>
      <c r="S70" s="12">
        <v>85794.959984211819</v>
      </c>
      <c r="T70" s="16">
        <v>0</v>
      </c>
      <c r="U70" s="17">
        <v>55180.5</v>
      </c>
      <c r="V70" s="17">
        <v>0</v>
      </c>
      <c r="W70" s="17">
        <v>0</v>
      </c>
      <c r="X70" s="17">
        <v>0</v>
      </c>
      <c r="Y70" s="12">
        <v>55180.5</v>
      </c>
      <c r="Z70" s="16">
        <v>8699.0999842118254</v>
      </c>
      <c r="AA70" s="17">
        <v>7566.21</v>
      </c>
      <c r="AB70" s="17">
        <v>15453.51</v>
      </c>
      <c r="AC70" s="17">
        <v>0</v>
      </c>
      <c r="AD70" s="17">
        <v>0</v>
      </c>
      <c r="AE70" s="12">
        <v>31718.819984211827</v>
      </c>
      <c r="AF70" s="16">
        <v>0</v>
      </c>
      <c r="AG70" s="17">
        <v>0</v>
      </c>
      <c r="AH70" s="17">
        <v>0</v>
      </c>
      <c r="AI70" s="17">
        <v>0</v>
      </c>
      <c r="AJ70" s="17">
        <v>0</v>
      </c>
      <c r="AK70" s="12">
        <v>0</v>
      </c>
      <c r="AL70" s="16">
        <v>0</v>
      </c>
      <c r="AM70" s="17">
        <v>501.98</v>
      </c>
      <c r="AN70" s="17">
        <v>0</v>
      </c>
      <c r="AO70" s="17">
        <v>0</v>
      </c>
      <c r="AP70" s="17">
        <v>0</v>
      </c>
      <c r="AQ70" s="12">
        <v>501.98</v>
      </c>
    </row>
    <row r="71" spans="1:43" x14ac:dyDescent="0.3">
      <c r="A71" s="4" t="s">
        <v>60</v>
      </c>
      <c r="B71" s="92">
        <v>2668175</v>
      </c>
      <c r="C71" s="87">
        <v>315574</v>
      </c>
      <c r="D71" s="87">
        <v>624325</v>
      </c>
      <c r="E71" s="87">
        <v>0</v>
      </c>
      <c r="F71" s="87">
        <v>1080</v>
      </c>
      <c r="G71" s="93">
        <v>3609154</v>
      </c>
      <c r="H71" s="16">
        <v>482631</v>
      </c>
      <c r="I71" s="17">
        <v>32870</v>
      </c>
      <c r="J71" s="17">
        <v>164077</v>
      </c>
      <c r="K71" s="17">
        <v>0</v>
      </c>
      <c r="L71" s="17">
        <v>0</v>
      </c>
      <c r="M71" s="12">
        <v>679578</v>
      </c>
      <c r="N71" s="16">
        <v>1235419</v>
      </c>
      <c r="O71" s="17">
        <v>48656</v>
      </c>
      <c r="P71" s="17">
        <v>17669</v>
      </c>
      <c r="Q71" s="17">
        <v>0</v>
      </c>
      <c r="R71" s="17">
        <v>110</v>
      </c>
      <c r="S71" s="12">
        <v>1301854</v>
      </c>
      <c r="T71" s="16">
        <v>725228</v>
      </c>
      <c r="U71" s="17">
        <v>172149</v>
      </c>
      <c r="V71" s="17">
        <v>260123</v>
      </c>
      <c r="W71" s="17">
        <v>0</v>
      </c>
      <c r="X71" s="17">
        <v>969</v>
      </c>
      <c r="Y71" s="12">
        <v>1158469</v>
      </c>
      <c r="Z71" s="16">
        <v>120056</v>
      </c>
      <c r="AA71" s="17">
        <v>939</v>
      </c>
      <c r="AB71" s="17">
        <v>161390</v>
      </c>
      <c r="AC71" s="17">
        <v>0</v>
      </c>
      <c r="AD71" s="17">
        <v>1</v>
      </c>
      <c r="AE71" s="12">
        <v>282386</v>
      </c>
      <c r="AF71" s="16">
        <v>0</v>
      </c>
      <c r="AG71" s="17">
        <v>0</v>
      </c>
      <c r="AH71" s="17">
        <v>21066</v>
      </c>
      <c r="AI71" s="17">
        <v>0</v>
      </c>
      <c r="AJ71" s="17">
        <v>0</v>
      </c>
      <c r="AK71" s="12">
        <v>21066</v>
      </c>
      <c r="AL71" s="16">
        <v>104841</v>
      </c>
      <c r="AM71" s="17">
        <v>60960</v>
      </c>
      <c r="AN71" s="17">
        <v>0</v>
      </c>
      <c r="AO71" s="17">
        <v>0</v>
      </c>
      <c r="AP71" s="17">
        <v>0</v>
      </c>
      <c r="AQ71" s="12">
        <v>165801</v>
      </c>
    </row>
    <row r="72" spans="1:43" x14ac:dyDescent="0.3">
      <c r="A72" s="4" t="s">
        <v>61</v>
      </c>
      <c r="B72" s="92">
        <v>473016</v>
      </c>
      <c r="C72" s="87">
        <v>470064</v>
      </c>
      <c r="D72" s="87">
        <v>34636</v>
      </c>
      <c r="E72" s="87">
        <v>0</v>
      </c>
      <c r="F72" s="87">
        <v>-51581</v>
      </c>
      <c r="G72" s="93">
        <v>926135</v>
      </c>
      <c r="H72" s="16">
        <v>129772</v>
      </c>
      <c r="I72" s="17">
        <v>432555</v>
      </c>
      <c r="J72" s="17">
        <v>0</v>
      </c>
      <c r="K72" s="17">
        <v>0</v>
      </c>
      <c r="L72" s="17">
        <v>-57551</v>
      </c>
      <c r="M72" s="12">
        <v>504776</v>
      </c>
      <c r="N72" s="16">
        <v>301149</v>
      </c>
      <c r="O72" s="17">
        <v>19459</v>
      </c>
      <c r="P72" s="17">
        <v>5130</v>
      </c>
      <c r="Q72" s="17">
        <v>0</v>
      </c>
      <c r="R72" s="17">
        <v>5746</v>
      </c>
      <c r="S72" s="12">
        <v>331484</v>
      </c>
      <c r="T72" s="16">
        <v>40999</v>
      </c>
      <c r="U72" s="17">
        <v>9408</v>
      </c>
      <c r="V72" s="17">
        <v>0</v>
      </c>
      <c r="W72" s="17">
        <v>0</v>
      </c>
      <c r="X72" s="17">
        <v>224</v>
      </c>
      <c r="Y72" s="12">
        <v>50631</v>
      </c>
      <c r="Z72" s="16">
        <v>1096</v>
      </c>
      <c r="AA72" s="17">
        <v>8642</v>
      </c>
      <c r="AB72" s="17">
        <v>29506</v>
      </c>
      <c r="AC72" s="17">
        <v>0</v>
      </c>
      <c r="AD72" s="17">
        <v>0</v>
      </c>
      <c r="AE72" s="12">
        <v>39244</v>
      </c>
      <c r="AF72" s="16">
        <v>0</v>
      </c>
      <c r="AG72" s="17">
        <v>0</v>
      </c>
      <c r="AH72" s="17">
        <v>0</v>
      </c>
      <c r="AI72" s="17">
        <v>0</v>
      </c>
      <c r="AJ72" s="17">
        <v>0</v>
      </c>
      <c r="AK72" s="12">
        <v>0</v>
      </c>
      <c r="AL72" s="16">
        <v>0</v>
      </c>
      <c r="AM72" s="17">
        <v>0</v>
      </c>
      <c r="AN72" s="17">
        <v>0</v>
      </c>
      <c r="AO72" s="17">
        <v>0</v>
      </c>
      <c r="AP72" s="17">
        <v>0</v>
      </c>
      <c r="AQ72" s="12">
        <v>0</v>
      </c>
    </row>
    <row r="73" spans="1:43" x14ac:dyDescent="0.3">
      <c r="A73" s="4" t="s">
        <v>62</v>
      </c>
      <c r="B73" s="92">
        <v>7838824.3500000006</v>
      </c>
      <c r="C73" s="87">
        <v>1051898.3799999999</v>
      </c>
      <c r="D73" s="87">
        <v>739698.84</v>
      </c>
      <c r="E73" s="87">
        <v>0</v>
      </c>
      <c r="F73" s="87">
        <v>132040.75</v>
      </c>
      <c r="G73" s="93">
        <v>9762462.3200000003</v>
      </c>
      <c r="H73" s="16">
        <v>4076118.2800000003</v>
      </c>
      <c r="I73" s="17">
        <v>266123.28999999998</v>
      </c>
      <c r="J73" s="17">
        <v>0</v>
      </c>
      <c r="K73" s="17">
        <v>0</v>
      </c>
      <c r="L73" s="17">
        <v>5340.68</v>
      </c>
      <c r="M73" s="12">
        <v>4347582.25</v>
      </c>
      <c r="N73" s="16">
        <v>1949161.27</v>
      </c>
      <c r="O73" s="17">
        <v>199702.18</v>
      </c>
      <c r="P73" s="17">
        <v>0</v>
      </c>
      <c r="Q73" s="17">
        <v>0</v>
      </c>
      <c r="R73" s="17">
        <v>1622.64</v>
      </c>
      <c r="S73" s="12">
        <v>2150486.0900000003</v>
      </c>
      <c r="T73" s="16">
        <v>1296586.95</v>
      </c>
      <c r="U73" s="17">
        <v>493108.25999999995</v>
      </c>
      <c r="V73" s="17">
        <v>0</v>
      </c>
      <c r="W73" s="17">
        <v>0</v>
      </c>
      <c r="X73" s="17">
        <v>108112.01999999999</v>
      </c>
      <c r="Y73" s="12">
        <v>1897807.23</v>
      </c>
      <c r="Z73" s="16">
        <v>0</v>
      </c>
      <c r="AA73" s="17">
        <v>0</v>
      </c>
      <c r="AB73" s="17">
        <v>0</v>
      </c>
      <c r="AC73" s="17">
        <v>0</v>
      </c>
      <c r="AD73" s="17">
        <v>0</v>
      </c>
      <c r="AE73" s="12">
        <v>0</v>
      </c>
      <c r="AF73" s="16">
        <v>0</v>
      </c>
      <c r="AG73" s="17">
        <v>0</v>
      </c>
      <c r="AH73" s="17">
        <v>0</v>
      </c>
      <c r="AI73" s="17">
        <v>0</v>
      </c>
      <c r="AJ73" s="17">
        <v>0</v>
      </c>
      <c r="AK73" s="12">
        <v>0</v>
      </c>
      <c r="AL73" s="16">
        <v>516957.85</v>
      </c>
      <c r="AM73" s="17">
        <v>92964.65</v>
      </c>
      <c r="AN73" s="17">
        <v>739698.84</v>
      </c>
      <c r="AO73" s="17">
        <v>0</v>
      </c>
      <c r="AP73" s="17">
        <v>16965.41</v>
      </c>
      <c r="AQ73" s="12">
        <v>1366586.7499999998</v>
      </c>
    </row>
    <row r="74" spans="1:43" x14ac:dyDescent="0.3">
      <c r="A74" s="4" t="s">
        <v>63</v>
      </c>
      <c r="B74" s="92">
        <v>435671.32999999996</v>
      </c>
      <c r="C74" s="87">
        <v>364896.7</v>
      </c>
      <c r="D74" s="87">
        <v>719.36999999999989</v>
      </c>
      <c r="E74" s="87">
        <v>0</v>
      </c>
      <c r="F74" s="87">
        <v>23241.579999999998</v>
      </c>
      <c r="G74" s="93">
        <v>824528.98</v>
      </c>
      <c r="H74" s="16">
        <v>0</v>
      </c>
      <c r="I74" s="17">
        <v>0</v>
      </c>
      <c r="J74" s="17">
        <v>0</v>
      </c>
      <c r="K74" s="17">
        <v>0</v>
      </c>
      <c r="L74" s="17">
        <v>0</v>
      </c>
      <c r="M74" s="12">
        <v>0</v>
      </c>
      <c r="N74" s="16">
        <v>248878.19</v>
      </c>
      <c r="O74" s="17">
        <v>67677.27</v>
      </c>
      <c r="P74" s="17">
        <v>-0.28999999999996362</v>
      </c>
      <c r="Q74" s="17">
        <v>0</v>
      </c>
      <c r="R74" s="17">
        <v>967.66</v>
      </c>
      <c r="S74" s="12">
        <v>317522.83</v>
      </c>
      <c r="T74" s="16">
        <v>119571.41</v>
      </c>
      <c r="U74" s="17">
        <v>93041.97</v>
      </c>
      <c r="V74" s="17">
        <v>0</v>
      </c>
      <c r="W74" s="17">
        <v>0</v>
      </c>
      <c r="X74" s="17">
        <v>15662.669999999998</v>
      </c>
      <c r="Y74" s="12">
        <v>228276.05</v>
      </c>
      <c r="Z74" s="16">
        <v>0</v>
      </c>
      <c r="AA74" s="17">
        <v>0</v>
      </c>
      <c r="AB74" s="17">
        <v>0</v>
      </c>
      <c r="AC74" s="17">
        <v>0</v>
      </c>
      <c r="AD74" s="17">
        <v>0</v>
      </c>
      <c r="AE74" s="12">
        <v>0</v>
      </c>
      <c r="AF74" s="16">
        <v>0</v>
      </c>
      <c r="AG74" s="17">
        <v>0</v>
      </c>
      <c r="AH74" s="17">
        <v>0</v>
      </c>
      <c r="AI74" s="17">
        <v>0</v>
      </c>
      <c r="AJ74" s="17">
        <v>0</v>
      </c>
      <c r="AK74" s="12">
        <v>0</v>
      </c>
      <c r="AL74" s="16">
        <v>67221.73</v>
      </c>
      <c r="AM74" s="17">
        <v>204177.46000000002</v>
      </c>
      <c r="AN74" s="17">
        <v>719.65999999999985</v>
      </c>
      <c r="AO74" s="17">
        <v>0</v>
      </c>
      <c r="AP74" s="17">
        <v>6611.25</v>
      </c>
      <c r="AQ74" s="12">
        <v>278730.09999999998</v>
      </c>
    </row>
    <row r="75" spans="1:43" x14ac:dyDescent="0.3">
      <c r="A75" s="4" t="s">
        <v>64</v>
      </c>
      <c r="B75" s="92">
        <v>4133870.9099999997</v>
      </c>
      <c r="C75" s="87">
        <v>518911.02</v>
      </c>
      <c r="D75" s="87">
        <v>0</v>
      </c>
      <c r="E75" s="87">
        <v>0</v>
      </c>
      <c r="F75" s="87">
        <v>0</v>
      </c>
      <c r="G75" s="93">
        <v>4652781.9299999988</v>
      </c>
      <c r="H75" s="16">
        <v>412890.23</v>
      </c>
      <c r="I75" s="17">
        <v>235275.05000000002</v>
      </c>
      <c r="J75" s="17">
        <v>0</v>
      </c>
      <c r="K75" s="17">
        <v>0</v>
      </c>
      <c r="L75" s="17">
        <v>0</v>
      </c>
      <c r="M75" s="12">
        <v>648165.28</v>
      </c>
      <c r="N75" s="16">
        <v>776523.85</v>
      </c>
      <c r="O75" s="17">
        <v>36805.900000000009</v>
      </c>
      <c r="P75" s="17">
        <v>0</v>
      </c>
      <c r="Q75" s="17">
        <v>0</v>
      </c>
      <c r="R75" s="17">
        <v>0</v>
      </c>
      <c r="S75" s="12">
        <v>813329.75</v>
      </c>
      <c r="T75" s="16">
        <v>614437.84000000008</v>
      </c>
      <c r="U75" s="17">
        <v>113019.15</v>
      </c>
      <c r="V75" s="17">
        <v>0</v>
      </c>
      <c r="W75" s="17">
        <v>0</v>
      </c>
      <c r="X75" s="17">
        <v>0</v>
      </c>
      <c r="Y75" s="12">
        <v>727456.99000000011</v>
      </c>
      <c r="Z75" s="16">
        <v>1890442.4999999993</v>
      </c>
      <c r="AA75" s="17">
        <v>116357.95000000003</v>
      </c>
      <c r="AB75" s="17">
        <v>0</v>
      </c>
      <c r="AC75" s="17">
        <v>0</v>
      </c>
      <c r="AD75" s="17">
        <v>0</v>
      </c>
      <c r="AE75" s="12">
        <v>2006800.4499999993</v>
      </c>
      <c r="AF75" s="16">
        <v>439576.49000000005</v>
      </c>
      <c r="AG75" s="17">
        <v>17452.97</v>
      </c>
      <c r="AH75" s="17">
        <v>0</v>
      </c>
      <c r="AI75" s="17">
        <v>0</v>
      </c>
      <c r="AJ75" s="17">
        <v>0</v>
      </c>
      <c r="AK75" s="12">
        <v>457029.46000000008</v>
      </c>
      <c r="AL75" s="16">
        <v>0</v>
      </c>
      <c r="AM75" s="17">
        <v>0</v>
      </c>
      <c r="AN75" s="17">
        <v>0</v>
      </c>
      <c r="AO75" s="17">
        <v>0</v>
      </c>
      <c r="AP75" s="17">
        <v>0</v>
      </c>
      <c r="AQ75" s="12">
        <v>0</v>
      </c>
    </row>
    <row r="76" spans="1:43" x14ac:dyDescent="0.3">
      <c r="A76" s="4" t="s">
        <v>65</v>
      </c>
      <c r="B76" s="92">
        <v>2335236</v>
      </c>
      <c r="C76" s="87">
        <v>748025</v>
      </c>
      <c r="D76" s="87">
        <v>65377</v>
      </c>
      <c r="E76" s="87">
        <v>4946</v>
      </c>
      <c r="F76" s="87">
        <v>-41145</v>
      </c>
      <c r="G76" s="93">
        <v>3112439</v>
      </c>
      <c r="H76" s="16">
        <v>297421</v>
      </c>
      <c r="I76" s="17">
        <v>59412</v>
      </c>
      <c r="J76" s="17">
        <v>11641</v>
      </c>
      <c r="K76" s="17">
        <v>3084</v>
      </c>
      <c r="L76" s="17">
        <v>-9548</v>
      </c>
      <c r="M76" s="12">
        <v>362010</v>
      </c>
      <c r="N76" s="16">
        <v>1250490</v>
      </c>
      <c r="O76" s="17">
        <v>251900</v>
      </c>
      <c r="P76" s="17">
        <v>9285</v>
      </c>
      <c r="Q76" s="17">
        <v>102</v>
      </c>
      <c r="R76" s="17">
        <v>26366</v>
      </c>
      <c r="S76" s="12">
        <v>1538143</v>
      </c>
      <c r="T76" s="16">
        <v>612618</v>
      </c>
      <c r="U76" s="17">
        <v>305224</v>
      </c>
      <c r="V76" s="17">
        <v>18234</v>
      </c>
      <c r="W76" s="17">
        <v>1760</v>
      </c>
      <c r="X76" s="17">
        <v>-59287</v>
      </c>
      <c r="Y76" s="12">
        <v>878549</v>
      </c>
      <c r="Z76" s="16">
        <v>0</v>
      </c>
      <c r="AA76" s="17">
        <v>60523</v>
      </c>
      <c r="AB76" s="17">
        <v>25258</v>
      </c>
      <c r="AC76" s="17">
        <v>0</v>
      </c>
      <c r="AD76" s="17">
        <v>0</v>
      </c>
      <c r="AE76" s="12">
        <v>85781</v>
      </c>
      <c r="AF76" s="16">
        <v>6890</v>
      </c>
      <c r="AG76" s="17">
        <v>21266</v>
      </c>
      <c r="AH76" s="17">
        <v>0</v>
      </c>
      <c r="AI76" s="17">
        <v>0</v>
      </c>
      <c r="AJ76" s="17">
        <v>0</v>
      </c>
      <c r="AK76" s="12">
        <v>28156</v>
      </c>
      <c r="AL76" s="16">
        <v>167817</v>
      </c>
      <c r="AM76" s="17">
        <v>49700</v>
      </c>
      <c r="AN76" s="17">
        <v>959</v>
      </c>
      <c r="AO76" s="17">
        <v>0</v>
      </c>
      <c r="AP76" s="17">
        <v>1324</v>
      </c>
      <c r="AQ76" s="12">
        <v>219800</v>
      </c>
    </row>
    <row r="77" spans="1:43" x14ac:dyDescent="0.3">
      <c r="A77" s="4" t="s">
        <v>66</v>
      </c>
      <c r="B77" s="92">
        <v>1468221</v>
      </c>
      <c r="C77" s="87">
        <v>112070</v>
      </c>
      <c r="D77" s="87">
        <v>0</v>
      </c>
      <c r="E77" s="87">
        <v>0</v>
      </c>
      <c r="F77" s="87">
        <v>0</v>
      </c>
      <c r="G77" s="93">
        <v>1580291</v>
      </c>
      <c r="H77" s="16">
        <v>689545</v>
      </c>
      <c r="I77" s="17">
        <v>29820</v>
      </c>
      <c r="J77" s="17">
        <v>0</v>
      </c>
      <c r="K77" s="17">
        <v>0</v>
      </c>
      <c r="L77" s="17">
        <v>0</v>
      </c>
      <c r="M77" s="12">
        <v>719365</v>
      </c>
      <c r="N77" s="16">
        <v>124898</v>
      </c>
      <c r="O77" s="17">
        <v>3420</v>
      </c>
      <c r="P77" s="17">
        <v>0</v>
      </c>
      <c r="Q77" s="17">
        <v>0</v>
      </c>
      <c r="R77" s="17">
        <v>0</v>
      </c>
      <c r="S77" s="12">
        <v>128318</v>
      </c>
      <c r="T77" s="16">
        <v>90227</v>
      </c>
      <c r="U77" s="17">
        <v>22052</v>
      </c>
      <c r="V77" s="17">
        <v>0</v>
      </c>
      <c r="W77" s="17">
        <v>0</v>
      </c>
      <c r="X77" s="17">
        <v>0</v>
      </c>
      <c r="Y77" s="12">
        <v>112279</v>
      </c>
      <c r="Z77" s="16">
        <v>244969</v>
      </c>
      <c r="AA77" s="17">
        <v>6240</v>
      </c>
      <c r="AB77" s="17">
        <v>0</v>
      </c>
      <c r="AC77" s="17">
        <v>0</v>
      </c>
      <c r="AD77" s="17">
        <v>0</v>
      </c>
      <c r="AE77" s="12">
        <v>251209</v>
      </c>
      <c r="AF77" s="16">
        <v>0</v>
      </c>
      <c r="AG77" s="17">
        <v>0</v>
      </c>
      <c r="AH77" s="17">
        <v>0</v>
      </c>
      <c r="AI77" s="17">
        <v>0</v>
      </c>
      <c r="AJ77" s="17">
        <v>0</v>
      </c>
      <c r="AK77" s="12">
        <v>0</v>
      </c>
      <c r="AL77" s="16">
        <v>318582</v>
      </c>
      <c r="AM77" s="17">
        <v>50538</v>
      </c>
      <c r="AN77" s="17">
        <v>0</v>
      </c>
      <c r="AO77" s="17">
        <v>0</v>
      </c>
      <c r="AP77" s="17">
        <v>0</v>
      </c>
      <c r="AQ77" s="12">
        <v>369120</v>
      </c>
    </row>
    <row r="78" spans="1:43" x14ac:dyDescent="0.3">
      <c r="A78" s="4" t="s">
        <v>67</v>
      </c>
      <c r="B78" s="92">
        <v>2673793.2199999997</v>
      </c>
      <c r="C78" s="87">
        <v>1037379.8099999999</v>
      </c>
      <c r="D78" s="87">
        <v>11671.31</v>
      </c>
      <c r="E78" s="87">
        <v>0</v>
      </c>
      <c r="F78" s="87">
        <v>1450</v>
      </c>
      <c r="G78" s="93">
        <v>3724294.3399999994</v>
      </c>
      <c r="H78" s="16">
        <v>2113004.61</v>
      </c>
      <c r="I78" s="17">
        <v>661303.82999999996</v>
      </c>
      <c r="J78" s="17">
        <v>5777.86</v>
      </c>
      <c r="K78" s="17">
        <v>0</v>
      </c>
      <c r="L78" s="17">
        <v>0</v>
      </c>
      <c r="M78" s="12">
        <v>2780086.3</v>
      </c>
      <c r="N78" s="16">
        <v>469422.11</v>
      </c>
      <c r="O78" s="17">
        <v>259321.65999999997</v>
      </c>
      <c r="P78" s="17">
        <v>5893.45</v>
      </c>
      <c r="Q78" s="17">
        <v>0</v>
      </c>
      <c r="R78" s="17">
        <v>0</v>
      </c>
      <c r="S78" s="12">
        <v>734637.22</v>
      </c>
      <c r="T78" s="16">
        <v>90312.91</v>
      </c>
      <c r="U78" s="17">
        <v>21450.14</v>
      </c>
      <c r="V78" s="17">
        <v>0</v>
      </c>
      <c r="W78" s="17">
        <v>0</v>
      </c>
      <c r="X78" s="17">
        <v>0</v>
      </c>
      <c r="Y78" s="12">
        <v>111763.05</v>
      </c>
      <c r="Z78" s="16">
        <v>1053.5899999999999</v>
      </c>
      <c r="AA78" s="17">
        <v>22178.720000000001</v>
      </c>
      <c r="AB78" s="17">
        <v>0</v>
      </c>
      <c r="AC78" s="17">
        <v>0</v>
      </c>
      <c r="AD78" s="17">
        <v>1450</v>
      </c>
      <c r="AE78" s="12">
        <v>24682.31</v>
      </c>
      <c r="AF78" s="16">
        <v>0</v>
      </c>
      <c r="AG78" s="17">
        <v>0</v>
      </c>
      <c r="AH78" s="17">
        <v>0</v>
      </c>
      <c r="AI78" s="17">
        <v>0</v>
      </c>
      <c r="AJ78" s="17">
        <v>0</v>
      </c>
      <c r="AK78" s="12">
        <v>0</v>
      </c>
      <c r="AL78" s="16">
        <v>0</v>
      </c>
      <c r="AM78" s="17">
        <v>73125.460000000006</v>
      </c>
      <c r="AN78" s="17">
        <v>0</v>
      </c>
      <c r="AO78" s="17">
        <v>0</v>
      </c>
      <c r="AP78" s="17">
        <v>0</v>
      </c>
      <c r="AQ78" s="12">
        <v>73125.460000000006</v>
      </c>
    </row>
    <row r="79" spans="1:43" x14ac:dyDescent="0.3">
      <c r="A79" s="4" t="s">
        <v>68</v>
      </c>
      <c r="B79" s="92">
        <v>7985363.6299999999</v>
      </c>
      <c r="C79" s="87">
        <v>1727015.35</v>
      </c>
      <c r="D79" s="87">
        <v>561162.99368211848</v>
      </c>
      <c r="E79" s="87">
        <v>0</v>
      </c>
      <c r="F79" s="87">
        <v>0</v>
      </c>
      <c r="G79" s="93">
        <v>10273541.973682119</v>
      </c>
      <c r="H79" s="16">
        <v>3313514.73</v>
      </c>
      <c r="I79" s="17">
        <v>611186.31999999995</v>
      </c>
      <c r="J79" s="17">
        <v>226761.84640864929</v>
      </c>
      <c r="K79" s="17">
        <v>0</v>
      </c>
      <c r="L79" s="17">
        <v>0</v>
      </c>
      <c r="M79" s="12">
        <v>4151462.8964086492</v>
      </c>
      <c r="N79" s="16">
        <v>889124.36</v>
      </c>
      <c r="O79" s="17">
        <v>73258.58</v>
      </c>
      <c r="P79" s="17">
        <v>55604.676546404553</v>
      </c>
      <c r="Q79" s="17">
        <v>0</v>
      </c>
      <c r="R79" s="17">
        <v>0</v>
      </c>
      <c r="S79" s="12">
        <v>1017987.6165464045</v>
      </c>
      <c r="T79" s="16">
        <v>799845.2</v>
      </c>
      <c r="U79" s="17">
        <v>154825.98000000001</v>
      </c>
      <c r="V79" s="17">
        <v>55159.105555294205</v>
      </c>
      <c r="W79" s="17">
        <v>0</v>
      </c>
      <c r="X79" s="17">
        <v>0</v>
      </c>
      <c r="Y79" s="12">
        <v>1009830.2855552941</v>
      </c>
      <c r="Z79" s="16">
        <v>2332206.96</v>
      </c>
      <c r="AA79" s="17">
        <v>489882.08</v>
      </c>
      <c r="AB79" s="17">
        <v>163054.99789340963</v>
      </c>
      <c r="AC79" s="17">
        <v>0</v>
      </c>
      <c r="AD79" s="17">
        <v>0</v>
      </c>
      <c r="AE79" s="12">
        <v>2985144.0378934098</v>
      </c>
      <c r="AF79" s="16">
        <v>0</v>
      </c>
      <c r="AG79" s="17">
        <v>2548.8200000000002</v>
      </c>
      <c r="AH79" s="17">
        <v>147.26602663489325</v>
      </c>
      <c r="AI79" s="17">
        <v>0</v>
      </c>
      <c r="AJ79" s="17">
        <v>0</v>
      </c>
      <c r="AK79" s="12">
        <v>2696.0860266348936</v>
      </c>
      <c r="AL79" s="16">
        <v>650672.38</v>
      </c>
      <c r="AM79" s="17">
        <v>395313.57</v>
      </c>
      <c r="AN79" s="17">
        <v>60435.101251725944</v>
      </c>
      <c r="AO79" s="17">
        <v>0</v>
      </c>
      <c r="AP79" s="17">
        <v>0</v>
      </c>
      <c r="AQ79" s="12">
        <v>1106421.051251726</v>
      </c>
    </row>
    <row r="80" spans="1:43" x14ac:dyDescent="0.3">
      <c r="A80" s="4" t="s">
        <v>69</v>
      </c>
      <c r="B80" s="92">
        <v>961167.77510000009</v>
      </c>
      <c r="C80" s="87">
        <v>693676.71750000003</v>
      </c>
      <c r="D80" s="87">
        <v>0</v>
      </c>
      <c r="E80" s="87">
        <v>0</v>
      </c>
      <c r="F80" s="87">
        <v>0</v>
      </c>
      <c r="G80" s="93">
        <v>1654844.4926</v>
      </c>
      <c r="H80" s="16">
        <v>0</v>
      </c>
      <c r="I80" s="17">
        <v>0</v>
      </c>
      <c r="J80" s="17">
        <v>0</v>
      </c>
      <c r="K80" s="17">
        <v>0</v>
      </c>
      <c r="L80" s="17">
        <v>0</v>
      </c>
      <c r="M80" s="12">
        <v>0</v>
      </c>
      <c r="N80" s="16">
        <v>70992.409999999974</v>
      </c>
      <c r="O80" s="17">
        <v>311354.03000000003</v>
      </c>
      <c r="P80" s="17">
        <v>0</v>
      </c>
      <c r="Q80" s="17">
        <v>0</v>
      </c>
      <c r="R80" s="17">
        <v>0</v>
      </c>
      <c r="S80" s="12">
        <v>382346.44</v>
      </c>
      <c r="T80" s="16">
        <v>174363.20000000004</v>
      </c>
      <c r="U80" s="17">
        <v>261480.07999999993</v>
      </c>
      <c r="V80" s="17">
        <v>0</v>
      </c>
      <c r="W80" s="17">
        <v>0</v>
      </c>
      <c r="X80" s="17">
        <v>0</v>
      </c>
      <c r="Y80" s="12">
        <v>435843.27999999997</v>
      </c>
      <c r="Z80" s="16">
        <v>0</v>
      </c>
      <c r="AA80" s="17">
        <v>0</v>
      </c>
      <c r="AB80" s="17">
        <v>0</v>
      </c>
      <c r="AC80" s="17">
        <v>0</v>
      </c>
      <c r="AD80" s="17">
        <v>0</v>
      </c>
      <c r="AE80" s="12">
        <v>0</v>
      </c>
      <c r="AF80" s="16">
        <v>0</v>
      </c>
      <c r="AG80" s="17">
        <v>0</v>
      </c>
      <c r="AH80" s="17">
        <v>0</v>
      </c>
      <c r="AI80" s="17">
        <v>0</v>
      </c>
      <c r="AJ80" s="17">
        <v>0</v>
      </c>
      <c r="AK80" s="12">
        <v>0</v>
      </c>
      <c r="AL80" s="16">
        <v>715812.1651000001</v>
      </c>
      <c r="AM80" s="17">
        <v>120842.60749999998</v>
      </c>
      <c r="AN80" s="17">
        <v>0</v>
      </c>
      <c r="AO80" s="17">
        <v>0</v>
      </c>
      <c r="AP80" s="17">
        <v>0</v>
      </c>
      <c r="AQ80" s="12">
        <v>836654.77260000003</v>
      </c>
    </row>
    <row r="81" spans="1:43" x14ac:dyDescent="0.3">
      <c r="A81" s="4" t="s">
        <v>70</v>
      </c>
      <c r="B81" s="92">
        <v>938265</v>
      </c>
      <c r="C81" s="87">
        <v>139595</v>
      </c>
      <c r="D81" s="87">
        <v>57380</v>
      </c>
      <c r="E81" s="87">
        <v>0</v>
      </c>
      <c r="F81" s="87">
        <v>2110</v>
      </c>
      <c r="G81" s="93">
        <v>1137350</v>
      </c>
      <c r="H81" s="16">
        <v>0</v>
      </c>
      <c r="I81" s="17">
        <v>381</v>
      </c>
      <c r="J81" s="17">
        <v>0</v>
      </c>
      <c r="K81" s="17">
        <v>0</v>
      </c>
      <c r="L81" s="17">
        <v>0</v>
      </c>
      <c r="M81" s="12">
        <v>381</v>
      </c>
      <c r="N81" s="16">
        <v>211821</v>
      </c>
      <c r="O81" s="17">
        <v>16282</v>
      </c>
      <c r="P81" s="17">
        <v>28803</v>
      </c>
      <c r="Q81" s="17">
        <v>0</v>
      </c>
      <c r="R81" s="17">
        <v>648</v>
      </c>
      <c r="S81" s="12">
        <v>257554</v>
      </c>
      <c r="T81" s="16">
        <v>49754</v>
      </c>
      <c r="U81" s="17">
        <v>17664</v>
      </c>
      <c r="V81" s="17">
        <v>321</v>
      </c>
      <c r="W81" s="17">
        <v>0</v>
      </c>
      <c r="X81" s="17">
        <v>1000</v>
      </c>
      <c r="Y81" s="12">
        <v>68739</v>
      </c>
      <c r="Z81" s="16">
        <v>610573</v>
      </c>
      <c r="AA81" s="17">
        <v>99281</v>
      </c>
      <c r="AB81" s="17">
        <v>28256</v>
      </c>
      <c r="AC81" s="17">
        <v>0</v>
      </c>
      <c r="AD81" s="17">
        <v>462</v>
      </c>
      <c r="AE81" s="12">
        <v>738572</v>
      </c>
      <c r="AF81" s="16">
        <v>0</v>
      </c>
      <c r="AG81" s="17">
        <v>0</v>
      </c>
      <c r="AH81" s="17">
        <v>0</v>
      </c>
      <c r="AI81" s="17">
        <v>0</v>
      </c>
      <c r="AJ81" s="17">
        <v>0</v>
      </c>
      <c r="AK81" s="12">
        <v>0</v>
      </c>
      <c r="AL81" s="16">
        <v>66117</v>
      </c>
      <c r="AM81" s="17">
        <v>5987</v>
      </c>
      <c r="AN81" s="17">
        <v>0</v>
      </c>
      <c r="AO81" s="17">
        <v>0</v>
      </c>
      <c r="AP81" s="17">
        <v>0</v>
      </c>
      <c r="AQ81" s="12">
        <v>72104</v>
      </c>
    </row>
    <row r="82" spans="1:43" x14ac:dyDescent="0.3">
      <c r="A82" s="4" t="s">
        <v>71</v>
      </c>
      <c r="B82" s="92">
        <v>10778915.491272278</v>
      </c>
      <c r="C82" s="87">
        <v>1364955.1089802585</v>
      </c>
      <c r="D82" s="87">
        <v>2253476</v>
      </c>
      <c r="E82" s="87">
        <v>0</v>
      </c>
      <c r="F82" s="87">
        <v>890799.68273459282</v>
      </c>
      <c r="G82" s="93">
        <v>15288146.282987129</v>
      </c>
      <c r="H82" s="16">
        <v>5378532</v>
      </c>
      <c r="I82" s="17">
        <v>396271</v>
      </c>
      <c r="J82" s="17">
        <v>0</v>
      </c>
      <c r="K82" s="17">
        <v>0</v>
      </c>
      <c r="L82" s="17">
        <v>4318.5904697921615</v>
      </c>
      <c r="M82" s="12">
        <v>5779121.5904697925</v>
      </c>
      <c r="N82" s="16">
        <v>2418331</v>
      </c>
      <c r="O82" s="17">
        <v>185955</v>
      </c>
      <c r="P82" s="17">
        <v>0</v>
      </c>
      <c r="Q82" s="17">
        <v>0</v>
      </c>
      <c r="R82" s="17">
        <v>1523.4791373509725</v>
      </c>
      <c r="S82" s="12">
        <v>2605809.4791373508</v>
      </c>
      <c r="T82" s="16">
        <v>779740</v>
      </c>
      <c r="U82" s="17">
        <v>114070</v>
      </c>
      <c r="V82" s="17">
        <v>0</v>
      </c>
      <c r="W82" s="17">
        <v>0</v>
      </c>
      <c r="X82" s="17">
        <v>843417.24685605196</v>
      </c>
      <c r="Y82" s="12">
        <v>1737227.246856052</v>
      </c>
      <c r="Z82" s="16">
        <v>178934</v>
      </c>
      <c r="AA82" s="17">
        <v>6462</v>
      </c>
      <c r="AB82" s="17">
        <v>0</v>
      </c>
      <c r="AC82" s="17">
        <v>0</v>
      </c>
      <c r="AD82" s="17">
        <v>0</v>
      </c>
      <c r="AE82" s="12">
        <v>185396</v>
      </c>
      <c r="AF82" s="16">
        <v>0</v>
      </c>
      <c r="AG82" s="17">
        <v>0</v>
      </c>
      <c r="AH82" s="17">
        <v>0</v>
      </c>
      <c r="AI82" s="17">
        <v>0</v>
      </c>
      <c r="AJ82" s="17">
        <v>0</v>
      </c>
      <c r="AK82" s="12">
        <v>0</v>
      </c>
      <c r="AL82" s="16">
        <v>2023378.4912722777</v>
      </c>
      <c r="AM82" s="17">
        <v>662197.10898025858</v>
      </c>
      <c r="AN82" s="17">
        <v>2253476</v>
      </c>
      <c r="AO82" s="17">
        <v>0</v>
      </c>
      <c r="AP82" s="17">
        <v>41540.366271397732</v>
      </c>
      <c r="AQ82" s="12">
        <v>4980591.9665239342</v>
      </c>
    </row>
    <row r="83" spans="1:43" x14ac:dyDescent="0.3">
      <c r="A83" s="4" t="s">
        <v>72</v>
      </c>
      <c r="B83" s="92">
        <v>15996257.365399998</v>
      </c>
      <c r="C83" s="87">
        <v>2536804.126362124</v>
      </c>
      <c r="D83" s="87">
        <v>0</v>
      </c>
      <c r="E83" s="87">
        <v>0</v>
      </c>
      <c r="F83" s="87">
        <v>374945.4178</v>
      </c>
      <c r="G83" s="93">
        <v>18908006.909562126</v>
      </c>
      <c r="H83" s="16">
        <v>188004.77</v>
      </c>
      <c r="I83" s="17">
        <v>824174.93</v>
      </c>
      <c r="J83" s="17">
        <v>0</v>
      </c>
      <c r="K83" s="17">
        <v>0</v>
      </c>
      <c r="L83" s="17">
        <v>167.23</v>
      </c>
      <c r="M83" s="12">
        <v>1012346.93</v>
      </c>
      <c r="N83" s="16">
        <v>8981655.8300000001</v>
      </c>
      <c r="O83" s="17">
        <v>448371.38</v>
      </c>
      <c r="P83" s="17">
        <v>0</v>
      </c>
      <c r="Q83" s="17">
        <v>0</v>
      </c>
      <c r="R83" s="17">
        <v>62214.01</v>
      </c>
      <c r="S83" s="12">
        <v>9492241.2200000007</v>
      </c>
      <c r="T83" s="16">
        <v>2248337.46</v>
      </c>
      <c r="U83" s="17">
        <v>164204.31</v>
      </c>
      <c r="V83" s="17">
        <v>0</v>
      </c>
      <c r="W83" s="17">
        <v>0</v>
      </c>
      <c r="X83" s="17">
        <v>98406.58</v>
      </c>
      <c r="Y83" s="12">
        <v>2510948.35</v>
      </c>
      <c r="Z83" s="16">
        <v>953177.16</v>
      </c>
      <c r="AA83" s="17">
        <v>99342.38</v>
      </c>
      <c r="AB83" s="17">
        <v>0</v>
      </c>
      <c r="AC83" s="17">
        <v>0</v>
      </c>
      <c r="AD83" s="17">
        <v>184381.66</v>
      </c>
      <c r="AE83" s="12">
        <v>1236901.2</v>
      </c>
      <c r="AF83" s="16">
        <v>0</v>
      </c>
      <c r="AG83" s="17">
        <v>0</v>
      </c>
      <c r="AH83" s="17">
        <v>0</v>
      </c>
      <c r="AI83" s="17">
        <v>0</v>
      </c>
      <c r="AJ83" s="17">
        <v>0</v>
      </c>
      <c r="AK83" s="12">
        <v>0</v>
      </c>
      <c r="AL83" s="16">
        <v>3625082.1453999998</v>
      </c>
      <c r="AM83" s="17">
        <v>1000711.1263621241</v>
      </c>
      <c r="AN83" s="17">
        <v>0</v>
      </c>
      <c r="AO83" s="17">
        <v>0</v>
      </c>
      <c r="AP83" s="17">
        <v>29775.9378</v>
      </c>
      <c r="AQ83" s="12">
        <v>4655569.2095621247</v>
      </c>
    </row>
    <row r="84" spans="1:43" x14ac:dyDescent="0.3">
      <c r="A84" s="4" t="s">
        <v>73</v>
      </c>
      <c r="B84" s="92">
        <v>4807248</v>
      </c>
      <c r="C84" s="87">
        <v>788027</v>
      </c>
      <c r="D84" s="87">
        <v>0</v>
      </c>
      <c r="E84" s="87">
        <v>0</v>
      </c>
      <c r="F84" s="87">
        <v>218100</v>
      </c>
      <c r="G84" s="93">
        <v>5813375</v>
      </c>
      <c r="H84" s="16">
        <v>0</v>
      </c>
      <c r="I84" s="17">
        <v>0</v>
      </c>
      <c r="J84" s="17">
        <v>0</v>
      </c>
      <c r="K84" s="17">
        <v>0</v>
      </c>
      <c r="L84" s="17">
        <v>0</v>
      </c>
      <c r="M84" s="12">
        <v>0</v>
      </c>
      <c r="N84" s="16">
        <v>1327886</v>
      </c>
      <c r="O84" s="17">
        <v>215798</v>
      </c>
      <c r="P84" s="17">
        <v>0</v>
      </c>
      <c r="Q84" s="17">
        <v>0</v>
      </c>
      <c r="R84" s="17">
        <v>211602</v>
      </c>
      <c r="S84" s="12">
        <v>1755286</v>
      </c>
      <c r="T84" s="16">
        <v>246537</v>
      </c>
      <c r="U84" s="17">
        <v>126777</v>
      </c>
      <c r="V84" s="17">
        <v>0</v>
      </c>
      <c r="W84" s="17">
        <v>0</v>
      </c>
      <c r="X84" s="17">
        <v>0</v>
      </c>
      <c r="Y84" s="12">
        <v>373314</v>
      </c>
      <c r="Z84" s="16">
        <v>2627572</v>
      </c>
      <c r="AA84" s="17">
        <v>412372</v>
      </c>
      <c r="AB84" s="17">
        <v>0</v>
      </c>
      <c r="AC84" s="17">
        <v>0</v>
      </c>
      <c r="AD84" s="17">
        <v>5489</v>
      </c>
      <c r="AE84" s="12">
        <v>3045433</v>
      </c>
      <c r="AF84" s="16">
        <v>0</v>
      </c>
      <c r="AG84" s="17">
        <v>0</v>
      </c>
      <c r="AH84" s="17">
        <v>0</v>
      </c>
      <c r="AI84" s="17">
        <v>0</v>
      </c>
      <c r="AJ84" s="17">
        <v>0</v>
      </c>
      <c r="AK84" s="12">
        <v>0</v>
      </c>
      <c r="AL84" s="16">
        <v>605253</v>
      </c>
      <c r="AM84" s="17">
        <v>33080</v>
      </c>
      <c r="AN84" s="17">
        <v>0</v>
      </c>
      <c r="AO84" s="17">
        <v>0</v>
      </c>
      <c r="AP84" s="17">
        <v>1009</v>
      </c>
      <c r="AQ84" s="12">
        <v>639342</v>
      </c>
    </row>
    <row r="85" spans="1:43" x14ac:dyDescent="0.3">
      <c r="A85" s="4" t="s">
        <v>74</v>
      </c>
      <c r="B85" s="92">
        <v>39202408.443163902</v>
      </c>
      <c r="C85" s="87">
        <v>3519228.3563200003</v>
      </c>
      <c r="D85" s="87">
        <v>608529.79922590463</v>
      </c>
      <c r="E85" s="87">
        <v>0</v>
      </c>
      <c r="F85" s="87">
        <v>1419500.5582388777</v>
      </c>
      <c r="G85" s="93">
        <v>44749667.156948686</v>
      </c>
      <c r="H85" s="16">
        <v>4304559.3429003349</v>
      </c>
      <c r="I85" s="17">
        <v>361649.79885104351</v>
      </c>
      <c r="J85" s="17">
        <v>18870.593837291577</v>
      </c>
      <c r="K85" s="17">
        <v>0</v>
      </c>
      <c r="L85" s="17">
        <v>0</v>
      </c>
      <c r="M85" s="12">
        <v>4685079.7355886707</v>
      </c>
      <c r="N85" s="16">
        <v>9757686.5478265733</v>
      </c>
      <c r="O85" s="17">
        <v>409857.12537082366</v>
      </c>
      <c r="P85" s="17">
        <v>0</v>
      </c>
      <c r="Q85" s="17">
        <v>0</v>
      </c>
      <c r="R85" s="17">
        <v>58.279633769319197</v>
      </c>
      <c r="S85" s="12">
        <v>10167601.952831166</v>
      </c>
      <c r="T85" s="16">
        <v>7438320.3078783033</v>
      </c>
      <c r="U85" s="17">
        <v>1226581.4650525399</v>
      </c>
      <c r="V85" s="17">
        <v>163741.57379061359</v>
      </c>
      <c r="W85" s="17">
        <v>0</v>
      </c>
      <c r="X85" s="17">
        <v>1574498.9158653095</v>
      </c>
      <c r="Y85" s="12">
        <v>10403142.262586767</v>
      </c>
      <c r="Z85" s="16">
        <v>17701842.244558685</v>
      </c>
      <c r="AA85" s="17">
        <v>1521139.9670455931</v>
      </c>
      <c r="AB85" s="17">
        <v>425917.63159799943</v>
      </c>
      <c r="AC85" s="17">
        <v>0</v>
      </c>
      <c r="AD85" s="17">
        <v>-155056.63726020118</v>
      </c>
      <c r="AE85" s="12">
        <v>19493843.205942076</v>
      </c>
      <c r="AF85" s="16">
        <v>0</v>
      </c>
      <c r="AG85" s="17">
        <v>0</v>
      </c>
      <c r="AH85" s="17">
        <v>0</v>
      </c>
      <c r="AI85" s="17">
        <v>0</v>
      </c>
      <c r="AJ85" s="17">
        <v>0</v>
      </c>
      <c r="AK85" s="12">
        <v>0</v>
      </c>
      <c r="AL85" s="16">
        <v>0</v>
      </c>
      <c r="AM85" s="17">
        <v>0</v>
      </c>
      <c r="AN85" s="17">
        <v>0</v>
      </c>
      <c r="AO85" s="17">
        <v>0</v>
      </c>
      <c r="AP85" s="17">
        <v>0</v>
      </c>
      <c r="AQ85" s="12">
        <v>0</v>
      </c>
    </row>
    <row r="86" spans="1:43" x14ac:dyDescent="0.3">
      <c r="A86" s="4" t="s">
        <v>75</v>
      </c>
      <c r="B86" s="92">
        <v>18187000</v>
      </c>
      <c r="C86" s="87">
        <v>4105000</v>
      </c>
      <c r="D86" s="87">
        <v>0</v>
      </c>
      <c r="E86" s="87">
        <v>0</v>
      </c>
      <c r="F86" s="87">
        <v>0</v>
      </c>
      <c r="G86" s="93">
        <v>22292000</v>
      </c>
      <c r="H86" s="16">
        <v>8797000</v>
      </c>
      <c r="I86" s="17">
        <v>702000</v>
      </c>
      <c r="J86" s="17">
        <v>0</v>
      </c>
      <c r="K86" s="17">
        <v>0</v>
      </c>
      <c r="L86" s="17">
        <v>0</v>
      </c>
      <c r="M86" s="12">
        <v>9499000</v>
      </c>
      <c r="N86" s="16">
        <v>2345000</v>
      </c>
      <c r="O86" s="17">
        <v>277000</v>
      </c>
      <c r="P86" s="17">
        <v>0</v>
      </c>
      <c r="Q86" s="17">
        <v>0</v>
      </c>
      <c r="R86" s="17">
        <v>0</v>
      </c>
      <c r="S86" s="12">
        <v>2622000</v>
      </c>
      <c r="T86" s="16">
        <v>2298000</v>
      </c>
      <c r="U86" s="17">
        <v>2754000</v>
      </c>
      <c r="V86" s="17">
        <v>0</v>
      </c>
      <c r="W86" s="17">
        <v>0</v>
      </c>
      <c r="X86" s="17">
        <v>0</v>
      </c>
      <c r="Y86" s="12">
        <v>5052000</v>
      </c>
      <c r="Z86" s="16">
        <v>3436000</v>
      </c>
      <c r="AA86" s="17">
        <v>160000</v>
      </c>
      <c r="AB86" s="17">
        <v>0</v>
      </c>
      <c r="AC86" s="17">
        <v>0</v>
      </c>
      <c r="AD86" s="17">
        <v>0</v>
      </c>
      <c r="AE86" s="12">
        <v>3596000</v>
      </c>
      <c r="AF86" s="16">
        <v>0</v>
      </c>
      <c r="AG86" s="17">
        <v>0</v>
      </c>
      <c r="AH86" s="17">
        <v>0</v>
      </c>
      <c r="AI86" s="17">
        <v>0</v>
      </c>
      <c r="AJ86" s="17">
        <v>0</v>
      </c>
      <c r="AK86" s="12">
        <v>0</v>
      </c>
      <c r="AL86" s="16">
        <v>1311000</v>
      </c>
      <c r="AM86" s="17">
        <v>212000</v>
      </c>
      <c r="AN86" s="17">
        <v>0</v>
      </c>
      <c r="AO86" s="17">
        <v>0</v>
      </c>
      <c r="AP86" s="17">
        <v>0</v>
      </c>
      <c r="AQ86" s="12">
        <v>1523000</v>
      </c>
    </row>
    <row r="87" spans="1:43" x14ac:dyDescent="0.3">
      <c r="A87" s="4" t="s">
        <v>76</v>
      </c>
      <c r="B87" s="92">
        <v>8299113.2400000012</v>
      </c>
      <c r="C87" s="87">
        <v>1538324.87</v>
      </c>
      <c r="D87" s="87">
        <v>0</v>
      </c>
      <c r="E87" s="87">
        <v>0</v>
      </c>
      <c r="F87" s="87">
        <v>1032969.12</v>
      </c>
      <c r="G87" s="93">
        <v>10870407.23</v>
      </c>
      <c r="H87" s="16">
        <v>3946928.8200000003</v>
      </c>
      <c r="I87" s="17">
        <v>657638.69999999972</v>
      </c>
      <c r="J87" s="17">
        <v>0</v>
      </c>
      <c r="K87" s="17">
        <v>0</v>
      </c>
      <c r="L87" s="17">
        <v>2642.55</v>
      </c>
      <c r="M87" s="12">
        <v>4607210.0699999994</v>
      </c>
      <c r="N87" s="16">
        <v>2725452.5400000005</v>
      </c>
      <c r="O87" s="17">
        <v>182089.23999999996</v>
      </c>
      <c r="P87" s="17">
        <v>0</v>
      </c>
      <c r="Q87" s="17">
        <v>0</v>
      </c>
      <c r="R87" s="17">
        <v>0</v>
      </c>
      <c r="S87" s="12">
        <v>2907541.7800000003</v>
      </c>
      <c r="T87" s="16">
        <v>892116.76000000024</v>
      </c>
      <c r="U87" s="17">
        <v>583802.86000000034</v>
      </c>
      <c r="V87" s="17">
        <v>0</v>
      </c>
      <c r="W87" s="17">
        <v>0</v>
      </c>
      <c r="X87" s="17">
        <v>1029066</v>
      </c>
      <c r="Y87" s="12">
        <v>2504985.6200000006</v>
      </c>
      <c r="Z87" s="16">
        <v>564112.9</v>
      </c>
      <c r="AA87" s="17">
        <v>34225.96</v>
      </c>
      <c r="AB87" s="17">
        <v>0</v>
      </c>
      <c r="AC87" s="17">
        <v>0</v>
      </c>
      <c r="AD87" s="17">
        <v>0</v>
      </c>
      <c r="AE87" s="12">
        <v>598338.86</v>
      </c>
      <c r="AF87" s="16">
        <v>0</v>
      </c>
      <c r="AG87" s="17">
        <v>48407.25</v>
      </c>
      <c r="AH87" s="17">
        <v>0</v>
      </c>
      <c r="AI87" s="17">
        <v>0</v>
      </c>
      <c r="AJ87" s="17">
        <v>0</v>
      </c>
      <c r="AK87" s="12">
        <v>48407.25</v>
      </c>
      <c r="AL87" s="16">
        <v>170502.21999999997</v>
      </c>
      <c r="AM87" s="17">
        <v>32160.86</v>
      </c>
      <c r="AN87" s="17">
        <v>0</v>
      </c>
      <c r="AO87" s="17">
        <v>0</v>
      </c>
      <c r="AP87" s="17">
        <v>1260.57</v>
      </c>
      <c r="AQ87" s="12">
        <v>203923.64999999997</v>
      </c>
    </row>
    <row r="88" spans="1:43" x14ac:dyDescent="0.3">
      <c r="A88" s="4" t="s">
        <v>77</v>
      </c>
      <c r="B88" s="92">
        <v>1234446</v>
      </c>
      <c r="C88" s="87">
        <v>284300</v>
      </c>
      <c r="D88" s="87">
        <v>56600</v>
      </c>
      <c r="E88" s="87">
        <v>0</v>
      </c>
      <c r="F88" s="87">
        <v>68830</v>
      </c>
      <c r="G88" s="93">
        <v>1644176</v>
      </c>
      <c r="H88" s="16">
        <v>0</v>
      </c>
      <c r="I88" s="17">
        <v>0</v>
      </c>
      <c r="J88" s="17">
        <v>0</v>
      </c>
      <c r="K88" s="17">
        <v>0</v>
      </c>
      <c r="L88" s="17">
        <v>0</v>
      </c>
      <c r="M88" s="12">
        <v>0</v>
      </c>
      <c r="N88" s="16">
        <v>343200.00000000006</v>
      </c>
      <c r="O88" s="17">
        <v>122000</v>
      </c>
      <c r="P88" s="17">
        <v>3800</v>
      </c>
      <c r="Q88" s="17">
        <v>0</v>
      </c>
      <c r="R88" s="17">
        <v>13900</v>
      </c>
      <c r="S88" s="12">
        <v>482900.00000000006</v>
      </c>
      <c r="T88" s="16">
        <v>70045.999999999985</v>
      </c>
      <c r="U88" s="17">
        <v>34000</v>
      </c>
      <c r="V88" s="17">
        <v>2800</v>
      </c>
      <c r="W88" s="17">
        <v>0</v>
      </c>
      <c r="X88" s="17">
        <v>830</v>
      </c>
      <c r="Y88" s="12">
        <v>107675.99999999999</v>
      </c>
      <c r="Z88" s="16">
        <v>821200</v>
      </c>
      <c r="AA88" s="17">
        <v>119000</v>
      </c>
      <c r="AB88" s="17">
        <v>50000</v>
      </c>
      <c r="AC88" s="17">
        <v>0</v>
      </c>
      <c r="AD88" s="17">
        <v>43500</v>
      </c>
      <c r="AE88" s="12">
        <v>1033700</v>
      </c>
      <c r="AF88" s="16">
        <v>0</v>
      </c>
      <c r="AG88" s="17">
        <v>9300</v>
      </c>
      <c r="AH88" s="17">
        <v>0</v>
      </c>
      <c r="AI88" s="17">
        <v>0</v>
      </c>
      <c r="AJ88" s="17">
        <v>10600</v>
      </c>
      <c r="AK88" s="12">
        <v>19900</v>
      </c>
      <c r="AL88" s="16">
        <v>0</v>
      </c>
      <c r="AM88" s="17">
        <v>0</v>
      </c>
      <c r="AN88" s="17">
        <v>0</v>
      </c>
      <c r="AO88" s="17">
        <v>0</v>
      </c>
      <c r="AP88" s="17">
        <v>0</v>
      </c>
      <c r="AQ88" s="12">
        <v>0</v>
      </c>
    </row>
    <row r="89" spans="1:43"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row>
    <row r="90" spans="1:43" x14ac:dyDescent="0.3">
      <c r="A90" s="30"/>
      <c r="B90" s="31">
        <f>SUM(B9:B89)</f>
        <v>564878379.25386465</v>
      </c>
      <c r="C90" s="32">
        <f t="shared" ref="C90:G90" si="0">SUM(C9:C89)</f>
        <v>141609752.26012659</v>
      </c>
      <c r="D90" s="32">
        <f t="shared" si="0"/>
        <v>33386795.694694985</v>
      </c>
      <c r="E90" s="32">
        <f t="shared" si="0"/>
        <v>25283.469999999998</v>
      </c>
      <c r="F90" s="32">
        <f t="shared" si="0"/>
        <v>33808275.819712512</v>
      </c>
      <c r="G90" s="33">
        <f t="shared" si="0"/>
        <v>773708486.49839854</v>
      </c>
      <c r="H90" s="31">
        <f t="shared" ref="H90:AQ90" si="1">SUM(H9:H89)</f>
        <v>155806045.27600464</v>
      </c>
      <c r="I90" s="32">
        <f t="shared" si="1"/>
        <v>46882140.763611302</v>
      </c>
      <c r="J90" s="32">
        <f t="shared" si="1"/>
        <v>12515832.475819753</v>
      </c>
      <c r="K90" s="32">
        <f t="shared" si="1"/>
        <v>3261.78</v>
      </c>
      <c r="L90" s="32">
        <f t="shared" si="1"/>
        <v>6814776.4908874379</v>
      </c>
      <c r="M90" s="33">
        <f t="shared" si="1"/>
        <v>222022056.78632319</v>
      </c>
      <c r="N90" s="31">
        <f t="shared" si="1"/>
        <v>157559411.43155268</v>
      </c>
      <c r="O90" s="32">
        <f t="shared" si="1"/>
        <v>24068198.509987216</v>
      </c>
      <c r="P90" s="32">
        <f t="shared" si="1"/>
        <v>1973676.4527712371</v>
      </c>
      <c r="Q90" s="32">
        <f t="shared" si="1"/>
        <v>8672.85</v>
      </c>
      <c r="R90" s="32">
        <f t="shared" si="1"/>
        <v>2577323.7471335242</v>
      </c>
      <c r="S90" s="33">
        <f t="shared" si="1"/>
        <v>186187282.99144465</v>
      </c>
      <c r="T90" s="31">
        <f t="shared" si="1"/>
        <v>87328075.17681326</v>
      </c>
      <c r="U90" s="32">
        <f t="shared" si="1"/>
        <v>33745555.119330175</v>
      </c>
      <c r="V90" s="32">
        <f t="shared" si="1"/>
        <v>4979221.3579199174</v>
      </c>
      <c r="W90" s="32">
        <f t="shared" si="1"/>
        <v>9018.66</v>
      </c>
      <c r="X90" s="32">
        <f t="shared" si="1"/>
        <v>20914807.605676927</v>
      </c>
      <c r="Y90" s="33">
        <f t="shared" si="1"/>
        <v>146976677.91974026</v>
      </c>
      <c r="Z90" s="31">
        <f t="shared" si="1"/>
        <v>112286362.04014626</v>
      </c>
      <c r="AA90" s="32">
        <f t="shared" si="1"/>
        <v>25423181.76714595</v>
      </c>
      <c r="AB90" s="32">
        <f t="shared" si="1"/>
        <v>8144448.9251592178</v>
      </c>
      <c r="AC90" s="32">
        <f t="shared" si="1"/>
        <v>739.23</v>
      </c>
      <c r="AD90" s="32">
        <f t="shared" si="1"/>
        <v>2167430.3152486305</v>
      </c>
      <c r="AE90" s="33">
        <f t="shared" si="1"/>
        <v>148022162.27770004</v>
      </c>
      <c r="AF90" s="31">
        <f t="shared" ref="AF90:AK90" si="2">SUM(AF9:AF89)</f>
        <v>1634917.4176427552</v>
      </c>
      <c r="AG90" s="32">
        <f t="shared" si="2"/>
        <v>1723848.9839168494</v>
      </c>
      <c r="AH90" s="32">
        <f t="shared" si="2"/>
        <v>238455.0240266349</v>
      </c>
      <c r="AI90" s="32">
        <f t="shared" si="2"/>
        <v>0</v>
      </c>
      <c r="AJ90" s="32">
        <f t="shared" si="2"/>
        <v>612511.06248606159</v>
      </c>
      <c r="AK90" s="33">
        <f t="shared" si="2"/>
        <v>4209732.4880723003</v>
      </c>
      <c r="AL90" s="31">
        <f t="shared" si="1"/>
        <v>50263567.911704995</v>
      </c>
      <c r="AM90" s="32">
        <f t="shared" si="1"/>
        <v>9766827.1161351185</v>
      </c>
      <c r="AN90" s="32">
        <f t="shared" si="1"/>
        <v>5535161.4589982312</v>
      </c>
      <c r="AO90" s="32">
        <f t="shared" si="1"/>
        <v>3590.9500000000003</v>
      </c>
      <c r="AP90" s="32">
        <f t="shared" si="1"/>
        <v>721426.59827993147</v>
      </c>
      <c r="AQ90" s="33">
        <f t="shared" si="1"/>
        <v>66290574.035118259</v>
      </c>
    </row>
    <row r="91" spans="1:43"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A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31" width="12.7265625" style="9"/>
    <col min="32" max="16384" width="12.7265625" style="6"/>
  </cols>
  <sheetData>
    <row r="1" spans="1:31" x14ac:dyDescent="0.3">
      <c r="A1" s="1" t="s">
        <v>324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5" x14ac:dyDescent="0.35">
      <c r="A2" s="2" t="s">
        <v>84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x14ac:dyDescent="0.3">
      <c r="A3" s="28" t="str">
        <f>'Total Exp'!A3</f>
        <v>2019-20</v>
      </c>
    </row>
    <row r="4" spans="1:31" ht="15.5" x14ac:dyDescent="0.35">
      <c r="A4" s="82" t="s">
        <v>122</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4" t="s">
        <v>285</v>
      </c>
    </row>
    <row r="5" spans="1:31" s="60" customFormat="1" ht="13" x14ac:dyDescent="0.3">
      <c r="A5" s="49"/>
      <c r="B5" s="65" t="s">
        <v>149</v>
      </c>
      <c r="C5" s="62"/>
      <c r="D5" s="62"/>
      <c r="E5" s="62"/>
      <c r="F5" s="62"/>
      <c r="G5" s="63"/>
      <c r="H5" s="64" t="s">
        <v>142</v>
      </c>
      <c r="I5" s="65"/>
      <c r="J5" s="65"/>
      <c r="K5" s="65"/>
      <c r="L5" s="65"/>
      <c r="M5" s="66"/>
      <c r="N5" s="65" t="s">
        <v>143</v>
      </c>
      <c r="O5" s="65"/>
      <c r="P5" s="65"/>
      <c r="Q5" s="65"/>
      <c r="R5" s="65"/>
      <c r="S5" s="66"/>
      <c r="T5" s="65" t="s">
        <v>144</v>
      </c>
      <c r="U5" s="65"/>
      <c r="V5" s="65"/>
      <c r="W5" s="65"/>
      <c r="X5" s="65"/>
      <c r="Y5" s="66"/>
      <c r="Z5" s="64" t="s">
        <v>148</v>
      </c>
      <c r="AA5" s="65"/>
      <c r="AB5" s="65"/>
      <c r="AC5" s="65"/>
      <c r="AD5" s="65"/>
      <c r="AE5" s="66"/>
    </row>
    <row r="6" spans="1:31" s="60" customFormat="1" ht="13" x14ac:dyDescent="0.3">
      <c r="A6" s="49"/>
      <c r="B6" s="50" t="str">
        <f>$A$4&amp;" Total"</f>
        <v>Aged &amp; Disabled Services Total</v>
      </c>
      <c r="C6" s="51"/>
      <c r="D6" s="51"/>
      <c r="E6" s="51"/>
      <c r="F6" s="51"/>
      <c r="G6" s="52"/>
      <c r="H6" s="50" t="s">
        <v>145</v>
      </c>
      <c r="I6" s="51"/>
      <c r="J6" s="51"/>
      <c r="K6" s="51"/>
      <c r="L6" s="51"/>
      <c r="M6" s="52"/>
      <c r="N6" s="51" t="s">
        <v>146</v>
      </c>
      <c r="O6" s="51"/>
      <c r="P6" s="51"/>
      <c r="Q6" s="51"/>
      <c r="R6" s="51"/>
      <c r="S6" s="52"/>
      <c r="T6" s="51" t="s">
        <v>147</v>
      </c>
      <c r="U6" s="51"/>
      <c r="V6" s="51"/>
      <c r="W6" s="51"/>
      <c r="X6" s="51"/>
      <c r="Y6" s="52"/>
      <c r="Z6" s="53" t="s">
        <v>141</v>
      </c>
      <c r="AA6" s="51"/>
      <c r="AB6" s="51"/>
      <c r="AC6" s="51"/>
      <c r="AD6" s="51"/>
      <c r="AE6" s="52"/>
    </row>
    <row r="7" spans="1:31" s="59" customFormat="1" ht="21" x14ac:dyDescent="0.25">
      <c r="A7" s="57"/>
      <c r="B7" s="42" t="s">
        <v>86</v>
      </c>
      <c r="C7" s="43" t="s">
        <v>87</v>
      </c>
      <c r="D7" s="43" t="s">
        <v>88</v>
      </c>
      <c r="E7" s="43" t="s">
        <v>89</v>
      </c>
      <c r="F7" s="43" t="s">
        <v>90</v>
      </c>
      <c r="G7" s="58" t="s">
        <v>91</v>
      </c>
      <c r="H7" s="42" t="s">
        <v>86</v>
      </c>
      <c r="I7" s="43" t="s">
        <v>87</v>
      </c>
      <c r="J7" s="43" t="s">
        <v>88</v>
      </c>
      <c r="K7" s="43" t="s">
        <v>89</v>
      </c>
      <c r="L7" s="43" t="s">
        <v>90</v>
      </c>
      <c r="M7" s="58" t="s">
        <v>91</v>
      </c>
      <c r="N7" s="42" t="s">
        <v>86</v>
      </c>
      <c r="O7" s="43" t="s">
        <v>87</v>
      </c>
      <c r="P7" s="43" t="s">
        <v>88</v>
      </c>
      <c r="Q7" s="43" t="s">
        <v>89</v>
      </c>
      <c r="R7" s="43" t="s">
        <v>90</v>
      </c>
      <c r="S7" s="58" t="s">
        <v>91</v>
      </c>
      <c r="T7" s="42" t="s">
        <v>86</v>
      </c>
      <c r="U7" s="43" t="s">
        <v>87</v>
      </c>
      <c r="V7" s="43" t="s">
        <v>88</v>
      </c>
      <c r="W7" s="43" t="s">
        <v>89</v>
      </c>
      <c r="X7" s="43" t="s">
        <v>90</v>
      </c>
      <c r="Y7" s="58" t="s">
        <v>91</v>
      </c>
      <c r="Z7" s="42" t="s">
        <v>86</v>
      </c>
      <c r="AA7" s="43" t="s">
        <v>87</v>
      </c>
      <c r="AB7" s="43" t="s">
        <v>88</v>
      </c>
      <c r="AC7" s="43" t="s">
        <v>89</v>
      </c>
      <c r="AD7" s="43" t="s">
        <v>90</v>
      </c>
      <c r="AE7" s="58" t="s">
        <v>91</v>
      </c>
    </row>
    <row r="8" spans="1:31" s="59" customFormat="1" ht="10.5" x14ac:dyDescent="0.25">
      <c r="A8" s="67"/>
      <c r="B8" s="46" t="s">
        <v>78</v>
      </c>
      <c r="C8" s="47" t="s">
        <v>79</v>
      </c>
      <c r="D8" s="47" t="s">
        <v>80</v>
      </c>
      <c r="E8" s="47" t="s">
        <v>81</v>
      </c>
      <c r="F8" s="47" t="s">
        <v>82</v>
      </c>
      <c r="G8" s="54" t="s">
        <v>83</v>
      </c>
      <c r="H8" s="46" t="s">
        <v>78</v>
      </c>
      <c r="I8" s="47" t="s">
        <v>79</v>
      </c>
      <c r="J8" s="47" t="s">
        <v>80</v>
      </c>
      <c r="K8" s="47" t="s">
        <v>81</v>
      </c>
      <c r="L8" s="47" t="s">
        <v>82</v>
      </c>
      <c r="M8" s="54" t="s">
        <v>83</v>
      </c>
      <c r="N8" s="46" t="s">
        <v>78</v>
      </c>
      <c r="O8" s="47" t="s">
        <v>79</v>
      </c>
      <c r="P8" s="47" t="s">
        <v>80</v>
      </c>
      <c r="Q8" s="47" t="s">
        <v>81</v>
      </c>
      <c r="R8" s="47" t="s">
        <v>82</v>
      </c>
      <c r="S8" s="54" t="s">
        <v>83</v>
      </c>
      <c r="T8" s="46" t="s">
        <v>78</v>
      </c>
      <c r="U8" s="47" t="s">
        <v>79</v>
      </c>
      <c r="V8" s="47" t="s">
        <v>80</v>
      </c>
      <c r="W8" s="47" t="s">
        <v>81</v>
      </c>
      <c r="X8" s="47" t="s">
        <v>82</v>
      </c>
      <c r="Y8" s="54" t="s">
        <v>83</v>
      </c>
      <c r="Z8" s="46" t="s">
        <v>78</v>
      </c>
      <c r="AA8" s="47" t="s">
        <v>79</v>
      </c>
      <c r="AB8" s="47" t="s">
        <v>80</v>
      </c>
      <c r="AC8" s="47" t="s">
        <v>81</v>
      </c>
      <c r="AD8" s="47" t="s">
        <v>82</v>
      </c>
      <c r="AE8" s="54" t="s">
        <v>83</v>
      </c>
    </row>
    <row r="9" spans="1:31"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row>
    <row r="10" spans="1:31" x14ac:dyDescent="0.3">
      <c r="A10" s="4" t="s">
        <v>0</v>
      </c>
      <c r="B10" s="92">
        <v>0</v>
      </c>
      <c r="C10" s="87">
        <v>0</v>
      </c>
      <c r="D10" s="87">
        <v>0</v>
      </c>
      <c r="E10" s="87">
        <v>0</v>
      </c>
      <c r="F10" s="87">
        <v>0</v>
      </c>
      <c r="G10" s="93">
        <v>0</v>
      </c>
      <c r="H10" s="16">
        <v>0</v>
      </c>
      <c r="I10" s="17">
        <v>0</v>
      </c>
      <c r="J10" s="17">
        <v>0</v>
      </c>
      <c r="K10" s="17">
        <v>0</v>
      </c>
      <c r="L10" s="17">
        <v>0</v>
      </c>
      <c r="M10" s="12">
        <v>0</v>
      </c>
      <c r="N10" s="16">
        <v>0</v>
      </c>
      <c r="O10" s="17">
        <v>0</v>
      </c>
      <c r="P10" s="17">
        <v>0</v>
      </c>
      <c r="Q10" s="17">
        <v>0</v>
      </c>
      <c r="R10" s="17">
        <v>0</v>
      </c>
      <c r="S10" s="12">
        <v>0</v>
      </c>
      <c r="T10" s="16">
        <v>0</v>
      </c>
      <c r="U10" s="17">
        <v>0</v>
      </c>
      <c r="V10" s="17">
        <v>0</v>
      </c>
      <c r="W10" s="17">
        <v>0</v>
      </c>
      <c r="X10" s="17">
        <v>0</v>
      </c>
      <c r="Y10" s="12">
        <v>0</v>
      </c>
      <c r="Z10" s="16">
        <v>0</v>
      </c>
      <c r="AA10" s="17">
        <v>0</v>
      </c>
      <c r="AB10" s="17">
        <v>0</v>
      </c>
      <c r="AC10" s="17">
        <v>0</v>
      </c>
      <c r="AD10" s="17">
        <v>0</v>
      </c>
      <c r="AE10" s="12">
        <v>0</v>
      </c>
    </row>
    <row r="11" spans="1:31" x14ac:dyDescent="0.3">
      <c r="A11" s="4" t="s">
        <v>1</v>
      </c>
      <c r="B11" s="92">
        <v>651458.95220000006</v>
      </c>
      <c r="C11" s="87">
        <v>208803.5416</v>
      </c>
      <c r="D11" s="87">
        <v>0</v>
      </c>
      <c r="E11" s="87">
        <v>0</v>
      </c>
      <c r="F11" s="87">
        <v>0</v>
      </c>
      <c r="G11" s="93">
        <v>860262.49379999994</v>
      </c>
      <c r="H11" s="16">
        <v>0</v>
      </c>
      <c r="I11" s="17">
        <v>0</v>
      </c>
      <c r="J11" s="17">
        <v>0</v>
      </c>
      <c r="K11" s="17">
        <v>0</v>
      </c>
      <c r="L11" s="17">
        <v>0</v>
      </c>
      <c r="M11" s="12">
        <v>0</v>
      </c>
      <c r="N11" s="16">
        <v>649848.17220000003</v>
      </c>
      <c r="O11" s="17">
        <v>196451.22940000001</v>
      </c>
      <c r="P11" s="17">
        <v>0</v>
      </c>
      <c r="Q11" s="17">
        <v>0</v>
      </c>
      <c r="R11" s="17">
        <v>0</v>
      </c>
      <c r="S11" s="12">
        <v>846299.40159999998</v>
      </c>
      <c r="T11" s="16">
        <v>1610.78</v>
      </c>
      <c r="U11" s="17">
        <v>12352.3122</v>
      </c>
      <c r="V11" s="17">
        <v>0</v>
      </c>
      <c r="W11" s="17">
        <v>0</v>
      </c>
      <c r="X11" s="17">
        <v>0</v>
      </c>
      <c r="Y11" s="12">
        <v>13963.092200000001</v>
      </c>
      <c r="Z11" s="16">
        <v>0</v>
      </c>
      <c r="AA11" s="17">
        <v>0</v>
      </c>
      <c r="AB11" s="17">
        <v>0</v>
      </c>
      <c r="AC11" s="17">
        <v>0</v>
      </c>
      <c r="AD11" s="17">
        <v>0</v>
      </c>
      <c r="AE11" s="12">
        <v>0</v>
      </c>
    </row>
    <row r="12" spans="1:31" x14ac:dyDescent="0.3">
      <c r="A12" s="4" t="s">
        <v>2</v>
      </c>
      <c r="B12" s="92">
        <v>4124275</v>
      </c>
      <c r="C12" s="87">
        <v>1559519</v>
      </c>
      <c r="D12" s="87">
        <v>0</v>
      </c>
      <c r="E12" s="87">
        <v>0</v>
      </c>
      <c r="F12" s="87">
        <v>0</v>
      </c>
      <c r="G12" s="93">
        <v>5683794</v>
      </c>
      <c r="H12" s="16">
        <v>0</v>
      </c>
      <c r="I12" s="17">
        <v>0</v>
      </c>
      <c r="J12" s="17">
        <v>0</v>
      </c>
      <c r="K12" s="17">
        <v>0</v>
      </c>
      <c r="L12" s="17">
        <v>0</v>
      </c>
      <c r="M12" s="12">
        <v>0</v>
      </c>
      <c r="N12" s="16">
        <v>3925567</v>
      </c>
      <c r="O12" s="17">
        <v>1492013</v>
      </c>
      <c r="P12" s="17">
        <v>0</v>
      </c>
      <c r="Q12" s="17">
        <v>0</v>
      </c>
      <c r="R12" s="17">
        <v>0</v>
      </c>
      <c r="S12" s="12">
        <v>5417580</v>
      </c>
      <c r="T12" s="16">
        <v>0</v>
      </c>
      <c r="U12" s="17">
        <v>65592</v>
      </c>
      <c r="V12" s="17">
        <v>0</v>
      </c>
      <c r="W12" s="17">
        <v>0</v>
      </c>
      <c r="X12" s="17">
        <v>0</v>
      </c>
      <c r="Y12" s="12">
        <v>65592</v>
      </c>
      <c r="Z12" s="16">
        <v>198708</v>
      </c>
      <c r="AA12" s="17">
        <v>1914</v>
      </c>
      <c r="AB12" s="17">
        <v>0</v>
      </c>
      <c r="AC12" s="17">
        <v>0</v>
      </c>
      <c r="AD12" s="17">
        <v>0</v>
      </c>
      <c r="AE12" s="12">
        <v>200622</v>
      </c>
    </row>
    <row r="13" spans="1:31" x14ac:dyDescent="0.3">
      <c r="A13" s="4" t="s">
        <v>3</v>
      </c>
      <c r="B13" s="92">
        <v>9670000</v>
      </c>
      <c r="C13" s="87">
        <v>3115000</v>
      </c>
      <c r="D13" s="87">
        <v>420000</v>
      </c>
      <c r="E13" s="87">
        <v>0</v>
      </c>
      <c r="F13" s="87">
        <v>126000</v>
      </c>
      <c r="G13" s="93">
        <v>13331000</v>
      </c>
      <c r="H13" s="16">
        <v>0</v>
      </c>
      <c r="I13" s="17">
        <v>0</v>
      </c>
      <c r="J13" s="17">
        <v>0</v>
      </c>
      <c r="K13" s="17">
        <v>0</v>
      </c>
      <c r="L13" s="17">
        <v>0</v>
      </c>
      <c r="M13" s="12">
        <v>0</v>
      </c>
      <c r="N13" s="16">
        <v>9446000</v>
      </c>
      <c r="O13" s="17">
        <v>3035000</v>
      </c>
      <c r="P13" s="17">
        <v>344000</v>
      </c>
      <c r="Q13" s="17">
        <v>0</v>
      </c>
      <c r="R13" s="17">
        <v>124000</v>
      </c>
      <c r="S13" s="12">
        <v>12949000</v>
      </c>
      <c r="T13" s="16">
        <v>0</v>
      </c>
      <c r="U13" s="17">
        <v>1000</v>
      </c>
      <c r="V13" s="17">
        <v>67000</v>
      </c>
      <c r="W13" s="17">
        <v>0</v>
      </c>
      <c r="X13" s="17">
        <v>0</v>
      </c>
      <c r="Y13" s="12">
        <v>68000</v>
      </c>
      <c r="Z13" s="16">
        <v>224000</v>
      </c>
      <c r="AA13" s="17">
        <v>79000</v>
      </c>
      <c r="AB13" s="17">
        <v>9000</v>
      </c>
      <c r="AC13" s="17">
        <v>0</v>
      </c>
      <c r="AD13" s="17">
        <v>2000</v>
      </c>
      <c r="AE13" s="12">
        <v>314000</v>
      </c>
    </row>
    <row r="14" spans="1:31" x14ac:dyDescent="0.3">
      <c r="A14" s="4" t="s">
        <v>4</v>
      </c>
      <c r="B14" s="92">
        <v>1870327.77</v>
      </c>
      <c r="C14" s="87">
        <v>103721.13</v>
      </c>
      <c r="D14" s="87">
        <v>0</v>
      </c>
      <c r="E14" s="87">
        <v>0</v>
      </c>
      <c r="F14" s="87">
        <v>200493.88</v>
      </c>
      <c r="G14" s="93">
        <v>2174542.7799999998</v>
      </c>
      <c r="H14" s="16">
        <v>0</v>
      </c>
      <c r="I14" s="17">
        <v>0</v>
      </c>
      <c r="J14" s="17">
        <v>0</v>
      </c>
      <c r="K14" s="17">
        <v>0</v>
      </c>
      <c r="L14" s="17">
        <v>0</v>
      </c>
      <c r="M14" s="12">
        <v>0</v>
      </c>
      <c r="N14" s="16">
        <v>1870327.77</v>
      </c>
      <c r="O14" s="17">
        <v>102976.13</v>
      </c>
      <c r="P14" s="17">
        <v>0</v>
      </c>
      <c r="Q14" s="17">
        <v>0</v>
      </c>
      <c r="R14" s="17">
        <v>181142.79</v>
      </c>
      <c r="S14" s="12">
        <v>2154446.69</v>
      </c>
      <c r="T14" s="16">
        <v>0</v>
      </c>
      <c r="U14" s="17">
        <v>745</v>
      </c>
      <c r="V14" s="17">
        <v>0</v>
      </c>
      <c r="W14" s="17">
        <v>0</v>
      </c>
      <c r="X14" s="17">
        <v>19351.09</v>
      </c>
      <c r="Y14" s="12">
        <v>20096.09</v>
      </c>
      <c r="Z14" s="16">
        <v>0</v>
      </c>
      <c r="AA14" s="17">
        <v>0</v>
      </c>
      <c r="AB14" s="17">
        <v>0</v>
      </c>
      <c r="AC14" s="17">
        <v>0</v>
      </c>
      <c r="AD14" s="17">
        <v>0</v>
      </c>
      <c r="AE14" s="12">
        <v>0</v>
      </c>
    </row>
    <row r="15" spans="1:31" x14ac:dyDescent="0.3">
      <c r="A15" s="4" t="s">
        <v>5</v>
      </c>
      <c r="B15" s="92">
        <v>4927488</v>
      </c>
      <c r="C15" s="87">
        <v>1318356</v>
      </c>
      <c r="D15" s="87">
        <v>46610</v>
      </c>
      <c r="E15" s="87">
        <v>0</v>
      </c>
      <c r="F15" s="87">
        <v>33501</v>
      </c>
      <c r="G15" s="93">
        <v>6325955</v>
      </c>
      <c r="H15" s="16">
        <v>0</v>
      </c>
      <c r="I15" s="17">
        <v>824425</v>
      </c>
      <c r="J15" s="17">
        <v>0</v>
      </c>
      <c r="K15" s="17">
        <v>0</v>
      </c>
      <c r="L15" s="17">
        <v>19860</v>
      </c>
      <c r="M15" s="12">
        <v>844285</v>
      </c>
      <c r="N15" s="16">
        <v>4194379</v>
      </c>
      <c r="O15" s="17">
        <v>99458</v>
      </c>
      <c r="P15" s="17">
        <v>0</v>
      </c>
      <c r="Q15" s="17">
        <v>0</v>
      </c>
      <c r="R15" s="17">
        <v>3000</v>
      </c>
      <c r="S15" s="12">
        <v>4296837</v>
      </c>
      <c r="T15" s="16">
        <v>0</v>
      </c>
      <c r="U15" s="17">
        <v>0</v>
      </c>
      <c r="V15" s="17">
        <v>26660</v>
      </c>
      <c r="W15" s="17">
        <v>0</v>
      </c>
      <c r="X15" s="17">
        <v>0</v>
      </c>
      <c r="Y15" s="12">
        <v>26660</v>
      </c>
      <c r="Z15" s="16">
        <v>733109</v>
      </c>
      <c r="AA15" s="17">
        <v>394473</v>
      </c>
      <c r="AB15" s="17">
        <v>19950</v>
      </c>
      <c r="AC15" s="17">
        <v>0</v>
      </c>
      <c r="AD15" s="17">
        <v>10641</v>
      </c>
      <c r="AE15" s="12">
        <v>1158173</v>
      </c>
    </row>
    <row r="16" spans="1:31" x14ac:dyDescent="0.3">
      <c r="A16" s="4" t="s">
        <v>6</v>
      </c>
      <c r="B16" s="92">
        <v>7793631.2700000023</v>
      </c>
      <c r="C16" s="87">
        <v>338752.63000000006</v>
      </c>
      <c r="D16" s="87">
        <v>0</v>
      </c>
      <c r="E16" s="87">
        <v>0</v>
      </c>
      <c r="F16" s="87">
        <v>459230.12999999995</v>
      </c>
      <c r="G16" s="93">
        <v>8591614.0300000012</v>
      </c>
      <c r="H16" s="16">
        <v>1630527.9</v>
      </c>
      <c r="I16" s="17">
        <v>2728.92</v>
      </c>
      <c r="J16" s="17">
        <v>0</v>
      </c>
      <c r="K16" s="17">
        <v>0</v>
      </c>
      <c r="L16" s="17">
        <v>0</v>
      </c>
      <c r="M16" s="12">
        <v>1633256.8199999998</v>
      </c>
      <c r="N16" s="16">
        <v>5672113.3400000017</v>
      </c>
      <c r="O16" s="17">
        <v>298778.97000000009</v>
      </c>
      <c r="P16" s="17">
        <v>0</v>
      </c>
      <c r="Q16" s="17">
        <v>0</v>
      </c>
      <c r="R16" s="17">
        <v>422028.1</v>
      </c>
      <c r="S16" s="12">
        <v>6392920.4100000011</v>
      </c>
      <c r="T16" s="16">
        <v>122605.66999999998</v>
      </c>
      <c r="U16" s="17">
        <v>25331.82</v>
      </c>
      <c r="V16" s="17">
        <v>0</v>
      </c>
      <c r="W16" s="17">
        <v>0</v>
      </c>
      <c r="X16" s="17">
        <v>27871.72</v>
      </c>
      <c r="Y16" s="12">
        <v>175809.21</v>
      </c>
      <c r="Z16" s="16">
        <v>368384.36</v>
      </c>
      <c r="AA16" s="17">
        <v>11912.92</v>
      </c>
      <c r="AB16" s="17">
        <v>0</v>
      </c>
      <c r="AC16" s="17">
        <v>0</v>
      </c>
      <c r="AD16" s="17">
        <v>9330.31</v>
      </c>
      <c r="AE16" s="12">
        <v>389627.58999999997</v>
      </c>
    </row>
    <row r="17" spans="1:31" x14ac:dyDescent="0.3">
      <c r="A17" s="4" t="s">
        <v>7</v>
      </c>
      <c r="B17" s="92">
        <v>1436293</v>
      </c>
      <c r="C17" s="87">
        <v>718307</v>
      </c>
      <c r="D17" s="87">
        <v>0</v>
      </c>
      <c r="E17" s="87">
        <v>0</v>
      </c>
      <c r="F17" s="87">
        <v>7594</v>
      </c>
      <c r="G17" s="93">
        <v>2162194</v>
      </c>
      <c r="H17" s="16">
        <v>0</v>
      </c>
      <c r="I17" s="17">
        <v>0</v>
      </c>
      <c r="J17" s="17">
        <v>0</v>
      </c>
      <c r="K17" s="17">
        <v>0</v>
      </c>
      <c r="L17" s="17">
        <v>0</v>
      </c>
      <c r="M17" s="12">
        <v>0</v>
      </c>
      <c r="N17" s="16">
        <v>1352560</v>
      </c>
      <c r="O17" s="17">
        <v>268676</v>
      </c>
      <c r="P17" s="17">
        <v>0</v>
      </c>
      <c r="Q17" s="17">
        <v>0</v>
      </c>
      <c r="R17" s="17">
        <v>159</v>
      </c>
      <c r="S17" s="12">
        <v>1621395</v>
      </c>
      <c r="T17" s="16">
        <v>32902</v>
      </c>
      <c r="U17" s="17">
        <v>23528</v>
      </c>
      <c r="V17" s="17">
        <v>0</v>
      </c>
      <c r="W17" s="17">
        <v>0</v>
      </c>
      <c r="X17" s="17">
        <v>0</v>
      </c>
      <c r="Y17" s="12">
        <v>56430</v>
      </c>
      <c r="Z17" s="16">
        <v>50831</v>
      </c>
      <c r="AA17" s="17">
        <v>426103</v>
      </c>
      <c r="AB17" s="17">
        <v>0</v>
      </c>
      <c r="AC17" s="17">
        <v>0</v>
      </c>
      <c r="AD17" s="17">
        <v>7435</v>
      </c>
      <c r="AE17" s="12">
        <v>484369</v>
      </c>
    </row>
    <row r="18" spans="1:31" x14ac:dyDescent="0.3">
      <c r="A18" s="4" t="s">
        <v>8</v>
      </c>
      <c r="B18" s="92">
        <v>8819463.540000001</v>
      </c>
      <c r="C18" s="87">
        <v>2280400.25</v>
      </c>
      <c r="D18" s="87">
        <v>183552.2</v>
      </c>
      <c r="E18" s="87">
        <v>2377.27</v>
      </c>
      <c r="F18" s="87">
        <v>427463.56</v>
      </c>
      <c r="G18" s="93">
        <v>11713256.82</v>
      </c>
      <c r="H18" s="16">
        <v>0</v>
      </c>
      <c r="I18" s="17">
        <v>0</v>
      </c>
      <c r="J18" s="17">
        <v>0</v>
      </c>
      <c r="K18" s="17">
        <v>0</v>
      </c>
      <c r="L18" s="17">
        <v>0</v>
      </c>
      <c r="M18" s="12">
        <v>0</v>
      </c>
      <c r="N18" s="16">
        <v>7040273.2100000009</v>
      </c>
      <c r="O18" s="17">
        <v>1429269.04</v>
      </c>
      <c r="P18" s="17">
        <v>17692.97</v>
      </c>
      <c r="Q18" s="17">
        <v>1592.55</v>
      </c>
      <c r="R18" s="17">
        <v>146915.19</v>
      </c>
      <c r="S18" s="12">
        <v>8635742.9600000009</v>
      </c>
      <c r="T18" s="16">
        <v>1189532.67</v>
      </c>
      <c r="U18" s="17">
        <v>833751.5</v>
      </c>
      <c r="V18" s="17">
        <v>154772</v>
      </c>
      <c r="W18" s="17">
        <v>0</v>
      </c>
      <c r="X18" s="17">
        <v>261250</v>
      </c>
      <c r="Y18" s="12">
        <v>2439306.17</v>
      </c>
      <c r="Z18" s="16">
        <v>589657.66</v>
      </c>
      <c r="AA18" s="17">
        <v>17379.71</v>
      </c>
      <c r="AB18" s="17">
        <v>11087.23</v>
      </c>
      <c r="AC18" s="17">
        <v>784.72</v>
      </c>
      <c r="AD18" s="17">
        <v>19298.37</v>
      </c>
      <c r="AE18" s="12">
        <v>638207.68999999994</v>
      </c>
    </row>
    <row r="19" spans="1:31" x14ac:dyDescent="0.3">
      <c r="A19" s="4" t="s">
        <v>9</v>
      </c>
      <c r="B19" s="92">
        <v>8102436</v>
      </c>
      <c r="C19" s="87">
        <v>1565091</v>
      </c>
      <c r="D19" s="87">
        <v>793894</v>
      </c>
      <c r="E19" s="87">
        <v>0</v>
      </c>
      <c r="F19" s="87">
        <v>0</v>
      </c>
      <c r="G19" s="93">
        <v>10461421</v>
      </c>
      <c r="H19" s="16">
        <v>0</v>
      </c>
      <c r="I19" s="17">
        <v>0</v>
      </c>
      <c r="J19" s="17">
        <v>0</v>
      </c>
      <c r="K19" s="17">
        <v>0</v>
      </c>
      <c r="L19" s="17">
        <v>0</v>
      </c>
      <c r="M19" s="12">
        <v>0</v>
      </c>
      <c r="N19" s="16">
        <v>6416607</v>
      </c>
      <c r="O19" s="17">
        <v>1379396</v>
      </c>
      <c r="P19" s="17">
        <v>630720</v>
      </c>
      <c r="Q19" s="17">
        <v>0</v>
      </c>
      <c r="R19" s="17">
        <v>0</v>
      </c>
      <c r="S19" s="12">
        <v>8426723</v>
      </c>
      <c r="T19" s="16">
        <v>0</v>
      </c>
      <c r="U19" s="17">
        <v>61606</v>
      </c>
      <c r="V19" s="17">
        <v>0</v>
      </c>
      <c r="W19" s="17">
        <v>0</v>
      </c>
      <c r="X19" s="17">
        <v>0</v>
      </c>
      <c r="Y19" s="12">
        <v>61606</v>
      </c>
      <c r="Z19" s="16">
        <v>1685829</v>
      </c>
      <c r="AA19" s="17">
        <v>124089</v>
      </c>
      <c r="AB19" s="17">
        <v>163174</v>
      </c>
      <c r="AC19" s="17">
        <v>0</v>
      </c>
      <c r="AD19" s="17">
        <v>0</v>
      </c>
      <c r="AE19" s="12">
        <v>1973092</v>
      </c>
    </row>
    <row r="20" spans="1:31" x14ac:dyDescent="0.3">
      <c r="A20" s="4" t="s">
        <v>10</v>
      </c>
      <c r="B20" s="92">
        <v>626356.61</v>
      </c>
      <c r="C20" s="87">
        <v>398335.4</v>
      </c>
      <c r="D20" s="87">
        <v>17324.259999999998</v>
      </c>
      <c r="E20" s="87">
        <v>870.75</v>
      </c>
      <c r="F20" s="87">
        <v>10727.32</v>
      </c>
      <c r="G20" s="93">
        <v>1053614.3400000001</v>
      </c>
      <c r="H20" s="16">
        <v>0</v>
      </c>
      <c r="I20" s="17">
        <v>0</v>
      </c>
      <c r="J20" s="17">
        <v>0</v>
      </c>
      <c r="K20" s="17">
        <v>0</v>
      </c>
      <c r="L20" s="17">
        <v>0</v>
      </c>
      <c r="M20" s="12">
        <v>0</v>
      </c>
      <c r="N20" s="16">
        <v>611068.61</v>
      </c>
      <c r="O20" s="17">
        <v>229765.94</v>
      </c>
      <c r="P20" s="17">
        <v>17324.259999999998</v>
      </c>
      <c r="Q20" s="17">
        <v>870.75</v>
      </c>
      <c r="R20" s="17">
        <v>7727.29</v>
      </c>
      <c r="S20" s="12">
        <v>866756.85000000009</v>
      </c>
      <c r="T20" s="16">
        <v>0</v>
      </c>
      <c r="U20" s="17">
        <v>67844.460000000006</v>
      </c>
      <c r="V20" s="17">
        <v>0</v>
      </c>
      <c r="W20" s="17">
        <v>0</v>
      </c>
      <c r="X20" s="17">
        <v>3000.03</v>
      </c>
      <c r="Y20" s="12">
        <v>70844.490000000005</v>
      </c>
      <c r="Z20" s="16">
        <v>15288</v>
      </c>
      <c r="AA20" s="17">
        <v>100725</v>
      </c>
      <c r="AB20" s="17">
        <v>0</v>
      </c>
      <c r="AC20" s="17">
        <v>0</v>
      </c>
      <c r="AD20" s="17">
        <v>0</v>
      </c>
      <c r="AE20" s="12">
        <v>116013</v>
      </c>
    </row>
    <row r="21" spans="1:31" x14ac:dyDescent="0.3">
      <c r="A21" s="4" t="s">
        <v>11</v>
      </c>
      <c r="B21" s="92">
        <v>5193774.76</v>
      </c>
      <c r="C21" s="87">
        <v>1137414.9700000002</v>
      </c>
      <c r="D21" s="87">
        <v>75536.81</v>
      </c>
      <c r="E21" s="87">
        <v>0</v>
      </c>
      <c r="F21" s="87">
        <v>0</v>
      </c>
      <c r="G21" s="93">
        <v>6406726.5399999991</v>
      </c>
      <c r="H21" s="16">
        <v>0</v>
      </c>
      <c r="I21" s="17">
        <v>0</v>
      </c>
      <c r="J21" s="17">
        <v>0</v>
      </c>
      <c r="K21" s="17">
        <v>0</v>
      </c>
      <c r="L21" s="17">
        <v>0</v>
      </c>
      <c r="M21" s="12">
        <v>0</v>
      </c>
      <c r="N21" s="16">
        <v>5193774.76</v>
      </c>
      <c r="O21" s="17">
        <v>1082636.6000000001</v>
      </c>
      <c r="P21" s="17">
        <v>0</v>
      </c>
      <c r="Q21" s="17">
        <v>0</v>
      </c>
      <c r="R21" s="17">
        <v>0</v>
      </c>
      <c r="S21" s="12">
        <v>6276411.3599999994</v>
      </c>
      <c r="T21" s="16">
        <v>0</v>
      </c>
      <c r="U21" s="17">
        <v>54778.37</v>
      </c>
      <c r="V21" s="17">
        <v>75536.81</v>
      </c>
      <c r="W21" s="17">
        <v>0</v>
      </c>
      <c r="X21" s="17">
        <v>0</v>
      </c>
      <c r="Y21" s="12">
        <v>130315.18</v>
      </c>
      <c r="Z21" s="16">
        <v>0</v>
      </c>
      <c r="AA21" s="17">
        <v>0</v>
      </c>
      <c r="AB21" s="17">
        <v>0</v>
      </c>
      <c r="AC21" s="17">
        <v>0</v>
      </c>
      <c r="AD21" s="17">
        <v>0</v>
      </c>
      <c r="AE21" s="12">
        <v>0</v>
      </c>
    </row>
    <row r="22" spans="1:31" x14ac:dyDescent="0.3">
      <c r="A22" s="4" t="s">
        <v>12</v>
      </c>
      <c r="B22" s="92">
        <v>299725.05</v>
      </c>
      <c r="C22" s="87">
        <v>120747.76</v>
      </c>
      <c r="D22" s="87">
        <v>135934</v>
      </c>
      <c r="E22" s="87">
        <v>0</v>
      </c>
      <c r="F22" s="87">
        <v>2420</v>
      </c>
      <c r="G22" s="93">
        <v>558826.80999999994</v>
      </c>
      <c r="H22" s="16">
        <v>0</v>
      </c>
      <c r="I22" s="17">
        <v>0</v>
      </c>
      <c r="J22" s="17">
        <v>0</v>
      </c>
      <c r="K22" s="17">
        <v>0</v>
      </c>
      <c r="L22" s="17">
        <v>0</v>
      </c>
      <c r="M22" s="12">
        <v>0</v>
      </c>
      <c r="N22" s="16">
        <v>299725.05</v>
      </c>
      <c r="O22" s="17">
        <v>106752.98</v>
      </c>
      <c r="P22" s="17">
        <v>0</v>
      </c>
      <c r="Q22" s="17">
        <v>0</v>
      </c>
      <c r="R22" s="17">
        <v>2420</v>
      </c>
      <c r="S22" s="12">
        <v>408898.02999999997</v>
      </c>
      <c r="T22" s="16">
        <v>0</v>
      </c>
      <c r="U22" s="17">
        <v>13994.78</v>
      </c>
      <c r="V22" s="17">
        <v>135934</v>
      </c>
      <c r="W22" s="17">
        <v>0</v>
      </c>
      <c r="X22" s="17">
        <v>0</v>
      </c>
      <c r="Y22" s="12">
        <v>149928.78</v>
      </c>
      <c r="Z22" s="16">
        <v>0</v>
      </c>
      <c r="AA22" s="17">
        <v>0</v>
      </c>
      <c r="AB22" s="17">
        <v>0</v>
      </c>
      <c r="AC22" s="17">
        <v>0</v>
      </c>
      <c r="AD22" s="17">
        <v>0</v>
      </c>
      <c r="AE22" s="12">
        <v>0</v>
      </c>
    </row>
    <row r="23" spans="1:31" x14ac:dyDescent="0.3">
      <c r="A23" s="4" t="s">
        <v>13</v>
      </c>
      <c r="B23" s="92">
        <v>14155364.369999999</v>
      </c>
      <c r="C23" s="87">
        <v>3713866.59</v>
      </c>
      <c r="D23" s="87">
        <v>197936.59999999989</v>
      </c>
      <c r="E23" s="87">
        <v>0</v>
      </c>
      <c r="F23" s="87">
        <v>605407.47</v>
      </c>
      <c r="G23" s="93">
        <v>18672575.030000001</v>
      </c>
      <c r="H23" s="16">
        <v>0</v>
      </c>
      <c r="I23" s="17">
        <v>0</v>
      </c>
      <c r="J23" s="17">
        <v>0</v>
      </c>
      <c r="K23" s="17">
        <v>0</v>
      </c>
      <c r="L23" s="17">
        <v>194528.75</v>
      </c>
      <c r="M23" s="12">
        <v>194528.75</v>
      </c>
      <c r="N23" s="16">
        <v>14155364.369999999</v>
      </c>
      <c r="O23" s="17">
        <v>3663807.08</v>
      </c>
      <c r="P23" s="17">
        <v>86948.260000000009</v>
      </c>
      <c r="Q23" s="17">
        <v>0</v>
      </c>
      <c r="R23" s="17">
        <v>377696.22</v>
      </c>
      <c r="S23" s="12">
        <v>18283815.93</v>
      </c>
      <c r="T23" s="16">
        <v>0</v>
      </c>
      <c r="U23" s="17">
        <v>50059.51</v>
      </c>
      <c r="V23" s="17">
        <v>110988.33999999988</v>
      </c>
      <c r="W23" s="17">
        <v>0</v>
      </c>
      <c r="X23" s="17">
        <v>33182.5</v>
      </c>
      <c r="Y23" s="12">
        <v>194230.34999999989</v>
      </c>
      <c r="Z23" s="16">
        <v>0</v>
      </c>
      <c r="AA23" s="17">
        <v>0</v>
      </c>
      <c r="AB23" s="17">
        <v>0</v>
      </c>
      <c r="AC23" s="17">
        <v>0</v>
      </c>
      <c r="AD23" s="17">
        <v>0</v>
      </c>
      <c r="AE23" s="12">
        <v>0</v>
      </c>
    </row>
    <row r="24" spans="1:31" x14ac:dyDescent="0.3">
      <c r="A24" s="4" t="s">
        <v>14</v>
      </c>
      <c r="B24" s="92">
        <v>1231745</v>
      </c>
      <c r="C24" s="87">
        <v>623253</v>
      </c>
      <c r="D24" s="87">
        <v>13861</v>
      </c>
      <c r="E24" s="87">
        <v>0</v>
      </c>
      <c r="F24" s="87">
        <v>0</v>
      </c>
      <c r="G24" s="93">
        <v>1868859</v>
      </c>
      <c r="H24" s="16">
        <v>0</v>
      </c>
      <c r="I24" s="17">
        <v>0</v>
      </c>
      <c r="J24" s="17">
        <v>0</v>
      </c>
      <c r="K24" s="17">
        <v>0</v>
      </c>
      <c r="L24" s="17">
        <v>0</v>
      </c>
      <c r="M24" s="12">
        <v>0</v>
      </c>
      <c r="N24" s="16">
        <v>1231745</v>
      </c>
      <c r="O24" s="17">
        <v>612592</v>
      </c>
      <c r="P24" s="17">
        <v>0</v>
      </c>
      <c r="Q24" s="17">
        <v>0</v>
      </c>
      <c r="R24" s="17">
        <v>0</v>
      </c>
      <c r="S24" s="12">
        <v>1844337</v>
      </c>
      <c r="T24" s="16">
        <v>0</v>
      </c>
      <c r="U24" s="17">
        <v>10661</v>
      </c>
      <c r="V24" s="17">
        <v>13861</v>
      </c>
      <c r="W24" s="17">
        <v>0</v>
      </c>
      <c r="X24" s="17">
        <v>0</v>
      </c>
      <c r="Y24" s="12">
        <v>24522</v>
      </c>
      <c r="Z24" s="16">
        <v>0</v>
      </c>
      <c r="AA24" s="17">
        <v>0</v>
      </c>
      <c r="AB24" s="17">
        <v>0</v>
      </c>
      <c r="AC24" s="17">
        <v>0</v>
      </c>
      <c r="AD24" s="17">
        <v>0</v>
      </c>
      <c r="AE24" s="12">
        <v>0</v>
      </c>
    </row>
    <row r="25" spans="1:31" x14ac:dyDescent="0.3">
      <c r="A25" s="4" t="s">
        <v>15</v>
      </c>
      <c r="B25" s="92">
        <v>2500766.6800000011</v>
      </c>
      <c r="C25" s="87">
        <v>798899.21000000031</v>
      </c>
      <c r="D25" s="87">
        <v>47084</v>
      </c>
      <c r="E25" s="87">
        <v>0</v>
      </c>
      <c r="F25" s="87">
        <v>63707.93</v>
      </c>
      <c r="G25" s="93">
        <v>3410457.8200000017</v>
      </c>
      <c r="H25" s="16">
        <v>0</v>
      </c>
      <c r="I25" s="17">
        <v>0</v>
      </c>
      <c r="J25" s="17">
        <v>0</v>
      </c>
      <c r="K25" s="17">
        <v>0</v>
      </c>
      <c r="L25" s="17">
        <v>0</v>
      </c>
      <c r="M25" s="12">
        <v>0</v>
      </c>
      <c r="N25" s="16">
        <v>2290231.8400000012</v>
      </c>
      <c r="O25" s="17">
        <v>763533.55000000028</v>
      </c>
      <c r="P25" s="17">
        <v>1633</v>
      </c>
      <c r="Q25" s="17">
        <v>0</v>
      </c>
      <c r="R25" s="17">
        <v>33707.93</v>
      </c>
      <c r="S25" s="12">
        <v>3089106.3200000017</v>
      </c>
      <c r="T25" s="16">
        <v>0</v>
      </c>
      <c r="U25" s="17">
        <v>0</v>
      </c>
      <c r="V25" s="17">
        <v>33475</v>
      </c>
      <c r="W25" s="17">
        <v>0</v>
      </c>
      <c r="X25" s="17">
        <v>0</v>
      </c>
      <c r="Y25" s="12">
        <v>33475</v>
      </c>
      <c r="Z25" s="16">
        <v>210534.84</v>
      </c>
      <c r="AA25" s="17">
        <v>35365.660000000003</v>
      </c>
      <c r="AB25" s="17">
        <v>11976</v>
      </c>
      <c r="AC25" s="17">
        <v>0</v>
      </c>
      <c r="AD25" s="17">
        <v>30000</v>
      </c>
      <c r="AE25" s="12">
        <v>287876.5</v>
      </c>
    </row>
    <row r="26" spans="1:31" x14ac:dyDescent="0.3">
      <c r="A26" s="4" t="s">
        <v>16</v>
      </c>
      <c r="B26" s="92">
        <v>1423572.3200000003</v>
      </c>
      <c r="C26" s="87">
        <v>456200.57000000012</v>
      </c>
      <c r="D26" s="87">
        <v>46661.979427173363</v>
      </c>
      <c r="E26" s="87">
        <v>0</v>
      </c>
      <c r="F26" s="87">
        <v>20586.36</v>
      </c>
      <c r="G26" s="93">
        <v>1947021.2294271735</v>
      </c>
      <c r="H26" s="16">
        <v>0</v>
      </c>
      <c r="I26" s="17">
        <v>0</v>
      </c>
      <c r="J26" s="17">
        <v>0</v>
      </c>
      <c r="K26" s="17">
        <v>0</v>
      </c>
      <c r="L26" s="17">
        <v>0</v>
      </c>
      <c r="M26" s="12">
        <v>0</v>
      </c>
      <c r="N26" s="16">
        <v>1175527.2600000002</v>
      </c>
      <c r="O26" s="17">
        <v>361044.79000000015</v>
      </c>
      <c r="P26" s="17">
        <v>0</v>
      </c>
      <c r="Q26" s="17">
        <v>0</v>
      </c>
      <c r="R26" s="17">
        <v>4262.4400000000005</v>
      </c>
      <c r="S26" s="12">
        <v>1540834.4900000002</v>
      </c>
      <c r="T26" s="16">
        <v>5355</v>
      </c>
      <c r="U26" s="17">
        <v>21827.22</v>
      </c>
      <c r="V26" s="17">
        <v>46661.979427173363</v>
      </c>
      <c r="W26" s="17">
        <v>0</v>
      </c>
      <c r="X26" s="17">
        <v>15545.31</v>
      </c>
      <c r="Y26" s="12">
        <v>89389.509427173354</v>
      </c>
      <c r="Z26" s="16">
        <v>242690.06</v>
      </c>
      <c r="AA26" s="17">
        <v>73328.56</v>
      </c>
      <c r="AB26" s="17">
        <v>0</v>
      </c>
      <c r="AC26" s="17">
        <v>0</v>
      </c>
      <c r="AD26" s="17">
        <v>778.61</v>
      </c>
      <c r="AE26" s="12">
        <v>316797.23</v>
      </c>
    </row>
    <row r="27" spans="1:31" x14ac:dyDescent="0.3">
      <c r="A27" s="4" t="s">
        <v>17</v>
      </c>
      <c r="B27" s="92">
        <v>11850515.639999999</v>
      </c>
      <c r="C27" s="87">
        <v>1321327.43</v>
      </c>
      <c r="D27" s="87">
        <v>840169</v>
      </c>
      <c r="E27" s="87">
        <v>0</v>
      </c>
      <c r="F27" s="87">
        <v>717112.97000000009</v>
      </c>
      <c r="G27" s="93">
        <v>14729125.040000001</v>
      </c>
      <c r="H27" s="16">
        <v>266846.24</v>
      </c>
      <c r="I27" s="17">
        <v>130101.01000000001</v>
      </c>
      <c r="J27" s="17">
        <v>25948</v>
      </c>
      <c r="K27" s="17">
        <v>0</v>
      </c>
      <c r="L27" s="17">
        <v>32000</v>
      </c>
      <c r="M27" s="12">
        <v>454895.25</v>
      </c>
      <c r="N27" s="16">
        <v>9411958.3499999996</v>
      </c>
      <c r="O27" s="17">
        <v>920473.5</v>
      </c>
      <c r="P27" s="17">
        <v>657057</v>
      </c>
      <c r="Q27" s="17">
        <v>0</v>
      </c>
      <c r="R27" s="17">
        <v>529472.05000000005</v>
      </c>
      <c r="S27" s="12">
        <v>11518960.9</v>
      </c>
      <c r="T27" s="16">
        <v>532825.27</v>
      </c>
      <c r="U27" s="17">
        <v>167630.72</v>
      </c>
      <c r="V27" s="17">
        <v>51787</v>
      </c>
      <c r="W27" s="17">
        <v>0</v>
      </c>
      <c r="X27" s="17">
        <v>155640.92000000001</v>
      </c>
      <c r="Y27" s="12">
        <v>907883.91</v>
      </c>
      <c r="Z27" s="16">
        <v>1638885.78</v>
      </c>
      <c r="AA27" s="17">
        <v>103122.2</v>
      </c>
      <c r="AB27" s="17">
        <v>105377</v>
      </c>
      <c r="AC27" s="17">
        <v>0</v>
      </c>
      <c r="AD27" s="17">
        <v>0</v>
      </c>
      <c r="AE27" s="12">
        <v>1847384.98</v>
      </c>
    </row>
    <row r="28" spans="1:31" x14ac:dyDescent="0.3">
      <c r="A28" s="4" t="s">
        <v>18</v>
      </c>
      <c r="B28" s="92">
        <v>2715</v>
      </c>
      <c r="C28" s="87">
        <v>778142</v>
      </c>
      <c r="D28" s="87">
        <v>691672</v>
      </c>
      <c r="E28" s="87">
        <v>0</v>
      </c>
      <c r="F28" s="87">
        <v>0</v>
      </c>
      <c r="G28" s="93">
        <v>1472529</v>
      </c>
      <c r="H28" s="16">
        <v>0</v>
      </c>
      <c r="I28" s="17">
        <v>0</v>
      </c>
      <c r="J28" s="17">
        <v>0</v>
      </c>
      <c r="K28" s="17">
        <v>0</v>
      </c>
      <c r="L28" s="17">
        <v>0</v>
      </c>
      <c r="M28" s="12">
        <v>0</v>
      </c>
      <c r="N28" s="16">
        <v>0</v>
      </c>
      <c r="O28" s="17">
        <v>717565</v>
      </c>
      <c r="P28" s="17">
        <v>0</v>
      </c>
      <c r="Q28" s="17">
        <v>0</v>
      </c>
      <c r="R28" s="17">
        <v>0</v>
      </c>
      <c r="S28" s="12">
        <v>717565</v>
      </c>
      <c r="T28" s="16">
        <v>2715</v>
      </c>
      <c r="U28" s="17">
        <v>60577</v>
      </c>
      <c r="V28" s="17">
        <v>691672</v>
      </c>
      <c r="W28" s="17">
        <v>0</v>
      </c>
      <c r="X28" s="17">
        <v>0</v>
      </c>
      <c r="Y28" s="12">
        <v>754964</v>
      </c>
      <c r="Z28" s="16">
        <v>0</v>
      </c>
      <c r="AA28" s="17">
        <v>0</v>
      </c>
      <c r="AB28" s="17">
        <v>0</v>
      </c>
      <c r="AC28" s="17">
        <v>0</v>
      </c>
      <c r="AD28" s="17">
        <v>0</v>
      </c>
      <c r="AE28" s="12">
        <v>0</v>
      </c>
    </row>
    <row r="29" spans="1:31" x14ac:dyDescent="0.3">
      <c r="A29" s="4" t="s">
        <v>19</v>
      </c>
      <c r="B29" s="92">
        <v>8175161.0580000002</v>
      </c>
      <c r="C29" s="87">
        <v>941291.31799999997</v>
      </c>
      <c r="D29" s="87">
        <v>0</v>
      </c>
      <c r="E29" s="87">
        <v>0</v>
      </c>
      <c r="F29" s="87">
        <v>175769.53049999999</v>
      </c>
      <c r="G29" s="93">
        <v>9292221.9064999986</v>
      </c>
      <c r="H29" s="16">
        <v>0</v>
      </c>
      <c r="I29" s="17">
        <v>0</v>
      </c>
      <c r="J29" s="17">
        <v>0</v>
      </c>
      <c r="K29" s="17">
        <v>0</v>
      </c>
      <c r="L29" s="17">
        <v>0</v>
      </c>
      <c r="M29" s="12">
        <v>0</v>
      </c>
      <c r="N29" s="16">
        <v>7521247.1200000001</v>
      </c>
      <c r="O29" s="17">
        <v>784085.4</v>
      </c>
      <c r="P29" s="17">
        <v>0</v>
      </c>
      <c r="Q29" s="17">
        <v>0</v>
      </c>
      <c r="R29" s="17">
        <v>87148.5</v>
      </c>
      <c r="S29" s="12">
        <v>8392481.0199999996</v>
      </c>
      <c r="T29" s="16">
        <v>0</v>
      </c>
      <c r="U29" s="17">
        <v>93430.33</v>
      </c>
      <c r="V29" s="17">
        <v>0</v>
      </c>
      <c r="W29" s="17">
        <v>0</v>
      </c>
      <c r="X29" s="17">
        <v>6777.68</v>
      </c>
      <c r="Y29" s="12">
        <v>100208.01000000001</v>
      </c>
      <c r="Z29" s="16">
        <v>653913.93799999997</v>
      </c>
      <c r="AA29" s="17">
        <v>63775.587999999996</v>
      </c>
      <c r="AB29" s="17">
        <v>0</v>
      </c>
      <c r="AC29" s="17">
        <v>0</v>
      </c>
      <c r="AD29" s="17">
        <v>81843.3505</v>
      </c>
      <c r="AE29" s="12">
        <v>799532.87650000001</v>
      </c>
    </row>
    <row r="30" spans="1:31" x14ac:dyDescent="0.3">
      <c r="A30" s="4" t="s">
        <v>20</v>
      </c>
      <c r="B30" s="92">
        <v>3239232</v>
      </c>
      <c r="C30" s="87">
        <v>354069</v>
      </c>
      <c r="D30" s="87">
        <v>44066</v>
      </c>
      <c r="E30" s="87">
        <v>0</v>
      </c>
      <c r="F30" s="87">
        <v>0</v>
      </c>
      <c r="G30" s="93">
        <v>3637367</v>
      </c>
      <c r="H30" s="16">
        <v>0</v>
      </c>
      <c r="I30" s="17">
        <v>0</v>
      </c>
      <c r="J30" s="17">
        <v>0</v>
      </c>
      <c r="K30" s="17">
        <v>0</v>
      </c>
      <c r="L30" s="17">
        <v>0</v>
      </c>
      <c r="M30" s="12">
        <v>0</v>
      </c>
      <c r="N30" s="16">
        <v>3156026</v>
      </c>
      <c r="O30" s="17">
        <v>294301</v>
      </c>
      <c r="P30" s="17">
        <v>1900</v>
      </c>
      <c r="Q30" s="17">
        <v>0</v>
      </c>
      <c r="R30" s="17">
        <v>0</v>
      </c>
      <c r="S30" s="12">
        <v>3452227</v>
      </c>
      <c r="T30" s="16">
        <v>83206</v>
      </c>
      <c r="U30" s="17">
        <v>59768</v>
      </c>
      <c r="V30" s="17">
        <v>42166</v>
      </c>
      <c r="W30" s="17">
        <v>0</v>
      </c>
      <c r="X30" s="17">
        <v>0</v>
      </c>
      <c r="Y30" s="12">
        <v>185140</v>
      </c>
      <c r="Z30" s="16">
        <v>0</v>
      </c>
      <c r="AA30" s="17">
        <v>0</v>
      </c>
      <c r="AB30" s="17">
        <v>0</v>
      </c>
      <c r="AC30" s="17">
        <v>0</v>
      </c>
      <c r="AD30" s="17">
        <v>0</v>
      </c>
      <c r="AE30" s="12">
        <v>0</v>
      </c>
    </row>
    <row r="31" spans="1:31" x14ac:dyDescent="0.3">
      <c r="A31" s="4" t="s">
        <v>21</v>
      </c>
      <c r="B31" s="92">
        <v>19979116.100000001</v>
      </c>
      <c r="C31" s="87">
        <v>3757219.19</v>
      </c>
      <c r="D31" s="87">
        <v>911022.22999999905</v>
      </c>
      <c r="E31" s="87">
        <v>0</v>
      </c>
      <c r="F31" s="87">
        <v>1478301.1099999999</v>
      </c>
      <c r="G31" s="93">
        <v>26125658.630000003</v>
      </c>
      <c r="H31" s="16">
        <v>12074509.99</v>
      </c>
      <c r="I31" s="17">
        <v>2244755.9900000002</v>
      </c>
      <c r="J31" s="17">
        <v>586211.33999999904</v>
      </c>
      <c r="K31" s="17">
        <v>0</v>
      </c>
      <c r="L31" s="17">
        <v>163233.32999999999</v>
      </c>
      <c r="M31" s="12">
        <v>15068710.65</v>
      </c>
      <c r="N31" s="16">
        <v>4100547.23</v>
      </c>
      <c r="O31" s="17">
        <v>732257.23</v>
      </c>
      <c r="P31" s="17">
        <v>220756.36</v>
      </c>
      <c r="Q31" s="17">
        <v>0</v>
      </c>
      <c r="R31" s="17">
        <v>94828.66</v>
      </c>
      <c r="S31" s="12">
        <v>5148389.4800000004</v>
      </c>
      <c r="T31" s="16">
        <v>912069.51</v>
      </c>
      <c r="U31" s="17">
        <v>140441.54999999999</v>
      </c>
      <c r="V31" s="17">
        <v>104054.53</v>
      </c>
      <c r="W31" s="17">
        <v>0</v>
      </c>
      <c r="X31" s="17">
        <v>225949.25</v>
      </c>
      <c r="Y31" s="12">
        <v>1382514.84</v>
      </c>
      <c r="Z31" s="16">
        <v>2891989.37</v>
      </c>
      <c r="AA31" s="17">
        <v>639764.42000000004</v>
      </c>
      <c r="AB31" s="17">
        <v>0</v>
      </c>
      <c r="AC31" s="17">
        <v>0</v>
      </c>
      <c r="AD31" s="17">
        <v>994289.87</v>
      </c>
      <c r="AE31" s="12">
        <v>4526043.66</v>
      </c>
    </row>
    <row r="32" spans="1:31" x14ac:dyDescent="0.3">
      <c r="A32" s="4" t="s">
        <v>22</v>
      </c>
      <c r="B32" s="92">
        <v>1852957.71</v>
      </c>
      <c r="C32" s="87">
        <v>353681.88</v>
      </c>
      <c r="D32" s="87">
        <v>0</v>
      </c>
      <c r="E32" s="87">
        <v>0</v>
      </c>
      <c r="F32" s="87">
        <v>124561.30000000002</v>
      </c>
      <c r="G32" s="93">
        <v>2331200.89</v>
      </c>
      <c r="H32" s="16">
        <v>0</v>
      </c>
      <c r="I32" s="17">
        <v>0</v>
      </c>
      <c r="J32" s="17">
        <v>0</v>
      </c>
      <c r="K32" s="17">
        <v>0</v>
      </c>
      <c r="L32" s="17">
        <v>0</v>
      </c>
      <c r="M32" s="12">
        <v>0</v>
      </c>
      <c r="N32" s="16">
        <v>1504945.0999999999</v>
      </c>
      <c r="O32" s="17">
        <v>281611.03000000003</v>
      </c>
      <c r="P32" s="17">
        <v>0</v>
      </c>
      <c r="Q32" s="17">
        <v>0</v>
      </c>
      <c r="R32" s="17">
        <v>117247.03000000001</v>
      </c>
      <c r="S32" s="12">
        <v>1903803.16</v>
      </c>
      <c r="T32" s="16">
        <v>6891.29</v>
      </c>
      <c r="U32" s="17">
        <v>41153.049999999996</v>
      </c>
      <c r="V32" s="17">
        <v>0</v>
      </c>
      <c r="W32" s="17">
        <v>0</v>
      </c>
      <c r="X32" s="17">
        <v>0</v>
      </c>
      <c r="Y32" s="12">
        <v>48044.34</v>
      </c>
      <c r="Z32" s="16">
        <v>341121.32</v>
      </c>
      <c r="AA32" s="17">
        <v>30917.799999999996</v>
      </c>
      <c r="AB32" s="17">
        <v>0</v>
      </c>
      <c r="AC32" s="17">
        <v>0</v>
      </c>
      <c r="AD32" s="17">
        <v>7314.2699999999995</v>
      </c>
      <c r="AE32" s="12">
        <v>379353.39</v>
      </c>
    </row>
    <row r="33" spans="1:31" x14ac:dyDescent="0.3">
      <c r="A33" s="4" t="s">
        <v>23</v>
      </c>
      <c r="B33" s="92">
        <v>971142.34221725969</v>
      </c>
      <c r="C33" s="87">
        <v>286461.9257745244</v>
      </c>
      <c r="D33" s="87">
        <v>37549.145958691093</v>
      </c>
      <c r="E33" s="87">
        <v>0</v>
      </c>
      <c r="F33" s="87">
        <v>67000</v>
      </c>
      <c r="G33" s="93">
        <v>1362153.4139504752</v>
      </c>
      <c r="H33" s="16">
        <v>0</v>
      </c>
      <c r="I33" s="17">
        <v>0</v>
      </c>
      <c r="J33" s="17">
        <v>0</v>
      </c>
      <c r="K33" s="17">
        <v>0</v>
      </c>
      <c r="L33" s="17">
        <v>10000</v>
      </c>
      <c r="M33" s="12">
        <v>10000</v>
      </c>
      <c r="N33" s="16">
        <v>953382.93221725966</v>
      </c>
      <c r="O33" s="17">
        <v>286461.9257745244</v>
      </c>
      <c r="P33" s="17">
        <v>37549.145958691093</v>
      </c>
      <c r="Q33" s="17">
        <v>0</v>
      </c>
      <c r="R33" s="17">
        <v>57000</v>
      </c>
      <c r="S33" s="12">
        <v>1334394.0039504752</v>
      </c>
      <c r="T33" s="16">
        <v>0</v>
      </c>
      <c r="U33" s="17">
        <v>0</v>
      </c>
      <c r="V33" s="17">
        <v>0</v>
      </c>
      <c r="W33" s="17">
        <v>0</v>
      </c>
      <c r="X33" s="17">
        <v>0</v>
      </c>
      <c r="Y33" s="12">
        <v>0</v>
      </c>
      <c r="Z33" s="16">
        <v>17759.41</v>
      </c>
      <c r="AA33" s="17">
        <v>0</v>
      </c>
      <c r="AB33" s="17">
        <v>0</v>
      </c>
      <c r="AC33" s="17">
        <v>0</v>
      </c>
      <c r="AD33" s="17">
        <v>0</v>
      </c>
      <c r="AE33" s="12">
        <v>17759.41</v>
      </c>
    </row>
    <row r="34" spans="1:31" ht="13.15" customHeight="1" x14ac:dyDescent="0.3">
      <c r="A34" s="4" t="s">
        <v>24</v>
      </c>
      <c r="B34" s="92">
        <v>4237290.97</v>
      </c>
      <c r="C34" s="87">
        <v>533533.92999999993</v>
      </c>
      <c r="D34" s="87">
        <v>155716.4</v>
      </c>
      <c r="E34" s="87">
        <v>0</v>
      </c>
      <c r="F34" s="87">
        <v>21864.67</v>
      </c>
      <c r="G34" s="93">
        <v>4948405.9700000007</v>
      </c>
      <c r="H34" s="16">
        <v>0</v>
      </c>
      <c r="I34" s="17">
        <v>0</v>
      </c>
      <c r="J34" s="17">
        <v>0</v>
      </c>
      <c r="K34" s="17">
        <v>0</v>
      </c>
      <c r="L34" s="17">
        <v>0</v>
      </c>
      <c r="M34" s="12">
        <v>0</v>
      </c>
      <c r="N34" s="16">
        <v>4237290.97</v>
      </c>
      <c r="O34" s="17">
        <v>447005.74</v>
      </c>
      <c r="P34" s="17">
        <v>155716.4</v>
      </c>
      <c r="Q34" s="17">
        <v>0</v>
      </c>
      <c r="R34" s="17">
        <v>21864.67</v>
      </c>
      <c r="S34" s="12">
        <v>4861877.78</v>
      </c>
      <c r="T34" s="16">
        <v>0</v>
      </c>
      <c r="U34" s="17">
        <v>86528.19</v>
      </c>
      <c r="V34" s="17">
        <v>0</v>
      </c>
      <c r="W34" s="17">
        <v>0</v>
      </c>
      <c r="X34" s="17">
        <v>0</v>
      </c>
      <c r="Y34" s="12">
        <v>86528.19</v>
      </c>
      <c r="Z34" s="16">
        <v>0</v>
      </c>
      <c r="AA34" s="17">
        <v>0</v>
      </c>
      <c r="AB34" s="17">
        <v>0</v>
      </c>
      <c r="AC34" s="17">
        <v>0</v>
      </c>
      <c r="AD34" s="17">
        <v>0</v>
      </c>
      <c r="AE34" s="12">
        <v>0</v>
      </c>
    </row>
    <row r="35" spans="1:31" x14ac:dyDescent="0.3">
      <c r="A35" s="4" t="s">
        <v>25</v>
      </c>
      <c r="B35" s="92">
        <v>12788858.751365311</v>
      </c>
      <c r="C35" s="87">
        <v>1571535.9675037088</v>
      </c>
      <c r="D35" s="87">
        <v>400574</v>
      </c>
      <c r="E35" s="87">
        <v>0</v>
      </c>
      <c r="F35" s="87">
        <v>304005.68172666634</v>
      </c>
      <c r="G35" s="93">
        <v>15064974.400595687</v>
      </c>
      <c r="H35" s="16">
        <v>0</v>
      </c>
      <c r="I35" s="17">
        <v>0</v>
      </c>
      <c r="J35" s="17">
        <v>0</v>
      </c>
      <c r="K35" s="17">
        <v>0</v>
      </c>
      <c r="L35" s="17">
        <v>0</v>
      </c>
      <c r="M35" s="12">
        <v>0</v>
      </c>
      <c r="N35" s="16">
        <v>11732777.494574936</v>
      </c>
      <c r="O35" s="17">
        <v>1355785.7079319402</v>
      </c>
      <c r="P35" s="17">
        <v>294355</v>
      </c>
      <c r="Q35" s="17">
        <v>0</v>
      </c>
      <c r="R35" s="17">
        <v>280980.28263799055</v>
      </c>
      <c r="S35" s="12">
        <v>13663898.485144867</v>
      </c>
      <c r="T35" s="16">
        <v>233552.77428450197</v>
      </c>
      <c r="U35" s="17">
        <v>101220.31433925084</v>
      </c>
      <c r="V35" s="17">
        <v>64264</v>
      </c>
      <c r="W35" s="17">
        <v>0</v>
      </c>
      <c r="X35" s="17">
        <v>21291.294526187539</v>
      </c>
      <c r="Y35" s="12">
        <v>420328.38314994035</v>
      </c>
      <c r="Z35" s="16">
        <v>822528.48250587354</v>
      </c>
      <c r="AA35" s="17">
        <v>114529.94523251767</v>
      </c>
      <c r="AB35" s="17">
        <v>41955</v>
      </c>
      <c r="AC35" s="17">
        <v>0</v>
      </c>
      <c r="AD35" s="17">
        <v>1734.1045624882609</v>
      </c>
      <c r="AE35" s="12">
        <v>980747.53230087948</v>
      </c>
    </row>
    <row r="36" spans="1:31" x14ac:dyDescent="0.3">
      <c r="A36" s="4" t="s">
        <v>26</v>
      </c>
      <c r="B36" s="92">
        <v>13388930.449999999</v>
      </c>
      <c r="C36" s="87">
        <v>7013926.21</v>
      </c>
      <c r="D36" s="87">
        <v>228583.94</v>
      </c>
      <c r="E36" s="87">
        <v>0</v>
      </c>
      <c r="F36" s="87">
        <v>195171.14999999997</v>
      </c>
      <c r="G36" s="93">
        <v>20826611.75</v>
      </c>
      <c r="H36" s="16">
        <v>0</v>
      </c>
      <c r="I36" s="17">
        <v>0</v>
      </c>
      <c r="J36" s="17">
        <v>0</v>
      </c>
      <c r="K36" s="17">
        <v>0</v>
      </c>
      <c r="L36" s="17">
        <v>0</v>
      </c>
      <c r="M36" s="12">
        <v>0</v>
      </c>
      <c r="N36" s="16">
        <v>9775279</v>
      </c>
      <c r="O36" s="17">
        <v>3796634.23</v>
      </c>
      <c r="P36" s="17">
        <v>26517.9</v>
      </c>
      <c r="Q36" s="17">
        <v>0</v>
      </c>
      <c r="R36" s="17">
        <v>533513.18999999994</v>
      </c>
      <c r="S36" s="12">
        <v>14131944.32</v>
      </c>
      <c r="T36" s="16">
        <v>0</v>
      </c>
      <c r="U36" s="17">
        <v>127654.22</v>
      </c>
      <c r="V36" s="17">
        <v>202066.04</v>
      </c>
      <c r="W36" s="17">
        <v>0</v>
      </c>
      <c r="X36" s="17">
        <v>13134.54</v>
      </c>
      <c r="Y36" s="12">
        <v>342854.8</v>
      </c>
      <c r="Z36" s="16">
        <v>3613651.45</v>
      </c>
      <c r="AA36" s="17">
        <v>3089637.76</v>
      </c>
      <c r="AB36" s="17">
        <v>0</v>
      </c>
      <c r="AC36" s="17">
        <v>0</v>
      </c>
      <c r="AD36" s="17">
        <v>-351476.58</v>
      </c>
      <c r="AE36" s="12">
        <v>6351812.6299999999</v>
      </c>
    </row>
    <row r="37" spans="1:31" x14ac:dyDescent="0.3">
      <c r="A37" s="4" t="s">
        <v>27</v>
      </c>
      <c r="B37" s="92">
        <v>2536825</v>
      </c>
      <c r="C37" s="87">
        <v>2579750</v>
      </c>
      <c r="D37" s="87">
        <v>0</v>
      </c>
      <c r="E37" s="87">
        <v>0</v>
      </c>
      <c r="F37" s="87">
        <v>0</v>
      </c>
      <c r="G37" s="93">
        <v>5116575</v>
      </c>
      <c r="H37" s="16">
        <v>0</v>
      </c>
      <c r="I37" s="17">
        <v>0</v>
      </c>
      <c r="J37" s="17">
        <v>0</v>
      </c>
      <c r="K37" s="17">
        <v>0</v>
      </c>
      <c r="L37" s="17">
        <v>0</v>
      </c>
      <c r="M37" s="12">
        <v>0</v>
      </c>
      <c r="N37" s="16">
        <v>1386451</v>
      </c>
      <c r="O37" s="17">
        <v>2402545</v>
      </c>
      <c r="P37" s="17">
        <v>0</v>
      </c>
      <c r="Q37" s="17">
        <v>0</v>
      </c>
      <c r="R37" s="17">
        <v>0</v>
      </c>
      <c r="S37" s="12">
        <v>3788996</v>
      </c>
      <c r="T37" s="16">
        <v>0</v>
      </c>
      <c r="U37" s="17">
        <v>0</v>
      </c>
      <c r="V37" s="17">
        <v>0</v>
      </c>
      <c r="W37" s="17">
        <v>0</v>
      </c>
      <c r="X37" s="17">
        <v>0</v>
      </c>
      <c r="Y37" s="12">
        <v>0</v>
      </c>
      <c r="Z37" s="16">
        <v>1150374</v>
      </c>
      <c r="AA37" s="17">
        <v>177205</v>
      </c>
      <c r="AB37" s="17">
        <v>0</v>
      </c>
      <c r="AC37" s="17">
        <v>0</v>
      </c>
      <c r="AD37" s="17">
        <v>0</v>
      </c>
      <c r="AE37" s="12">
        <v>1327579</v>
      </c>
    </row>
    <row r="38" spans="1:31" x14ac:dyDescent="0.3">
      <c r="A38" s="4" t="s">
        <v>28</v>
      </c>
      <c r="B38" s="92">
        <v>1494774.3100000005</v>
      </c>
      <c r="C38" s="87">
        <v>342019.09</v>
      </c>
      <c r="D38" s="87">
        <v>0</v>
      </c>
      <c r="E38" s="87">
        <v>0</v>
      </c>
      <c r="F38" s="87">
        <v>2088.69</v>
      </c>
      <c r="G38" s="93">
        <v>1838882.0900000005</v>
      </c>
      <c r="H38" s="16">
        <v>1400090.4900000005</v>
      </c>
      <c r="I38" s="17">
        <v>310240.09000000003</v>
      </c>
      <c r="J38" s="17">
        <v>0</v>
      </c>
      <c r="K38" s="17">
        <v>0</v>
      </c>
      <c r="L38" s="17">
        <v>2088.69</v>
      </c>
      <c r="M38" s="12">
        <v>1712419.2700000005</v>
      </c>
      <c r="N38" s="16">
        <v>19638.82</v>
      </c>
      <c r="O38" s="17">
        <v>0</v>
      </c>
      <c r="P38" s="17">
        <v>0</v>
      </c>
      <c r="Q38" s="17">
        <v>0</v>
      </c>
      <c r="R38" s="17">
        <v>0</v>
      </c>
      <c r="S38" s="12">
        <v>19638.82</v>
      </c>
      <c r="T38" s="16">
        <v>0</v>
      </c>
      <c r="U38" s="17">
        <v>0</v>
      </c>
      <c r="V38" s="17">
        <v>0</v>
      </c>
      <c r="W38" s="17">
        <v>0</v>
      </c>
      <c r="X38" s="17">
        <v>0</v>
      </c>
      <c r="Y38" s="12">
        <v>0</v>
      </c>
      <c r="Z38" s="16">
        <v>75045</v>
      </c>
      <c r="AA38" s="17">
        <v>31779</v>
      </c>
      <c r="AB38" s="17">
        <v>0</v>
      </c>
      <c r="AC38" s="17">
        <v>0</v>
      </c>
      <c r="AD38" s="17">
        <v>0</v>
      </c>
      <c r="AE38" s="12">
        <v>106824</v>
      </c>
    </row>
    <row r="39" spans="1:31" x14ac:dyDescent="0.3">
      <c r="A39" s="4" t="s">
        <v>29</v>
      </c>
      <c r="B39" s="92">
        <v>798267</v>
      </c>
      <c r="C39" s="87">
        <v>125453</v>
      </c>
      <c r="D39" s="87">
        <v>4976</v>
      </c>
      <c r="E39" s="87">
        <v>0</v>
      </c>
      <c r="F39" s="87">
        <v>19076</v>
      </c>
      <c r="G39" s="93">
        <v>947772</v>
      </c>
      <c r="H39" s="16">
        <v>0</v>
      </c>
      <c r="I39" s="17">
        <v>0</v>
      </c>
      <c r="J39" s="17">
        <v>0</v>
      </c>
      <c r="K39" s="17">
        <v>0</v>
      </c>
      <c r="L39" s="17">
        <v>0</v>
      </c>
      <c r="M39" s="12">
        <v>0</v>
      </c>
      <c r="N39" s="16">
        <v>794491</v>
      </c>
      <c r="O39" s="17">
        <v>116252</v>
      </c>
      <c r="P39" s="17">
        <v>4976</v>
      </c>
      <c r="Q39" s="17">
        <v>0</v>
      </c>
      <c r="R39" s="17">
        <v>18872</v>
      </c>
      <c r="S39" s="12">
        <v>934591</v>
      </c>
      <c r="T39" s="16">
        <v>3776</v>
      </c>
      <c r="U39" s="17">
        <v>9201</v>
      </c>
      <c r="V39" s="17">
        <v>0</v>
      </c>
      <c r="W39" s="17">
        <v>0</v>
      </c>
      <c r="X39" s="17">
        <v>204</v>
      </c>
      <c r="Y39" s="12">
        <v>13181</v>
      </c>
      <c r="Z39" s="16">
        <v>0</v>
      </c>
      <c r="AA39" s="17">
        <v>0</v>
      </c>
      <c r="AB39" s="17">
        <v>0</v>
      </c>
      <c r="AC39" s="17">
        <v>0</v>
      </c>
      <c r="AD39" s="17">
        <v>0</v>
      </c>
      <c r="AE39" s="12">
        <v>0</v>
      </c>
    </row>
    <row r="40" spans="1:31" x14ac:dyDescent="0.3">
      <c r="A40" s="4" t="s">
        <v>30</v>
      </c>
      <c r="B40" s="92">
        <v>2108155</v>
      </c>
      <c r="C40" s="87">
        <v>4393616</v>
      </c>
      <c r="D40" s="87">
        <v>769900</v>
      </c>
      <c r="E40" s="87">
        <v>0</v>
      </c>
      <c r="F40" s="87">
        <v>6241</v>
      </c>
      <c r="G40" s="93">
        <v>7277912</v>
      </c>
      <c r="H40" s="16">
        <v>0</v>
      </c>
      <c r="I40" s="17">
        <v>8429</v>
      </c>
      <c r="J40" s="17">
        <v>0</v>
      </c>
      <c r="K40" s="17">
        <v>0</v>
      </c>
      <c r="L40" s="17">
        <v>0</v>
      </c>
      <c r="M40" s="12">
        <v>8429</v>
      </c>
      <c r="N40" s="16">
        <v>2108155</v>
      </c>
      <c r="O40" s="17">
        <v>4385187</v>
      </c>
      <c r="P40" s="17">
        <v>769900</v>
      </c>
      <c r="Q40" s="17">
        <v>0</v>
      </c>
      <c r="R40" s="17">
        <v>6241</v>
      </c>
      <c r="S40" s="12">
        <v>7269483</v>
      </c>
      <c r="T40" s="16">
        <v>0</v>
      </c>
      <c r="U40" s="17">
        <v>0</v>
      </c>
      <c r="V40" s="17">
        <v>0</v>
      </c>
      <c r="W40" s="17">
        <v>0</v>
      </c>
      <c r="X40" s="17">
        <v>0</v>
      </c>
      <c r="Y40" s="12">
        <v>0</v>
      </c>
      <c r="Z40" s="16">
        <v>0</v>
      </c>
      <c r="AA40" s="17">
        <v>0</v>
      </c>
      <c r="AB40" s="17">
        <v>0</v>
      </c>
      <c r="AC40" s="17">
        <v>0</v>
      </c>
      <c r="AD40" s="17">
        <v>0</v>
      </c>
      <c r="AE40" s="12">
        <v>0</v>
      </c>
    </row>
    <row r="41" spans="1:31" x14ac:dyDescent="0.3">
      <c r="A41" s="4" t="s">
        <v>31</v>
      </c>
      <c r="B41" s="92">
        <v>3005239</v>
      </c>
      <c r="C41" s="87">
        <v>198809</v>
      </c>
      <c r="D41" s="87">
        <v>18605</v>
      </c>
      <c r="E41" s="87">
        <v>2810</v>
      </c>
      <c r="F41" s="87">
        <v>254278</v>
      </c>
      <c r="G41" s="93">
        <v>3479741</v>
      </c>
      <c r="H41" s="16">
        <v>0</v>
      </c>
      <c r="I41" s="17">
        <v>0</v>
      </c>
      <c r="J41" s="17">
        <v>0</v>
      </c>
      <c r="K41" s="17">
        <v>0</v>
      </c>
      <c r="L41" s="17">
        <v>0</v>
      </c>
      <c r="M41" s="12">
        <v>0</v>
      </c>
      <c r="N41" s="16">
        <v>2534276</v>
      </c>
      <c r="O41" s="17">
        <v>183710</v>
      </c>
      <c r="P41" s="17">
        <v>4990</v>
      </c>
      <c r="Q41" s="17">
        <v>2810</v>
      </c>
      <c r="R41" s="17">
        <v>229828</v>
      </c>
      <c r="S41" s="12">
        <v>2955614</v>
      </c>
      <c r="T41" s="16">
        <v>187</v>
      </c>
      <c r="U41" s="17">
        <v>15099</v>
      </c>
      <c r="V41" s="17">
        <v>13092</v>
      </c>
      <c r="W41" s="17">
        <v>0</v>
      </c>
      <c r="X41" s="17">
        <v>9498</v>
      </c>
      <c r="Y41" s="12">
        <v>37876</v>
      </c>
      <c r="Z41" s="16">
        <v>470776</v>
      </c>
      <c r="AA41" s="17">
        <v>0</v>
      </c>
      <c r="AB41" s="17">
        <v>523</v>
      </c>
      <c r="AC41" s="17">
        <v>0</v>
      </c>
      <c r="AD41" s="17">
        <v>14952</v>
      </c>
      <c r="AE41" s="12">
        <v>486251</v>
      </c>
    </row>
    <row r="42" spans="1:31" x14ac:dyDescent="0.3">
      <c r="A42" s="4" t="s">
        <v>32</v>
      </c>
      <c r="B42" s="92">
        <v>8460423.2525237277</v>
      </c>
      <c r="C42" s="87">
        <v>2107248.4248569082</v>
      </c>
      <c r="D42" s="87">
        <v>119483.32559300333</v>
      </c>
      <c r="E42" s="87">
        <v>0</v>
      </c>
      <c r="F42" s="87">
        <v>43523.202275751988</v>
      </c>
      <c r="G42" s="93">
        <v>10730678.205249391</v>
      </c>
      <c r="H42" s="16">
        <v>0</v>
      </c>
      <c r="I42" s="17">
        <v>0</v>
      </c>
      <c r="J42" s="17">
        <v>0</v>
      </c>
      <c r="K42" s="17">
        <v>0</v>
      </c>
      <c r="L42" s="17">
        <v>0</v>
      </c>
      <c r="M42" s="12">
        <v>0</v>
      </c>
      <c r="N42" s="16">
        <v>6410863.6336561274</v>
      </c>
      <c r="O42" s="17">
        <v>1702638.968819397</v>
      </c>
      <c r="P42" s="17">
        <v>65941.205593003338</v>
      </c>
      <c r="Q42" s="17">
        <v>0</v>
      </c>
      <c r="R42" s="17">
        <v>43176.202275751988</v>
      </c>
      <c r="S42" s="12">
        <v>8222620.010344279</v>
      </c>
      <c r="T42" s="16">
        <v>32460.668298880715</v>
      </c>
      <c r="U42" s="17">
        <v>213345.29011334071</v>
      </c>
      <c r="V42" s="17">
        <v>53542.12</v>
      </c>
      <c r="W42" s="17">
        <v>0</v>
      </c>
      <c r="X42" s="17">
        <v>0</v>
      </c>
      <c r="Y42" s="12">
        <v>299348.07841222145</v>
      </c>
      <c r="Z42" s="16">
        <v>2017098.9505687205</v>
      </c>
      <c r="AA42" s="17">
        <v>191264.16592417064</v>
      </c>
      <c r="AB42" s="17">
        <v>0</v>
      </c>
      <c r="AC42" s="17">
        <v>0</v>
      </c>
      <c r="AD42" s="17">
        <v>347</v>
      </c>
      <c r="AE42" s="12">
        <v>2208710.1164928912</v>
      </c>
    </row>
    <row r="43" spans="1:31" x14ac:dyDescent="0.3">
      <c r="A43" s="4" t="s">
        <v>33</v>
      </c>
      <c r="B43" s="92">
        <v>205583</v>
      </c>
      <c r="C43" s="87">
        <v>33997</v>
      </c>
      <c r="D43" s="87">
        <v>0</v>
      </c>
      <c r="E43" s="87">
        <v>0</v>
      </c>
      <c r="F43" s="87">
        <v>1402</v>
      </c>
      <c r="G43" s="93">
        <v>240982</v>
      </c>
      <c r="H43" s="16">
        <v>0</v>
      </c>
      <c r="I43" s="17">
        <v>0</v>
      </c>
      <c r="J43" s="17">
        <v>0</v>
      </c>
      <c r="K43" s="17">
        <v>0</v>
      </c>
      <c r="L43" s="17">
        <v>0</v>
      </c>
      <c r="M43" s="12">
        <v>0</v>
      </c>
      <c r="N43" s="16">
        <v>76495</v>
      </c>
      <c r="O43" s="17">
        <v>3647</v>
      </c>
      <c r="P43" s="17">
        <v>0</v>
      </c>
      <c r="Q43" s="17">
        <v>0</v>
      </c>
      <c r="R43" s="17">
        <v>1234</v>
      </c>
      <c r="S43" s="12">
        <v>81376</v>
      </c>
      <c r="T43" s="16">
        <v>0</v>
      </c>
      <c r="U43" s="17">
        <v>1770</v>
      </c>
      <c r="V43" s="17">
        <v>0</v>
      </c>
      <c r="W43" s="17">
        <v>0</v>
      </c>
      <c r="X43" s="17">
        <v>0</v>
      </c>
      <c r="Y43" s="12">
        <v>1770</v>
      </c>
      <c r="Z43" s="16">
        <v>129088</v>
      </c>
      <c r="AA43" s="17">
        <v>28580</v>
      </c>
      <c r="AB43" s="17">
        <v>0</v>
      </c>
      <c r="AC43" s="17">
        <v>0</v>
      </c>
      <c r="AD43" s="17">
        <v>168</v>
      </c>
      <c r="AE43" s="12">
        <v>157836</v>
      </c>
    </row>
    <row r="44" spans="1:31" x14ac:dyDescent="0.3">
      <c r="A44" s="4" t="s">
        <v>34</v>
      </c>
      <c r="B44" s="92">
        <v>13584626</v>
      </c>
      <c r="C44" s="87">
        <v>10116096</v>
      </c>
      <c r="D44" s="87">
        <v>1546806</v>
      </c>
      <c r="E44" s="87">
        <v>0</v>
      </c>
      <c r="F44" s="87">
        <v>0</v>
      </c>
      <c r="G44" s="93">
        <v>25247528</v>
      </c>
      <c r="H44" s="16">
        <v>0</v>
      </c>
      <c r="I44" s="17">
        <v>0</v>
      </c>
      <c r="J44" s="17">
        <v>1503839</v>
      </c>
      <c r="K44" s="17">
        <v>0</v>
      </c>
      <c r="L44" s="17">
        <v>0</v>
      </c>
      <c r="M44" s="12">
        <v>1503839</v>
      </c>
      <c r="N44" s="16">
        <v>13584626</v>
      </c>
      <c r="O44" s="17">
        <v>10116096</v>
      </c>
      <c r="P44" s="17">
        <v>42967</v>
      </c>
      <c r="Q44" s="17">
        <v>0</v>
      </c>
      <c r="R44" s="17">
        <v>0</v>
      </c>
      <c r="S44" s="12">
        <v>23743689</v>
      </c>
      <c r="T44" s="16">
        <v>0</v>
      </c>
      <c r="U44" s="17">
        <v>0</v>
      </c>
      <c r="V44" s="17">
        <v>0</v>
      </c>
      <c r="W44" s="17">
        <v>0</v>
      </c>
      <c r="X44" s="17">
        <v>0</v>
      </c>
      <c r="Y44" s="12">
        <v>0</v>
      </c>
      <c r="Z44" s="16">
        <v>0</v>
      </c>
      <c r="AA44" s="17">
        <v>0</v>
      </c>
      <c r="AB44" s="17">
        <v>0</v>
      </c>
      <c r="AC44" s="17">
        <v>0</v>
      </c>
      <c r="AD44" s="17">
        <v>0</v>
      </c>
      <c r="AE44" s="12">
        <v>0</v>
      </c>
    </row>
    <row r="45" spans="1:31" x14ac:dyDescent="0.3">
      <c r="A45" s="4" t="s">
        <v>35</v>
      </c>
      <c r="B45" s="92">
        <v>7285088</v>
      </c>
      <c r="C45" s="87">
        <v>1574782.5700000003</v>
      </c>
      <c r="D45" s="87">
        <v>378976.93999999994</v>
      </c>
      <c r="E45" s="87">
        <v>0</v>
      </c>
      <c r="F45" s="87">
        <v>25000</v>
      </c>
      <c r="G45" s="93">
        <v>9263847.5099999998</v>
      </c>
      <c r="H45" s="16">
        <v>0</v>
      </c>
      <c r="I45" s="17">
        <v>0</v>
      </c>
      <c r="J45" s="17">
        <v>0</v>
      </c>
      <c r="K45" s="17">
        <v>0</v>
      </c>
      <c r="L45" s="17">
        <v>0</v>
      </c>
      <c r="M45" s="12">
        <v>0</v>
      </c>
      <c r="N45" s="16">
        <v>5981969</v>
      </c>
      <c r="O45" s="17">
        <v>1071933.3600000001</v>
      </c>
      <c r="P45" s="17">
        <v>116381.59</v>
      </c>
      <c r="Q45" s="17">
        <v>0</v>
      </c>
      <c r="R45" s="17">
        <v>0</v>
      </c>
      <c r="S45" s="12">
        <v>7170283.9500000002</v>
      </c>
      <c r="T45" s="16">
        <v>698163</v>
      </c>
      <c r="U45" s="17">
        <v>313817.32</v>
      </c>
      <c r="V45" s="17">
        <v>126475.76</v>
      </c>
      <c r="W45" s="17">
        <v>0</v>
      </c>
      <c r="X45" s="17">
        <v>25000</v>
      </c>
      <c r="Y45" s="12">
        <v>1163456.08</v>
      </c>
      <c r="Z45" s="16">
        <v>604956</v>
      </c>
      <c r="AA45" s="17">
        <v>189031.89</v>
      </c>
      <c r="AB45" s="17">
        <v>136119.59</v>
      </c>
      <c r="AC45" s="17">
        <v>0</v>
      </c>
      <c r="AD45" s="17">
        <v>0</v>
      </c>
      <c r="AE45" s="12">
        <v>930107.48</v>
      </c>
    </row>
    <row r="46" spans="1:31" x14ac:dyDescent="0.3">
      <c r="A46" s="4" t="s">
        <v>36</v>
      </c>
      <c r="B46" s="92">
        <v>5393313.4000000004</v>
      </c>
      <c r="C46" s="87">
        <v>910227.01</v>
      </c>
      <c r="D46" s="87">
        <v>155032.79</v>
      </c>
      <c r="E46" s="87">
        <v>0</v>
      </c>
      <c r="F46" s="87">
        <v>5702.4</v>
      </c>
      <c r="G46" s="93">
        <v>6464275.5999999996</v>
      </c>
      <c r="H46" s="16">
        <v>0</v>
      </c>
      <c r="I46" s="17">
        <v>0</v>
      </c>
      <c r="J46" s="17">
        <v>0</v>
      </c>
      <c r="K46" s="17">
        <v>0</v>
      </c>
      <c r="L46" s="17">
        <v>0</v>
      </c>
      <c r="M46" s="12">
        <v>0</v>
      </c>
      <c r="N46" s="16">
        <v>5373294.0300000003</v>
      </c>
      <c r="O46" s="17">
        <v>799409.39</v>
      </c>
      <c r="P46" s="17">
        <v>55873.05</v>
      </c>
      <c r="Q46" s="17">
        <v>0</v>
      </c>
      <c r="R46" s="17">
        <v>5702.4</v>
      </c>
      <c r="S46" s="12">
        <v>6234278.8700000001</v>
      </c>
      <c r="T46" s="16">
        <v>20019.37</v>
      </c>
      <c r="U46" s="17">
        <v>110817.62</v>
      </c>
      <c r="V46" s="17">
        <v>99159.74</v>
      </c>
      <c r="W46" s="17">
        <v>0</v>
      </c>
      <c r="X46" s="17">
        <v>0</v>
      </c>
      <c r="Y46" s="12">
        <v>229996.72999999998</v>
      </c>
      <c r="Z46" s="16">
        <v>0</v>
      </c>
      <c r="AA46" s="17">
        <v>0</v>
      </c>
      <c r="AB46" s="17">
        <v>0</v>
      </c>
      <c r="AC46" s="17">
        <v>0</v>
      </c>
      <c r="AD46" s="17">
        <v>0</v>
      </c>
      <c r="AE46" s="12">
        <v>0</v>
      </c>
    </row>
    <row r="47" spans="1:31" x14ac:dyDescent="0.3">
      <c r="A47" s="4" t="s">
        <v>37</v>
      </c>
      <c r="B47" s="92">
        <v>1661876.0999999999</v>
      </c>
      <c r="C47" s="87">
        <v>419163.33</v>
      </c>
      <c r="D47" s="87">
        <v>7244</v>
      </c>
      <c r="E47" s="87">
        <v>0</v>
      </c>
      <c r="F47" s="87">
        <v>0</v>
      </c>
      <c r="G47" s="93">
        <v>2088283.43</v>
      </c>
      <c r="H47" s="16">
        <v>0</v>
      </c>
      <c r="I47" s="17">
        <v>0</v>
      </c>
      <c r="J47" s="17">
        <v>0</v>
      </c>
      <c r="K47" s="17">
        <v>0</v>
      </c>
      <c r="L47" s="17">
        <v>0</v>
      </c>
      <c r="M47" s="12">
        <v>0</v>
      </c>
      <c r="N47" s="16">
        <v>1657399.91</v>
      </c>
      <c r="O47" s="17">
        <v>325170.08</v>
      </c>
      <c r="P47" s="17">
        <v>0</v>
      </c>
      <c r="Q47" s="17">
        <v>0</v>
      </c>
      <c r="R47" s="17">
        <v>0</v>
      </c>
      <c r="S47" s="12">
        <v>1982569.99</v>
      </c>
      <c r="T47" s="16">
        <v>4476.1899999999996</v>
      </c>
      <c r="U47" s="17">
        <v>93993.25</v>
      </c>
      <c r="V47" s="17">
        <v>7244</v>
      </c>
      <c r="W47" s="17">
        <v>0</v>
      </c>
      <c r="X47" s="17">
        <v>0</v>
      </c>
      <c r="Y47" s="12">
        <v>105713.44</v>
      </c>
      <c r="Z47" s="16">
        <v>0</v>
      </c>
      <c r="AA47" s="17">
        <v>0</v>
      </c>
      <c r="AB47" s="17">
        <v>0</v>
      </c>
      <c r="AC47" s="17">
        <v>0</v>
      </c>
      <c r="AD47" s="17">
        <v>0</v>
      </c>
      <c r="AE47" s="12">
        <v>0</v>
      </c>
    </row>
    <row r="48" spans="1:31" x14ac:dyDescent="0.3">
      <c r="A48" s="4" t="s">
        <v>38</v>
      </c>
      <c r="B48" s="92">
        <v>2479352.9219999998</v>
      </c>
      <c r="C48" s="87">
        <v>522954.13</v>
      </c>
      <c r="D48" s="87">
        <v>0</v>
      </c>
      <c r="E48" s="87">
        <v>0</v>
      </c>
      <c r="F48" s="87">
        <v>964868.59999999986</v>
      </c>
      <c r="G48" s="93">
        <v>3967175.6519999998</v>
      </c>
      <c r="H48" s="16">
        <v>0</v>
      </c>
      <c r="I48" s="17">
        <v>0</v>
      </c>
      <c r="J48" s="17">
        <v>0</v>
      </c>
      <c r="K48" s="17">
        <v>0</v>
      </c>
      <c r="L48" s="17">
        <v>0</v>
      </c>
      <c r="M48" s="12">
        <v>0</v>
      </c>
      <c r="N48" s="16">
        <v>2081504.9899999998</v>
      </c>
      <c r="O48" s="17">
        <v>392050.73000000004</v>
      </c>
      <c r="P48" s="17">
        <v>0</v>
      </c>
      <c r="Q48" s="17">
        <v>0</v>
      </c>
      <c r="R48" s="17">
        <v>964755.82999999984</v>
      </c>
      <c r="S48" s="12">
        <v>3438311.55</v>
      </c>
      <c r="T48" s="16">
        <v>0</v>
      </c>
      <c r="U48" s="17">
        <v>0</v>
      </c>
      <c r="V48" s="17">
        <v>0</v>
      </c>
      <c r="W48" s="17">
        <v>0</v>
      </c>
      <c r="X48" s="17">
        <v>0</v>
      </c>
      <c r="Y48" s="12">
        <v>0</v>
      </c>
      <c r="Z48" s="16">
        <v>397847.93199999997</v>
      </c>
      <c r="AA48" s="17">
        <v>130903.39999999998</v>
      </c>
      <c r="AB48" s="17">
        <v>0</v>
      </c>
      <c r="AC48" s="17">
        <v>0</v>
      </c>
      <c r="AD48" s="17">
        <v>112.77000000000001</v>
      </c>
      <c r="AE48" s="12">
        <v>528864.10199999996</v>
      </c>
    </row>
    <row r="49" spans="1:31" x14ac:dyDescent="0.3">
      <c r="A49" s="4" t="s">
        <v>39</v>
      </c>
      <c r="B49" s="92">
        <v>8296433.6230396712</v>
      </c>
      <c r="C49" s="87">
        <v>1682522.1622678377</v>
      </c>
      <c r="D49" s="87">
        <v>399989.93999999954</v>
      </c>
      <c r="E49" s="87">
        <v>0</v>
      </c>
      <c r="F49" s="87">
        <v>247828.03403235</v>
      </c>
      <c r="G49" s="93">
        <v>10626773.75933986</v>
      </c>
      <c r="H49" s="16">
        <v>0</v>
      </c>
      <c r="I49" s="17">
        <v>0</v>
      </c>
      <c r="J49" s="17">
        <v>0</v>
      </c>
      <c r="K49" s="17">
        <v>0</v>
      </c>
      <c r="L49" s="17">
        <v>20065.997756237201</v>
      </c>
      <c r="M49" s="12">
        <v>20065.997756237201</v>
      </c>
      <c r="N49" s="16">
        <v>7862034.027212291</v>
      </c>
      <c r="O49" s="17">
        <v>1471541.4687134891</v>
      </c>
      <c r="P49" s="17">
        <v>0</v>
      </c>
      <c r="Q49" s="17">
        <v>0</v>
      </c>
      <c r="R49" s="17">
        <v>161130.73686320824</v>
      </c>
      <c r="S49" s="12">
        <v>9494706.2327889893</v>
      </c>
      <c r="T49" s="16">
        <v>87775.736087831203</v>
      </c>
      <c r="U49" s="17">
        <v>59730.503902782308</v>
      </c>
      <c r="V49" s="17">
        <v>399989.93999999954</v>
      </c>
      <c r="W49" s="17">
        <v>0</v>
      </c>
      <c r="X49" s="17">
        <v>115.29662912415286</v>
      </c>
      <c r="Y49" s="12">
        <v>547611.47661973722</v>
      </c>
      <c r="Z49" s="16">
        <v>346623.85973954841</v>
      </c>
      <c r="AA49" s="17">
        <v>151250.18965156632</v>
      </c>
      <c r="AB49" s="17">
        <v>0</v>
      </c>
      <c r="AC49" s="17">
        <v>0</v>
      </c>
      <c r="AD49" s="17">
        <v>66516.002783780423</v>
      </c>
      <c r="AE49" s="12">
        <v>564390.05217489519</v>
      </c>
    </row>
    <row r="50" spans="1:31" x14ac:dyDescent="0.3">
      <c r="A50" s="4" t="s">
        <v>40</v>
      </c>
      <c r="B50" s="92">
        <v>852224</v>
      </c>
      <c r="C50" s="87">
        <v>193753</v>
      </c>
      <c r="D50" s="87">
        <v>3714</v>
      </c>
      <c r="E50" s="87">
        <v>0</v>
      </c>
      <c r="F50" s="87">
        <v>5682</v>
      </c>
      <c r="G50" s="93">
        <v>1055373</v>
      </c>
      <c r="H50" s="16">
        <v>0</v>
      </c>
      <c r="I50" s="17">
        <v>0</v>
      </c>
      <c r="J50" s="17">
        <v>0</v>
      </c>
      <c r="K50" s="17">
        <v>0</v>
      </c>
      <c r="L50" s="17">
        <v>0</v>
      </c>
      <c r="M50" s="12">
        <v>0</v>
      </c>
      <c r="N50" s="16">
        <v>591506</v>
      </c>
      <c r="O50" s="17">
        <v>147248</v>
      </c>
      <c r="P50" s="17">
        <v>3170</v>
      </c>
      <c r="Q50" s="17">
        <v>0</v>
      </c>
      <c r="R50" s="17">
        <v>0</v>
      </c>
      <c r="S50" s="12">
        <v>741924</v>
      </c>
      <c r="T50" s="16">
        <v>0</v>
      </c>
      <c r="U50" s="17">
        <v>19408</v>
      </c>
      <c r="V50" s="17">
        <v>544</v>
      </c>
      <c r="W50" s="17">
        <v>0</v>
      </c>
      <c r="X50" s="17">
        <v>0</v>
      </c>
      <c r="Y50" s="12">
        <v>19952</v>
      </c>
      <c r="Z50" s="16">
        <v>260718</v>
      </c>
      <c r="AA50" s="17">
        <v>27097</v>
      </c>
      <c r="AB50" s="17">
        <v>0</v>
      </c>
      <c r="AC50" s="17">
        <v>0</v>
      </c>
      <c r="AD50" s="17">
        <v>5682</v>
      </c>
      <c r="AE50" s="12">
        <v>293497</v>
      </c>
    </row>
    <row r="51" spans="1:31" x14ac:dyDescent="0.3">
      <c r="A51" s="4" t="s">
        <v>41</v>
      </c>
      <c r="B51" s="92">
        <v>1697580</v>
      </c>
      <c r="C51" s="87">
        <v>3496442</v>
      </c>
      <c r="D51" s="87">
        <v>0</v>
      </c>
      <c r="E51" s="87">
        <v>0</v>
      </c>
      <c r="F51" s="87">
        <v>0</v>
      </c>
      <c r="G51" s="93">
        <v>5194022</v>
      </c>
      <c r="H51" s="16">
        <v>0</v>
      </c>
      <c r="I51" s="17">
        <v>0</v>
      </c>
      <c r="J51" s="17">
        <v>0</v>
      </c>
      <c r="K51" s="17">
        <v>0</v>
      </c>
      <c r="L51" s="17">
        <v>0</v>
      </c>
      <c r="M51" s="12">
        <v>0</v>
      </c>
      <c r="N51" s="16">
        <v>1137172</v>
      </c>
      <c r="O51" s="17">
        <v>3079948</v>
      </c>
      <c r="P51" s="17">
        <v>0</v>
      </c>
      <c r="Q51" s="17">
        <v>0</v>
      </c>
      <c r="R51" s="17">
        <v>0</v>
      </c>
      <c r="S51" s="12">
        <v>4217120</v>
      </c>
      <c r="T51" s="16">
        <v>96134</v>
      </c>
      <c r="U51" s="17">
        <v>90853</v>
      </c>
      <c r="V51" s="17">
        <v>0</v>
      </c>
      <c r="W51" s="17">
        <v>0</v>
      </c>
      <c r="X51" s="17">
        <v>0</v>
      </c>
      <c r="Y51" s="12">
        <v>186987</v>
      </c>
      <c r="Z51" s="16">
        <v>464274</v>
      </c>
      <c r="AA51" s="17">
        <v>325641</v>
      </c>
      <c r="AB51" s="17">
        <v>0</v>
      </c>
      <c r="AC51" s="17">
        <v>0</v>
      </c>
      <c r="AD51" s="17">
        <v>0</v>
      </c>
      <c r="AE51" s="12">
        <v>789915</v>
      </c>
    </row>
    <row r="52" spans="1:31" x14ac:dyDescent="0.3">
      <c r="A52" s="4" t="s">
        <v>42</v>
      </c>
      <c r="B52" s="92">
        <v>2794999.043116828</v>
      </c>
      <c r="C52" s="87">
        <v>657113.64993692364</v>
      </c>
      <c r="D52" s="87">
        <v>0</v>
      </c>
      <c r="E52" s="87">
        <v>0</v>
      </c>
      <c r="F52" s="87">
        <v>626.96</v>
      </c>
      <c r="G52" s="93">
        <v>3452739.6530537517</v>
      </c>
      <c r="H52" s="16">
        <v>0</v>
      </c>
      <c r="I52" s="17">
        <v>0</v>
      </c>
      <c r="J52" s="17">
        <v>0</v>
      </c>
      <c r="K52" s="17">
        <v>0</v>
      </c>
      <c r="L52" s="17">
        <v>0</v>
      </c>
      <c r="M52" s="12">
        <v>0</v>
      </c>
      <c r="N52" s="16">
        <v>2793994.8923480855</v>
      </c>
      <c r="O52" s="17">
        <v>554244.51993692364</v>
      </c>
      <c r="P52" s="17">
        <v>0</v>
      </c>
      <c r="Q52" s="17">
        <v>0</v>
      </c>
      <c r="R52" s="17">
        <v>626.96</v>
      </c>
      <c r="S52" s="12">
        <v>3348866.3722850094</v>
      </c>
      <c r="T52" s="16">
        <v>1004.1507687422308</v>
      </c>
      <c r="U52" s="17">
        <v>102869.12999999998</v>
      </c>
      <c r="V52" s="17">
        <v>0</v>
      </c>
      <c r="W52" s="17">
        <v>0</v>
      </c>
      <c r="X52" s="17">
        <v>0</v>
      </c>
      <c r="Y52" s="12">
        <v>103873.2807687422</v>
      </c>
      <c r="Z52" s="16">
        <v>0</v>
      </c>
      <c r="AA52" s="17">
        <v>0</v>
      </c>
      <c r="AB52" s="17">
        <v>0</v>
      </c>
      <c r="AC52" s="17">
        <v>0</v>
      </c>
      <c r="AD52" s="17">
        <v>0</v>
      </c>
      <c r="AE52" s="12">
        <v>0</v>
      </c>
    </row>
    <row r="53" spans="1:31" x14ac:dyDescent="0.3">
      <c r="A53" s="4" t="s">
        <v>43</v>
      </c>
      <c r="B53" s="92">
        <v>3355000</v>
      </c>
      <c r="C53" s="87">
        <v>4612000</v>
      </c>
      <c r="D53" s="87">
        <v>0</v>
      </c>
      <c r="E53" s="87">
        <v>0</v>
      </c>
      <c r="F53" s="87">
        <v>515000</v>
      </c>
      <c r="G53" s="93">
        <v>8482000</v>
      </c>
      <c r="H53" s="16">
        <v>0</v>
      </c>
      <c r="I53" s="17">
        <v>0</v>
      </c>
      <c r="J53" s="17">
        <v>0</v>
      </c>
      <c r="K53" s="17">
        <v>0</v>
      </c>
      <c r="L53" s="17">
        <v>0</v>
      </c>
      <c r="M53" s="12">
        <v>0</v>
      </c>
      <c r="N53" s="16">
        <v>0</v>
      </c>
      <c r="O53" s="17">
        <v>0</v>
      </c>
      <c r="P53" s="17">
        <v>0</v>
      </c>
      <c r="Q53" s="17">
        <v>0</v>
      </c>
      <c r="R53" s="17">
        <v>0</v>
      </c>
      <c r="S53" s="12">
        <v>0</v>
      </c>
      <c r="T53" s="16">
        <v>3355000</v>
      </c>
      <c r="U53" s="17">
        <v>4612000</v>
      </c>
      <c r="V53" s="17">
        <v>0</v>
      </c>
      <c r="W53" s="17">
        <v>0</v>
      </c>
      <c r="X53" s="17">
        <v>515000</v>
      </c>
      <c r="Y53" s="12">
        <v>8482000</v>
      </c>
      <c r="Z53" s="16">
        <v>0</v>
      </c>
      <c r="AA53" s="17">
        <v>0</v>
      </c>
      <c r="AB53" s="17">
        <v>0</v>
      </c>
      <c r="AC53" s="17">
        <v>0</v>
      </c>
      <c r="AD53" s="17">
        <v>0</v>
      </c>
      <c r="AE53" s="12">
        <v>0</v>
      </c>
    </row>
    <row r="54" spans="1:31" x14ac:dyDescent="0.3">
      <c r="A54" s="4" t="s">
        <v>263</v>
      </c>
      <c r="B54" s="92">
        <v>6081083.3700000001</v>
      </c>
      <c r="C54" s="87">
        <v>1473000.5899999999</v>
      </c>
      <c r="D54" s="87">
        <v>0</v>
      </c>
      <c r="E54" s="87">
        <v>0</v>
      </c>
      <c r="F54" s="87">
        <v>465070.25</v>
      </c>
      <c r="G54" s="93">
        <v>8019154.21</v>
      </c>
      <c r="H54" s="16">
        <v>0</v>
      </c>
      <c r="I54" s="17">
        <v>0</v>
      </c>
      <c r="J54" s="17">
        <v>0</v>
      </c>
      <c r="K54" s="17">
        <v>0</v>
      </c>
      <c r="L54" s="17">
        <v>0</v>
      </c>
      <c r="M54" s="12">
        <v>0</v>
      </c>
      <c r="N54" s="16">
        <v>5316072.51</v>
      </c>
      <c r="O54" s="17">
        <v>1368583.66</v>
      </c>
      <c r="P54" s="17">
        <v>0</v>
      </c>
      <c r="Q54" s="17">
        <v>0</v>
      </c>
      <c r="R54" s="17">
        <v>372000</v>
      </c>
      <c r="S54" s="12">
        <v>7056656.1699999999</v>
      </c>
      <c r="T54" s="16">
        <v>0</v>
      </c>
      <c r="U54" s="17">
        <v>0</v>
      </c>
      <c r="V54" s="17">
        <v>0</v>
      </c>
      <c r="W54" s="17">
        <v>0</v>
      </c>
      <c r="X54" s="17">
        <v>0</v>
      </c>
      <c r="Y54" s="12">
        <v>0</v>
      </c>
      <c r="Z54" s="16">
        <v>765010.8600000001</v>
      </c>
      <c r="AA54" s="17">
        <v>104416.93000000001</v>
      </c>
      <c r="AB54" s="17">
        <v>0</v>
      </c>
      <c r="AC54" s="17">
        <v>0</v>
      </c>
      <c r="AD54" s="17">
        <v>93070.25</v>
      </c>
      <c r="AE54" s="12">
        <v>962498.04000000015</v>
      </c>
    </row>
    <row r="55" spans="1:31" x14ac:dyDescent="0.3">
      <c r="A55" s="4" t="s">
        <v>44</v>
      </c>
      <c r="B55" s="92">
        <v>4435000</v>
      </c>
      <c r="C55" s="87">
        <v>226000</v>
      </c>
      <c r="D55" s="87">
        <v>78000</v>
      </c>
      <c r="E55" s="87">
        <v>0</v>
      </c>
      <c r="F55" s="87">
        <v>60000</v>
      </c>
      <c r="G55" s="93">
        <v>4799000</v>
      </c>
      <c r="H55" s="16">
        <v>124000</v>
      </c>
      <c r="I55" s="17">
        <v>69000</v>
      </c>
      <c r="J55" s="17">
        <v>0</v>
      </c>
      <c r="K55" s="17">
        <v>0</v>
      </c>
      <c r="L55" s="17">
        <v>0</v>
      </c>
      <c r="M55" s="12">
        <v>193000</v>
      </c>
      <c r="N55" s="16">
        <v>4039000</v>
      </c>
      <c r="O55" s="17">
        <v>143000</v>
      </c>
      <c r="P55" s="17">
        <v>5000</v>
      </c>
      <c r="Q55" s="17">
        <v>0</v>
      </c>
      <c r="R55" s="17">
        <v>60000</v>
      </c>
      <c r="S55" s="12">
        <v>4247000</v>
      </c>
      <c r="T55" s="16">
        <v>0</v>
      </c>
      <c r="U55" s="17">
        <v>0</v>
      </c>
      <c r="V55" s="17">
        <v>50000</v>
      </c>
      <c r="W55" s="17">
        <v>0</v>
      </c>
      <c r="X55" s="17">
        <v>0</v>
      </c>
      <c r="Y55" s="12">
        <v>50000</v>
      </c>
      <c r="Z55" s="16">
        <v>272000</v>
      </c>
      <c r="AA55" s="17">
        <v>14000</v>
      </c>
      <c r="AB55" s="17">
        <v>23000</v>
      </c>
      <c r="AC55" s="17">
        <v>0</v>
      </c>
      <c r="AD55" s="17">
        <v>0</v>
      </c>
      <c r="AE55" s="12">
        <v>309000</v>
      </c>
    </row>
    <row r="56" spans="1:31" x14ac:dyDescent="0.3">
      <c r="A56" s="4" t="s">
        <v>45</v>
      </c>
      <c r="B56" s="92">
        <v>0</v>
      </c>
      <c r="C56" s="87">
        <v>37470.61</v>
      </c>
      <c r="D56" s="87">
        <v>0</v>
      </c>
      <c r="E56" s="87">
        <v>0</v>
      </c>
      <c r="F56" s="87">
        <v>8000</v>
      </c>
      <c r="G56" s="93">
        <v>45470.61</v>
      </c>
      <c r="H56" s="16">
        <v>0</v>
      </c>
      <c r="I56" s="17">
        <v>0</v>
      </c>
      <c r="J56" s="17">
        <v>0</v>
      </c>
      <c r="K56" s="17">
        <v>0</v>
      </c>
      <c r="L56" s="17">
        <v>0</v>
      </c>
      <c r="M56" s="12">
        <v>0</v>
      </c>
      <c r="N56" s="16">
        <v>0</v>
      </c>
      <c r="O56" s="17">
        <v>322.73</v>
      </c>
      <c r="P56" s="17">
        <v>0</v>
      </c>
      <c r="Q56" s="17">
        <v>0</v>
      </c>
      <c r="R56" s="17">
        <v>0</v>
      </c>
      <c r="S56" s="12">
        <v>322.73</v>
      </c>
      <c r="T56" s="16">
        <v>0</v>
      </c>
      <c r="U56" s="17">
        <v>37147.879999999997</v>
      </c>
      <c r="V56" s="17">
        <v>0</v>
      </c>
      <c r="W56" s="17">
        <v>0</v>
      </c>
      <c r="X56" s="17">
        <v>8000</v>
      </c>
      <c r="Y56" s="12">
        <v>45147.88</v>
      </c>
      <c r="Z56" s="16">
        <v>0</v>
      </c>
      <c r="AA56" s="17">
        <v>0</v>
      </c>
      <c r="AB56" s="17">
        <v>0</v>
      </c>
      <c r="AC56" s="17">
        <v>0</v>
      </c>
      <c r="AD56" s="17">
        <v>0</v>
      </c>
      <c r="AE56" s="12">
        <v>0</v>
      </c>
    </row>
    <row r="57" spans="1:31" x14ac:dyDescent="0.3">
      <c r="A57" s="4" t="s">
        <v>46</v>
      </c>
      <c r="B57" s="92">
        <v>0</v>
      </c>
      <c r="C57" s="87">
        <v>18133</v>
      </c>
      <c r="D57" s="87">
        <v>0</v>
      </c>
      <c r="E57" s="87">
        <v>0</v>
      </c>
      <c r="F57" s="87">
        <v>0</v>
      </c>
      <c r="G57" s="93">
        <v>18133</v>
      </c>
      <c r="H57" s="16">
        <v>0</v>
      </c>
      <c r="I57" s="17">
        <v>0</v>
      </c>
      <c r="J57" s="17">
        <v>0</v>
      </c>
      <c r="K57" s="17">
        <v>0</v>
      </c>
      <c r="L57" s="17">
        <v>0</v>
      </c>
      <c r="M57" s="12">
        <v>0</v>
      </c>
      <c r="N57" s="16">
        <v>0</v>
      </c>
      <c r="O57" s="17">
        <v>0</v>
      </c>
      <c r="P57" s="17">
        <v>0</v>
      </c>
      <c r="Q57" s="17">
        <v>0</v>
      </c>
      <c r="R57" s="17">
        <v>0</v>
      </c>
      <c r="S57" s="12">
        <v>0</v>
      </c>
      <c r="T57" s="16">
        <v>0</v>
      </c>
      <c r="U57" s="17">
        <v>18133</v>
      </c>
      <c r="V57" s="17">
        <v>0</v>
      </c>
      <c r="W57" s="17">
        <v>0</v>
      </c>
      <c r="X57" s="17">
        <v>0</v>
      </c>
      <c r="Y57" s="12">
        <v>18133</v>
      </c>
      <c r="Z57" s="16">
        <v>0</v>
      </c>
      <c r="AA57" s="17">
        <v>0</v>
      </c>
      <c r="AB57" s="17">
        <v>0</v>
      </c>
      <c r="AC57" s="17">
        <v>0</v>
      </c>
      <c r="AD57" s="17">
        <v>0</v>
      </c>
      <c r="AE57" s="12">
        <v>0</v>
      </c>
    </row>
    <row r="58" spans="1:31" x14ac:dyDescent="0.3">
      <c r="A58" s="4" t="s">
        <v>47</v>
      </c>
      <c r="B58" s="92">
        <v>8237349</v>
      </c>
      <c r="C58" s="87">
        <v>385670</v>
      </c>
      <c r="D58" s="87">
        <v>161466</v>
      </c>
      <c r="E58" s="87">
        <v>0</v>
      </c>
      <c r="F58" s="87">
        <v>779162</v>
      </c>
      <c r="G58" s="93">
        <v>9563647</v>
      </c>
      <c r="H58" s="16">
        <v>0</v>
      </c>
      <c r="I58" s="17">
        <v>0</v>
      </c>
      <c r="J58" s="17">
        <v>0</v>
      </c>
      <c r="K58" s="17">
        <v>0</v>
      </c>
      <c r="L58" s="17">
        <v>0</v>
      </c>
      <c r="M58" s="12">
        <v>0</v>
      </c>
      <c r="N58" s="16">
        <v>7819955</v>
      </c>
      <c r="O58" s="17">
        <v>367672</v>
      </c>
      <c r="P58" s="17">
        <v>151857</v>
      </c>
      <c r="Q58" s="17">
        <v>0</v>
      </c>
      <c r="R58" s="17">
        <v>655048</v>
      </c>
      <c r="S58" s="12">
        <v>8994532</v>
      </c>
      <c r="T58" s="16">
        <v>417394</v>
      </c>
      <c r="U58" s="17">
        <v>17998</v>
      </c>
      <c r="V58" s="17">
        <v>9609</v>
      </c>
      <c r="W58" s="17">
        <v>0</v>
      </c>
      <c r="X58" s="17">
        <v>124114</v>
      </c>
      <c r="Y58" s="12">
        <v>569115</v>
      </c>
      <c r="Z58" s="16">
        <v>0</v>
      </c>
      <c r="AA58" s="17">
        <v>0</v>
      </c>
      <c r="AB58" s="17">
        <v>0</v>
      </c>
      <c r="AC58" s="17">
        <v>0</v>
      </c>
      <c r="AD58" s="17">
        <v>0</v>
      </c>
      <c r="AE58" s="12">
        <v>0</v>
      </c>
    </row>
    <row r="59" spans="1:31" x14ac:dyDescent="0.3">
      <c r="A59" s="4" t="s">
        <v>48</v>
      </c>
      <c r="B59" s="92">
        <v>11110263.157000024</v>
      </c>
      <c r="C59" s="87">
        <v>2844743.1170000006</v>
      </c>
      <c r="D59" s="87">
        <v>295373.48721347383</v>
      </c>
      <c r="E59" s="87">
        <v>0</v>
      </c>
      <c r="F59" s="87">
        <v>107525.95349999997</v>
      </c>
      <c r="G59" s="93">
        <v>14357905.714713499</v>
      </c>
      <c r="H59" s="16">
        <v>0</v>
      </c>
      <c r="I59" s="17">
        <v>0</v>
      </c>
      <c r="J59" s="17">
        <v>0</v>
      </c>
      <c r="K59" s="17">
        <v>0</v>
      </c>
      <c r="L59" s="17">
        <v>0</v>
      </c>
      <c r="M59" s="12">
        <v>0</v>
      </c>
      <c r="N59" s="16">
        <v>9101509.6600000262</v>
      </c>
      <c r="O59" s="17">
        <v>1843416.1400000004</v>
      </c>
      <c r="P59" s="17">
        <v>0</v>
      </c>
      <c r="Q59" s="17">
        <v>0</v>
      </c>
      <c r="R59" s="17">
        <v>4004.1599999999808</v>
      </c>
      <c r="S59" s="12">
        <v>10948929.960000027</v>
      </c>
      <c r="T59" s="16">
        <v>0</v>
      </c>
      <c r="U59" s="17">
        <v>0</v>
      </c>
      <c r="V59" s="17">
        <v>295373.48721347383</v>
      </c>
      <c r="W59" s="17">
        <v>0</v>
      </c>
      <c r="X59" s="17">
        <v>0</v>
      </c>
      <c r="Y59" s="12">
        <v>295373.48721347383</v>
      </c>
      <c r="Z59" s="16">
        <v>2008753.4969999986</v>
      </c>
      <c r="AA59" s="17">
        <v>1001326.9770000001</v>
      </c>
      <c r="AB59" s="17">
        <v>0</v>
      </c>
      <c r="AC59" s="17">
        <v>0</v>
      </c>
      <c r="AD59" s="17">
        <v>103521.7935</v>
      </c>
      <c r="AE59" s="12">
        <v>3113602.2674999987</v>
      </c>
    </row>
    <row r="60" spans="1:31" x14ac:dyDescent="0.3">
      <c r="A60" s="4" t="s">
        <v>49</v>
      </c>
      <c r="B60" s="92">
        <v>2133137</v>
      </c>
      <c r="C60" s="87">
        <v>613274</v>
      </c>
      <c r="D60" s="87">
        <v>0</v>
      </c>
      <c r="E60" s="87">
        <v>0</v>
      </c>
      <c r="F60" s="87">
        <v>8153</v>
      </c>
      <c r="G60" s="93">
        <v>2754564</v>
      </c>
      <c r="H60" s="16">
        <v>0</v>
      </c>
      <c r="I60" s="17">
        <v>0</v>
      </c>
      <c r="J60" s="17">
        <v>0</v>
      </c>
      <c r="K60" s="17">
        <v>0</v>
      </c>
      <c r="L60" s="17">
        <v>0</v>
      </c>
      <c r="M60" s="12">
        <v>0</v>
      </c>
      <c r="N60" s="16">
        <v>1743170</v>
      </c>
      <c r="O60" s="17">
        <v>493570</v>
      </c>
      <c r="P60" s="17">
        <v>0</v>
      </c>
      <c r="Q60" s="17">
        <v>0</v>
      </c>
      <c r="R60" s="17">
        <v>3763</v>
      </c>
      <c r="S60" s="12">
        <v>2240503</v>
      </c>
      <c r="T60" s="16">
        <v>10359</v>
      </c>
      <c r="U60" s="17">
        <v>35022</v>
      </c>
      <c r="V60" s="17">
        <v>0</v>
      </c>
      <c r="W60" s="17">
        <v>0</v>
      </c>
      <c r="X60" s="17">
        <v>3700</v>
      </c>
      <c r="Y60" s="12">
        <v>49081</v>
      </c>
      <c r="Z60" s="16">
        <v>379608</v>
      </c>
      <c r="AA60" s="17">
        <v>84682</v>
      </c>
      <c r="AB60" s="17">
        <v>0</v>
      </c>
      <c r="AC60" s="17">
        <v>0</v>
      </c>
      <c r="AD60" s="17">
        <v>690</v>
      </c>
      <c r="AE60" s="12">
        <v>464980</v>
      </c>
    </row>
    <row r="61" spans="1:31" x14ac:dyDescent="0.3">
      <c r="A61" s="4" t="s">
        <v>50</v>
      </c>
      <c r="B61" s="92">
        <v>12834042.976296388</v>
      </c>
      <c r="C61" s="87">
        <v>2156895.0545754833</v>
      </c>
      <c r="D61" s="87">
        <v>287961.70322818786</v>
      </c>
      <c r="E61" s="87">
        <v>0</v>
      </c>
      <c r="F61" s="87">
        <v>107518.67599999999</v>
      </c>
      <c r="G61" s="93">
        <v>15386418.41010006</v>
      </c>
      <c r="H61" s="16">
        <v>0</v>
      </c>
      <c r="I61" s="17">
        <v>0</v>
      </c>
      <c r="J61" s="17">
        <v>0</v>
      </c>
      <c r="K61" s="17">
        <v>0</v>
      </c>
      <c r="L61" s="17">
        <v>0</v>
      </c>
      <c r="M61" s="12">
        <v>0</v>
      </c>
      <c r="N61" s="16">
        <v>8190934.8899999987</v>
      </c>
      <c r="O61" s="17">
        <v>1216302.56</v>
      </c>
      <c r="P61" s="17">
        <v>172837.58540000004</v>
      </c>
      <c r="Q61" s="17">
        <v>0</v>
      </c>
      <c r="R61" s="17">
        <v>73644.239999999991</v>
      </c>
      <c r="S61" s="12">
        <v>9653719.2753999997</v>
      </c>
      <c r="T61" s="16">
        <v>194466.29</v>
      </c>
      <c r="U61" s="17">
        <v>519918.57999999996</v>
      </c>
      <c r="V61" s="17">
        <v>0</v>
      </c>
      <c r="W61" s="17">
        <v>0</v>
      </c>
      <c r="X61" s="17">
        <v>0</v>
      </c>
      <c r="Y61" s="12">
        <v>714384.87</v>
      </c>
      <c r="Z61" s="16">
        <v>4448641.7962963898</v>
      </c>
      <c r="AA61" s="17">
        <v>420673.91457548318</v>
      </c>
      <c r="AB61" s="17">
        <v>115124.11782818782</v>
      </c>
      <c r="AC61" s="17">
        <v>0</v>
      </c>
      <c r="AD61" s="17">
        <v>33874.436000000002</v>
      </c>
      <c r="AE61" s="12">
        <v>5018314.2647000607</v>
      </c>
    </row>
    <row r="62" spans="1:31" x14ac:dyDescent="0.3">
      <c r="A62" s="4" t="s">
        <v>51</v>
      </c>
      <c r="B62" s="92">
        <v>13613141.48</v>
      </c>
      <c r="C62" s="87">
        <v>1388686.0499999998</v>
      </c>
      <c r="D62" s="87">
        <v>0</v>
      </c>
      <c r="E62" s="87">
        <v>0</v>
      </c>
      <c r="F62" s="87">
        <v>424988.19</v>
      </c>
      <c r="G62" s="93">
        <v>15426815.720000001</v>
      </c>
      <c r="H62" s="16">
        <v>0</v>
      </c>
      <c r="I62" s="17">
        <v>0</v>
      </c>
      <c r="J62" s="17">
        <v>0</v>
      </c>
      <c r="K62" s="17">
        <v>0</v>
      </c>
      <c r="L62" s="17">
        <v>0</v>
      </c>
      <c r="M62" s="12">
        <v>0</v>
      </c>
      <c r="N62" s="16">
        <v>12909190.390000001</v>
      </c>
      <c r="O62" s="17">
        <v>1368310.48</v>
      </c>
      <c r="P62" s="17">
        <v>0</v>
      </c>
      <c r="Q62" s="17">
        <v>0</v>
      </c>
      <c r="R62" s="17">
        <v>331243.95</v>
      </c>
      <c r="S62" s="12">
        <v>14608744.82</v>
      </c>
      <c r="T62" s="16">
        <v>0</v>
      </c>
      <c r="U62" s="17">
        <v>10292.14</v>
      </c>
      <c r="V62" s="17">
        <v>0</v>
      </c>
      <c r="W62" s="17">
        <v>0</v>
      </c>
      <c r="X62" s="17">
        <v>85503</v>
      </c>
      <c r="Y62" s="12">
        <v>95795.14</v>
      </c>
      <c r="Z62" s="16">
        <v>703951.09</v>
      </c>
      <c r="AA62" s="17">
        <v>10083.43</v>
      </c>
      <c r="AB62" s="17">
        <v>0</v>
      </c>
      <c r="AC62" s="17">
        <v>0</v>
      </c>
      <c r="AD62" s="17">
        <v>8241.24</v>
      </c>
      <c r="AE62" s="12">
        <v>722275.76</v>
      </c>
    </row>
    <row r="63" spans="1:31" x14ac:dyDescent="0.3">
      <c r="A63" s="4" t="s">
        <v>52</v>
      </c>
      <c r="B63" s="92">
        <v>1879119</v>
      </c>
      <c r="C63" s="87">
        <v>289803</v>
      </c>
      <c r="D63" s="87">
        <v>37222</v>
      </c>
      <c r="E63" s="87">
        <v>0</v>
      </c>
      <c r="F63" s="87">
        <v>18940</v>
      </c>
      <c r="G63" s="93">
        <v>2225084</v>
      </c>
      <c r="H63" s="16">
        <v>0</v>
      </c>
      <c r="I63" s="17">
        <v>0</v>
      </c>
      <c r="J63" s="17">
        <v>0</v>
      </c>
      <c r="K63" s="17">
        <v>0</v>
      </c>
      <c r="L63" s="17">
        <v>0</v>
      </c>
      <c r="M63" s="12">
        <v>0</v>
      </c>
      <c r="N63" s="16">
        <v>1867656</v>
      </c>
      <c r="O63" s="17">
        <v>255724</v>
      </c>
      <c r="P63" s="17">
        <v>0</v>
      </c>
      <c r="Q63" s="17">
        <v>0</v>
      </c>
      <c r="R63" s="17">
        <v>2816</v>
      </c>
      <c r="S63" s="12">
        <v>2126196</v>
      </c>
      <c r="T63" s="16">
        <v>12110</v>
      </c>
      <c r="U63" s="17">
        <v>8269</v>
      </c>
      <c r="V63" s="17">
        <v>37222</v>
      </c>
      <c r="W63" s="17">
        <v>0</v>
      </c>
      <c r="X63" s="17">
        <v>9627</v>
      </c>
      <c r="Y63" s="12">
        <v>67228</v>
      </c>
      <c r="Z63" s="16">
        <v>-647</v>
      </c>
      <c r="AA63" s="17">
        <v>25810</v>
      </c>
      <c r="AB63" s="17">
        <v>0</v>
      </c>
      <c r="AC63" s="17">
        <v>0</v>
      </c>
      <c r="AD63" s="17">
        <v>6497</v>
      </c>
      <c r="AE63" s="12">
        <v>31660</v>
      </c>
    </row>
    <row r="64" spans="1:31" x14ac:dyDescent="0.3">
      <c r="A64" s="4" t="s">
        <v>53</v>
      </c>
      <c r="B64" s="92">
        <v>1754764</v>
      </c>
      <c r="C64" s="87">
        <v>484960</v>
      </c>
      <c r="D64" s="87">
        <v>0</v>
      </c>
      <c r="E64" s="87">
        <v>0</v>
      </c>
      <c r="F64" s="87">
        <v>1251</v>
      </c>
      <c r="G64" s="93">
        <v>2240975</v>
      </c>
      <c r="H64" s="16">
        <v>0</v>
      </c>
      <c r="I64" s="17">
        <v>0</v>
      </c>
      <c r="J64" s="17">
        <v>0</v>
      </c>
      <c r="K64" s="17">
        <v>0</v>
      </c>
      <c r="L64" s="17">
        <v>0</v>
      </c>
      <c r="M64" s="12">
        <v>0</v>
      </c>
      <c r="N64" s="16">
        <v>1510845</v>
      </c>
      <c r="O64" s="17">
        <v>260653</v>
      </c>
      <c r="P64" s="17">
        <v>0</v>
      </c>
      <c r="Q64" s="17">
        <v>0</v>
      </c>
      <c r="R64" s="17">
        <v>1251</v>
      </c>
      <c r="S64" s="12">
        <v>1772749</v>
      </c>
      <c r="T64" s="16">
        <v>29084</v>
      </c>
      <c r="U64" s="17">
        <v>42707</v>
      </c>
      <c r="V64" s="17">
        <v>0</v>
      </c>
      <c r="W64" s="17">
        <v>0</v>
      </c>
      <c r="X64" s="17">
        <v>0</v>
      </c>
      <c r="Y64" s="12">
        <v>71791</v>
      </c>
      <c r="Z64" s="16">
        <v>214835</v>
      </c>
      <c r="AA64" s="17">
        <v>181600</v>
      </c>
      <c r="AB64" s="17">
        <v>0</v>
      </c>
      <c r="AC64" s="17">
        <v>0</v>
      </c>
      <c r="AD64" s="17">
        <v>0</v>
      </c>
      <c r="AE64" s="12">
        <v>396435</v>
      </c>
    </row>
    <row r="65" spans="1:31" x14ac:dyDescent="0.3">
      <c r="A65" s="4" t="s">
        <v>54</v>
      </c>
      <c r="B65" s="92">
        <v>1832072</v>
      </c>
      <c r="C65" s="87">
        <v>226117</v>
      </c>
      <c r="D65" s="87">
        <v>14040</v>
      </c>
      <c r="E65" s="87">
        <v>0</v>
      </c>
      <c r="F65" s="87">
        <v>10172</v>
      </c>
      <c r="G65" s="93">
        <v>2082401</v>
      </c>
      <c r="H65" s="16">
        <v>0</v>
      </c>
      <c r="I65" s="17">
        <v>0</v>
      </c>
      <c r="J65" s="17">
        <v>0</v>
      </c>
      <c r="K65" s="17">
        <v>0</v>
      </c>
      <c r="L65" s="17">
        <v>0</v>
      </c>
      <c r="M65" s="12">
        <v>0</v>
      </c>
      <c r="N65" s="16">
        <v>1832072</v>
      </c>
      <c r="O65" s="17">
        <v>213625</v>
      </c>
      <c r="P65" s="17">
        <v>14040</v>
      </c>
      <c r="Q65" s="17">
        <v>0</v>
      </c>
      <c r="R65" s="17">
        <v>10172</v>
      </c>
      <c r="S65" s="12">
        <v>2069909</v>
      </c>
      <c r="T65" s="16">
        <v>0</v>
      </c>
      <c r="U65" s="17">
        <v>12492</v>
      </c>
      <c r="V65" s="17">
        <v>0</v>
      </c>
      <c r="W65" s="17">
        <v>0</v>
      </c>
      <c r="X65" s="17">
        <v>0</v>
      </c>
      <c r="Y65" s="12">
        <v>12492</v>
      </c>
      <c r="Z65" s="16">
        <v>0</v>
      </c>
      <c r="AA65" s="17">
        <v>0</v>
      </c>
      <c r="AB65" s="17">
        <v>0</v>
      </c>
      <c r="AC65" s="17">
        <v>0</v>
      </c>
      <c r="AD65" s="17">
        <v>0</v>
      </c>
      <c r="AE65" s="12">
        <v>0</v>
      </c>
    </row>
    <row r="66" spans="1:31" x14ac:dyDescent="0.3">
      <c r="A66" s="4" t="s">
        <v>55</v>
      </c>
      <c r="B66" s="92">
        <v>914000</v>
      </c>
      <c r="C66" s="87">
        <v>1078000</v>
      </c>
      <c r="D66" s="87">
        <v>29000</v>
      </c>
      <c r="E66" s="87">
        <v>0</v>
      </c>
      <c r="F66" s="87">
        <v>430000</v>
      </c>
      <c r="G66" s="93">
        <v>2451000</v>
      </c>
      <c r="H66" s="16">
        <v>0</v>
      </c>
      <c r="I66" s="17">
        <v>0</v>
      </c>
      <c r="J66" s="17">
        <v>0</v>
      </c>
      <c r="K66" s="17">
        <v>0</v>
      </c>
      <c r="L66" s="17">
        <v>0</v>
      </c>
      <c r="M66" s="12">
        <v>0</v>
      </c>
      <c r="N66" s="16">
        <v>914000</v>
      </c>
      <c r="O66" s="17">
        <v>1054000</v>
      </c>
      <c r="P66" s="17">
        <v>2000</v>
      </c>
      <c r="Q66" s="17">
        <v>0</v>
      </c>
      <c r="R66" s="17">
        <v>427000</v>
      </c>
      <c r="S66" s="12">
        <v>2397000</v>
      </c>
      <c r="T66" s="16">
        <v>0</v>
      </c>
      <c r="U66" s="17">
        <v>24000</v>
      </c>
      <c r="V66" s="17">
        <v>27000</v>
      </c>
      <c r="W66" s="17">
        <v>0</v>
      </c>
      <c r="X66" s="17">
        <v>3000</v>
      </c>
      <c r="Y66" s="12">
        <v>54000</v>
      </c>
      <c r="Z66" s="16">
        <v>0</v>
      </c>
      <c r="AA66" s="17">
        <v>0</v>
      </c>
      <c r="AB66" s="17">
        <v>0</v>
      </c>
      <c r="AC66" s="17">
        <v>0</v>
      </c>
      <c r="AD66" s="17">
        <v>0</v>
      </c>
      <c r="AE66" s="12">
        <v>0</v>
      </c>
    </row>
    <row r="67" spans="1:31" x14ac:dyDescent="0.3">
      <c r="A67" s="4" t="s">
        <v>56</v>
      </c>
      <c r="B67" s="92">
        <v>1052392</v>
      </c>
      <c r="C67" s="87">
        <v>218441</v>
      </c>
      <c r="D67" s="87">
        <v>52179</v>
      </c>
      <c r="E67" s="87">
        <v>0</v>
      </c>
      <c r="F67" s="87">
        <v>0</v>
      </c>
      <c r="G67" s="93">
        <v>1323012</v>
      </c>
      <c r="H67" s="16">
        <v>442547</v>
      </c>
      <c r="I67" s="17">
        <v>855</v>
      </c>
      <c r="J67" s="17">
        <v>0</v>
      </c>
      <c r="K67" s="17">
        <v>0</v>
      </c>
      <c r="L67" s="17">
        <v>0</v>
      </c>
      <c r="M67" s="12">
        <v>443402</v>
      </c>
      <c r="N67" s="16">
        <v>136424</v>
      </c>
      <c r="O67" s="17">
        <v>193878</v>
      </c>
      <c r="P67" s="17">
        <v>0</v>
      </c>
      <c r="Q67" s="17">
        <v>0</v>
      </c>
      <c r="R67" s="17">
        <v>0</v>
      </c>
      <c r="S67" s="12">
        <v>330302</v>
      </c>
      <c r="T67" s="16">
        <v>5064</v>
      </c>
      <c r="U67" s="17">
        <v>17361</v>
      </c>
      <c r="V67" s="17">
        <v>52179</v>
      </c>
      <c r="W67" s="17">
        <v>0</v>
      </c>
      <c r="X67" s="17">
        <v>0</v>
      </c>
      <c r="Y67" s="12">
        <v>74604</v>
      </c>
      <c r="Z67" s="16">
        <v>468357</v>
      </c>
      <c r="AA67" s="17">
        <v>6347</v>
      </c>
      <c r="AB67" s="17">
        <v>0</v>
      </c>
      <c r="AC67" s="17">
        <v>0</v>
      </c>
      <c r="AD67" s="17">
        <v>0</v>
      </c>
      <c r="AE67" s="12">
        <v>474704</v>
      </c>
    </row>
    <row r="68" spans="1:31" x14ac:dyDescent="0.3">
      <c r="A68" s="4" t="s">
        <v>57</v>
      </c>
      <c r="B68" s="92">
        <v>4007030</v>
      </c>
      <c r="C68" s="87">
        <v>879065</v>
      </c>
      <c r="D68" s="87">
        <v>986790</v>
      </c>
      <c r="E68" s="87">
        <v>0</v>
      </c>
      <c r="F68" s="87">
        <v>2384371</v>
      </c>
      <c r="G68" s="93">
        <v>8257256</v>
      </c>
      <c r="H68" s="16">
        <v>0</v>
      </c>
      <c r="I68" s="17">
        <v>0</v>
      </c>
      <c r="J68" s="17">
        <v>0</v>
      </c>
      <c r="K68" s="17">
        <v>0</v>
      </c>
      <c r="L68" s="17">
        <v>0</v>
      </c>
      <c r="M68" s="12">
        <v>0</v>
      </c>
      <c r="N68" s="16">
        <v>4006584</v>
      </c>
      <c r="O68" s="17">
        <v>819981</v>
      </c>
      <c r="P68" s="17">
        <v>0</v>
      </c>
      <c r="Q68" s="17">
        <v>0</v>
      </c>
      <c r="R68" s="17">
        <v>2248497</v>
      </c>
      <c r="S68" s="12">
        <v>7075062</v>
      </c>
      <c r="T68" s="16">
        <v>446</v>
      </c>
      <c r="U68" s="17">
        <v>3750</v>
      </c>
      <c r="V68" s="17">
        <v>986790</v>
      </c>
      <c r="W68" s="17">
        <v>0</v>
      </c>
      <c r="X68" s="17">
        <v>135874</v>
      </c>
      <c r="Y68" s="12">
        <v>1126860</v>
      </c>
      <c r="Z68" s="16">
        <v>0</v>
      </c>
      <c r="AA68" s="17">
        <v>55334</v>
      </c>
      <c r="AB68" s="17">
        <v>0</v>
      </c>
      <c r="AC68" s="17">
        <v>0</v>
      </c>
      <c r="AD68" s="17">
        <v>0</v>
      </c>
      <c r="AE68" s="12">
        <v>55334</v>
      </c>
    </row>
    <row r="69" spans="1:31" x14ac:dyDescent="0.3">
      <c r="A69" s="4" t="s">
        <v>58</v>
      </c>
      <c r="B69" s="92">
        <v>879073.26999999979</v>
      </c>
      <c r="C69" s="87">
        <v>132848.38</v>
      </c>
      <c r="D69" s="87">
        <v>22812.46</v>
      </c>
      <c r="E69" s="87">
        <v>0</v>
      </c>
      <c r="F69" s="87">
        <v>0</v>
      </c>
      <c r="G69" s="93">
        <v>1034734.1099999999</v>
      </c>
      <c r="H69" s="16">
        <v>0</v>
      </c>
      <c r="I69" s="17">
        <v>0</v>
      </c>
      <c r="J69" s="17">
        <v>0</v>
      </c>
      <c r="K69" s="17">
        <v>0</v>
      </c>
      <c r="L69" s="17">
        <v>0</v>
      </c>
      <c r="M69" s="12">
        <v>0</v>
      </c>
      <c r="N69" s="16">
        <v>879073.26999999979</v>
      </c>
      <c r="O69" s="17">
        <v>127529.05</v>
      </c>
      <c r="P69" s="17">
        <v>0</v>
      </c>
      <c r="Q69" s="17">
        <v>0</v>
      </c>
      <c r="R69" s="17">
        <v>0</v>
      </c>
      <c r="S69" s="12">
        <v>1006602.3199999998</v>
      </c>
      <c r="T69" s="16">
        <v>0</v>
      </c>
      <c r="U69" s="17">
        <v>5319.33</v>
      </c>
      <c r="V69" s="17">
        <v>22812.46</v>
      </c>
      <c r="W69" s="17">
        <v>0</v>
      </c>
      <c r="X69" s="17">
        <v>0</v>
      </c>
      <c r="Y69" s="12">
        <v>28131.79</v>
      </c>
      <c r="Z69" s="16">
        <v>0</v>
      </c>
      <c r="AA69" s="17">
        <v>0</v>
      </c>
      <c r="AB69" s="17">
        <v>0</v>
      </c>
      <c r="AC69" s="17">
        <v>0</v>
      </c>
      <c r="AD69" s="17">
        <v>0</v>
      </c>
      <c r="AE69" s="12">
        <v>0</v>
      </c>
    </row>
    <row r="70" spans="1:31" x14ac:dyDescent="0.3">
      <c r="A70" s="4" t="s">
        <v>59</v>
      </c>
      <c r="B70" s="92">
        <v>576491.1599842119</v>
      </c>
      <c r="C70" s="87">
        <v>157572.29</v>
      </c>
      <c r="D70" s="87">
        <v>10888.49</v>
      </c>
      <c r="E70" s="87">
        <v>0</v>
      </c>
      <c r="F70" s="87">
        <v>0</v>
      </c>
      <c r="G70" s="93">
        <v>744951.93998421193</v>
      </c>
      <c r="H70" s="16">
        <v>0</v>
      </c>
      <c r="I70" s="17">
        <v>0</v>
      </c>
      <c r="J70" s="17">
        <v>0</v>
      </c>
      <c r="K70" s="17">
        <v>0</v>
      </c>
      <c r="L70" s="17">
        <v>0</v>
      </c>
      <c r="M70" s="12">
        <v>0</v>
      </c>
      <c r="N70" s="16">
        <v>576491.1599842119</v>
      </c>
      <c r="O70" s="17">
        <v>157572.29</v>
      </c>
      <c r="P70" s="17">
        <v>4399.29</v>
      </c>
      <c r="Q70" s="17">
        <v>0</v>
      </c>
      <c r="R70" s="17">
        <v>0</v>
      </c>
      <c r="S70" s="12">
        <v>738462.73998421198</v>
      </c>
      <c r="T70" s="16">
        <v>0</v>
      </c>
      <c r="U70" s="17">
        <v>0</v>
      </c>
      <c r="V70" s="17">
        <v>6489.2</v>
      </c>
      <c r="W70" s="17">
        <v>0</v>
      </c>
      <c r="X70" s="17">
        <v>0</v>
      </c>
      <c r="Y70" s="12">
        <v>6489.2</v>
      </c>
      <c r="Z70" s="16">
        <v>0</v>
      </c>
      <c r="AA70" s="17">
        <v>0</v>
      </c>
      <c r="AB70" s="17">
        <v>0</v>
      </c>
      <c r="AC70" s="17">
        <v>0</v>
      </c>
      <c r="AD70" s="17">
        <v>0</v>
      </c>
      <c r="AE70" s="12">
        <v>0</v>
      </c>
    </row>
    <row r="71" spans="1:31" x14ac:dyDescent="0.3">
      <c r="A71" s="4" t="s">
        <v>60</v>
      </c>
      <c r="B71" s="92">
        <v>452369</v>
      </c>
      <c r="C71" s="87">
        <v>16857</v>
      </c>
      <c r="D71" s="87">
        <v>126957</v>
      </c>
      <c r="E71" s="87">
        <v>0</v>
      </c>
      <c r="F71" s="87">
        <v>1762</v>
      </c>
      <c r="G71" s="93">
        <v>597945</v>
      </c>
      <c r="H71" s="16">
        <v>0</v>
      </c>
      <c r="I71" s="17">
        <v>0</v>
      </c>
      <c r="J71" s="17">
        <v>0</v>
      </c>
      <c r="K71" s="17">
        <v>0</v>
      </c>
      <c r="L71" s="17">
        <v>0</v>
      </c>
      <c r="M71" s="12">
        <v>0</v>
      </c>
      <c r="N71" s="16">
        <v>452369</v>
      </c>
      <c r="O71" s="17">
        <v>16655</v>
      </c>
      <c r="P71" s="17">
        <v>0</v>
      </c>
      <c r="Q71" s="17">
        <v>0</v>
      </c>
      <c r="R71" s="17">
        <v>1762</v>
      </c>
      <c r="S71" s="12">
        <v>470786</v>
      </c>
      <c r="T71" s="16">
        <v>0</v>
      </c>
      <c r="U71" s="17">
        <v>0</v>
      </c>
      <c r="V71" s="17">
        <v>126957</v>
      </c>
      <c r="W71" s="17">
        <v>0</v>
      </c>
      <c r="X71" s="17">
        <v>0</v>
      </c>
      <c r="Y71" s="12">
        <v>126957</v>
      </c>
      <c r="Z71" s="16">
        <v>0</v>
      </c>
      <c r="AA71" s="17">
        <v>202</v>
      </c>
      <c r="AB71" s="17">
        <v>0</v>
      </c>
      <c r="AC71" s="17">
        <v>0</v>
      </c>
      <c r="AD71" s="17">
        <v>0</v>
      </c>
      <c r="AE71" s="12">
        <v>202</v>
      </c>
    </row>
    <row r="72" spans="1:31" x14ac:dyDescent="0.3">
      <c r="A72" s="4" t="s">
        <v>61</v>
      </c>
      <c r="B72" s="92">
        <v>1981887</v>
      </c>
      <c r="C72" s="87">
        <v>339565</v>
      </c>
      <c r="D72" s="87">
        <v>33868</v>
      </c>
      <c r="E72" s="87">
        <v>0</v>
      </c>
      <c r="F72" s="87">
        <v>287892</v>
      </c>
      <c r="G72" s="93">
        <v>2643212</v>
      </c>
      <c r="H72" s="16">
        <v>0</v>
      </c>
      <c r="I72" s="17">
        <v>0</v>
      </c>
      <c r="J72" s="17">
        <v>0</v>
      </c>
      <c r="K72" s="17">
        <v>0</v>
      </c>
      <c r="L72" s="17">
        <v>0</v>
      </c>
      <c r="M72" s="12">
        <v>0</v>
      </c>
      <c r="N72" s="16">
        <v>1713695</v>
      </c>
      <c r="O72" s="17">
        <v>296928</v>
      </c>
      <c r="P72" s="17">
        <v>0</v>
      </c>
      <c r="Q72" s="17">
        <v>0</v>
      </c>
      <c r="R72" s="17">
        <v>207654</v>
      </c>
      <c r="S72" s="12">
        <v>2218277</v>
      </c>
      <c r="T72" s="16">
        <v>297</v>
      </c>
      <c r="U72" s="17">
        <v>28518</v>
      </c>
      <c r="V72" s="17">
        <v>33868</v>
      </c>
      <c r="W72" s="17">
        <v>0</v>
      </c>
      <c r="X72" s="17">
        <v>41935</v>
      </c>
      <c r="Y72" s="12">
        <v>104618</v>
      </c>
      <c r="Z72" s="16">
        <v>267895</v>
      </c>
      <c r="AA72" s="17">
        <v>14119</v>
      </c>
      <c r="AB72" s="17">
        <v>0</v>
      </c>
      <c r="AC72" s="17">
        <v>0</v>
      </c>
      <c r="AD72" s="17">
        <v>38303</v>
      </c>
      <c r="AE72" s="12">
        <v>320317</v>
      </c>
    </row>
    <row r="73" spans="1:31" x14ac:dyDescent="0.3">
      <c r="A73" s="4" t="s">
        <v>62</v>
      </c>
      <c r="B73" s="92">
        <v>5917302.6200000001</v>
      </c>
      <c r="C73" s="87">
        <v>1367900.3499999999</v>
      </c>
      <c r="D73" s="87">
        <v>0</v>
      </c>
      <c r="E73" s="87">
        <v>0</v>
      </c>
      <c r="F73" s="87">
        <v>238729.48</v>
      </c>
      <c r="G73" s="93">
        <v>7523932.4499999993</v>
      </c>
      <c r="H73" s="16">
        <v>0</v>
      </c>
      <c r="I73" s="17">
        <v>0</v>
      </c>
      <c r="J73" s="17">
        <v>0</v>
      </c>
      <c r="K73" s="17">
        <v>0</v>
      </c>
      <c r="L73" s="17">
        <v>0</v>
      </c>
      <c r="M73" s="12">
        <v>0</v>
      </c>
      <c r="N73" s="16">
        <v>5479689.3300000001</v>
      </c>
      <c r="O73" s="17">
        <v>1109403.4099999999</v>
      </c>
      <c r="P73" s="17">
        <v>0</v>
      </c>
      <c r="Q73" s="17">
        <v>0</v>
      </c>
      <c r="R73" s="17">
        <v>235765.81</v>
      </c>
      <c r="S73" s="12">
        <v>6824858.5499999998</v>
      </c>
      <c r="T73" s="16">
        <v>0</v>
      </c>
      <c r="U73" s="17">
        <v>66750.37</v>
      </c>
      <c r="V73" s="17">
        <v>0</v>
      </c>
      <c r="W73" s="17">
        <v>0</v>
      </c>
      <c r="X73" s="17">
        <v>1994.14</v>
      </c>
      <c r="Y73" s="12">
        <v>68744.509999999995</v>
      </c>
      <c r="Z73" s="16">
        <v>437613.29</v>
      </c>
      <c r="AA73" s="17">
        <v>191746.57</v>
      </c>
      <c r="AB73" s="17">
        <v>0</v>
      </c>
      <c r="AC73" s="17">
        <v>0</v>
      </c>
      <c r="AD73" s="17">
        <v>969.53</v>
      </c>
      <c r="AE73" s="12">
        <v>630329.39</v>
      </c>
    </row>
    <row r="74" spans="1:31" x14ac:dyDescent="0.3">
      <c r="A74" s="4" t="s">
        <v>63</v>
      </c>
      <c r="B74" s="92">
        <v>0</v>
      </c>
      <c r="C74" s="87">
        <v>12025.93</v>
      </c>
      <c r="D74" s="87">
        <v>0</v>
      </c>
      <c r="E74" s="87">
        <v>0</v>
      </c>
      <c r="F74" s="87">
        <v>230.55</v>
      </c>
      <c r="G74" s="93">
        <v>12256.48</v>
      </c>
      <c r="H74" s="16">
        <v>0</v>
      </c>
      <c r="I74" s="17">
        <v>0</v>
      </c>
      <c r="J74" s="17">
        <v>0</v>
      </c>
      <c r="K74" s="17">
        <v>0</v>
      </c>
      <c r="L74" s="17">
        <v>0</v>
      </c>
      <c r="M74" s="12">
        <v>0</v>
      </c>
      <c r="N74" s="16">
        <v>0</v>
      </c>
      <c r="O74" s="17">
        <v>12025.93</v>
      </c>
      <c r="P74" s="17">
        <v>0</v>
      </c>
      <c r="Q74" s="17">
        <v>0</v>
      </c>
      <c r="R74" s="17">
        <v>230.55</v>
      </c>
      <c r="S74" s="12">
        <v>12256.48</v>
      </c>
      <c r="T74" s="16">
        <v>0</v>
      </c>
      <c r="U74" s="17">
        <v>0</v>
      </c>
      <c r="V74" s="17">
        <v>0</v>
      </c>
      <c r="W74" s="17">
        <v>0</v>
      </c>
      <c r="X74" s="17">
        <v>0</v>
      </c>
      <c r="Y74" s="12">
        <v>0</v>
      </c>
      <c r="Z74" s="16">
        <v>0</v>
      </c>
      <c r="AA74" s="17">
        <v>0</v>
      </c>
      <c r="AB74" s="17">
        <v>0</v>
      </c>
      <c r="AC74" s="17">
        <v>0</v>
      </c>
      <c r="AD74" s="17">
        <v>0</v>
      </c>
      <c r="AE74" s="12">
        <v>0</v>
      </c>
    </row>
    <row r="75" spans="1:31" x14ac:dyDescent="0.3">
      <c r="A75" s="4" t="s">
        <v>64</v>
      </c>
      <c r="B75" s="92">
        <v>1979328.4700000002</v>
      </c>
      <c r="C75" s="87">
        <v>531729.75000000012</v>
      </c>
      <c r="D75" s="87">
        <v>0</v>
      </c>
      <c r="E75" s="87">
        <v>0</v>
      </c>
      <c r="F75" s="87">
        <v>0</v>
      </c>
      <c r="G75" s="93">
        <v>2511058.2200000002</v>
      </c>
      <c r="H75" s="16">
        <v>0</v>
      </c>
      <c r="I75" s="17">
        <v>0</v>
      </c>
      <c r="J75" s="17">
        <v>0</v>
      </c>
      <c r="K75" s="17">
        <v>0</v>
      </c>
      <c r="L75" s="17">
        <v>0</v>
      </c>
      <c r="M75" s="12">
        <v>0</v>
      </c>
      <c r="N75" s="16">
        <v>1254588.52</v>
      </c>
      <c r="O75" s="17">
        <v>484543.68000000011</v>
      </c>
      <c r="P75" s="17">
        <v>0</v>
      </c>
      <c r="Q75" s="17">
        <v>0</v>
      </c>
      <c r="R75" s="17">
        <v>0</v>
      </c>
      <c r="S75" s="12">
        <v>1739132.2000000002</v>
      </c>
      <c r="T75" s="16">
        <v>141.61000000000001</v>
      </c>
      <c r="U75" s="17">
        <v>16632.79</v>
      </c>
      <c r="V75" s="17">
        <v>0</v>
      </c>
      <c r="W75" s="17">
        <v>0</v>
      </c>
      <c r="X75" s="17">
        <v>0</v>
      </c>
      <c r="Y75" s="12">
        <v>16774.400000000001</v>
      </c>
      <c r="Z75" s="16">
        <v>724598.34000000008</v>
      </c>
      <c r="AA75" s="17">
        <v>30553.280000000006</v>
      </c>
      <c r="AB75" s="17">
        <v>0</v>
      </c>
      <c r="AC75" s="17">
        <v>0</v>
      </c>
      <c r="AD75" s="17">
        <v>0</v>
      </c>
      <c r="AE75" s="12">
        <v>755151.62000000011</v>
      </c>
    </row>
    <row r="76" spans="1:31" x14ac:dyDescent="0.3">
      <c r="A76" s="4" t="s">
        <v>65</v>
      </c>
      <c r="B76" s="92">
        <v>2008023</v>
      </c>
      <c r="C76" s="87">
        <v>435328</v>
      </c>
      <c r="D76" s="87">
        <v>19652</v>
      </c>
      <c r="E76" s="87">
        <v>0</v>
      </c>
      <c r="F76" s="87">
        <v>14447</v>
      </c>
      <c r="G76" s="93">
        <v>2477450</v>
      </c>
      <c r="H76" s="16">
        <v>0</v>
      </c>
      <c r="I76" s="17">
        <v>0</v>
      </c>
      <c r="J76" s="17">
        <v>0</v>
      </c>
      <c r="K76" s="17">
        <v>0</v>
      </c>
      <c r="L76" s="17">
        <v>0</v>
      </c>
      <c r="M76" s="12">
        <v>0</v>
      </c>
      <c r="N76" s="16">
        <v>1843542</v>
      </c>
      <c r="O76" s="17">
        <v>356138</v>
      </c>
      <c r="P76" s="17">
        <v>13447</v>
      </c>
      <c r="Q76" s="17">
        <v>0</v>
      </c>
      <c r="R76" s="17">
        <v>13393</v>
      </c>
      <c r="S76" s="12">
        <v>2226520</v>
      </c>
      <c r="T76" s="16">
        <v>20719</v>
      </c>
      <c r="U76" s="17">
        <v>49853</v>
      </c>
      <c r="V76" s="17">
        <v>5925</v>
      </c>
      <c r="W76" s="17">
        <v>0</v>
      </c>
      <c r="X76" s="17">
        <v>0</v>
      </c>
      <c r="Y76" s="12">
        <v>76497</v>
      </c>
      <c r="Z76" s="16">
        <v>143762</v>
      </c>
      <c r="AA76" s="17">
        <v>29337</v>
      </c>
      <c r="AB76" s="17">
        <v>280</v>
      </c>
      <c r="AC76" s="17">
        <v>0</v>
      </c>
      <c r="AD76" s="17">
        <v>1054</v>
      </c>
      <c r="AE76" s="12">
        <v>174433</v>
      </c>
    </row>
    <row r="77" spans="1:31" x14ac:dyDescent="0.3">
      <c r="A77" s="4" t="s">
        <v>66</v>
      </c>
      <c r="B77" s="92">
        <v>10347</v>
      </c>
      <c r="C77" s="87">
        <v>40301</v>
      </c>
      <c r="D77" s="87">
        <v>0</v>
      </c>
      <c r="E77" s="87">
        <v>0</v>
      </c>
      <c r="F77" s="87">
        <v>0</v>
      </c>
      <c r="G77" s="93">
        <v>50648</v>
      </c>
      <c r="H77" s="16">
        <v>0</v>
      </c>
      <c r="I77" s="17">
        <v>0</v>
      </c>
      <c r="J77" s="17">
        <v>0</v>
      </c>
      <c r="K77" s="17">
        <v>0</v>
      </c>
      <c r="L77" s="17">
        <v>0</v>
      </c>
      <c r="M77" s="12">
        <v>0</v>
      </c>
      <c r="N77" s="16">
        <v>10347</v>
      </c>
      <c r="O77" s="17">
        <v>40301</v>
      </c>
      <c r="P77" s="17">
        <v>0</v>
      </c>
      <c r="Q77" s="17">
        <v>0</v>
      </c>
      <c r="R77" s="17">
        <v>0</v>
      </c>
      <c r="S77" s="12">
        <v>50648</v>
      </c>
      <c r="T77" s="16">
        <v>0</v>
      </c>
      <c r="U77" s="17">
        <v>0</v>
      </c>
      <c r="V77" s="17">
        <v>0</v>
      </c>
      <c r="W77" s="17">
        <v>0</v>
      </c>
      <c r="X77" s="17">
        <v>0</v>
      </c>
      <c r="Y77" s="12">
        <v>0</v>
      </c>
      <c r="Z77" s="16">
        <v>0</v>
      </c>
      <c r="AA77" s="17">
        <v>0</v>
      </c>
      <c r="AB77" s="17">
        <v>0</v>
      </c>
      <c r="AC77" s="17">
        <v>0</v>
      </c>
      <c r="AD77" s="17">
        <v>0</v>
      </c>
      <c r="AE77" s="12">
        <v>0</v>
      </c>
    </row>
    <row r="78" spans="1:31" x14ac:dyDescent="0.3">
      <c r="A78" s="4" t="s">
        <v>67</v>
      </c>
      <c r="B78" s="92">
        <v>3697922.35</v>
      </c>
      <c r="C78" s="87">
        <v>3312410.36</v>
      </c>
      <c r="D78" s="87">
        <v>33480</v>
      </c>
      <c r="E78" s="87">
        <v>0</v>
      </c>
      <c r="F78" s="87">
        <v>0</v>
      </c>
      <c r="G78" s="93">
        <v>7043812.71</v>
      </c>
      <c r="H78" s="16">
        <v>0</v>
      </c>
      <c r="I78" s="17">
        <v>0</v>
      </c>
      <c r="J78" s="17">
        <v>0</v>
      </c>
      <c r="K78" s="17">
        <v>0</v>
      </c>
      <c r="L78" s="17">
        <v>0</v>
      </c>
      <c r="M78" s="12">
        <v>0</v>
      </c>
      <c r="N78" s="16">
        <v>3697922.35</v>
      </c>
      <c r="O78" s="17">
        <v>3257676.55</v>
      </c>
      <c r="P78" s="17">
        <v>33480</v>
      </c>
      <c r="Q78" s="17">
        <v>0</v>
      </c>
      <c r="R78" s="17">
        <v>0</v>
      </c>
      <c r="S78" s="12">
        <v>6989078.9000000004</v>
      </c>
      <c r="T78" s="16">
        <v>0</v>
      </c>
      <c r="U78" s="17">
        <v>54733.81</v>
      </c>
      <c r="V78" s="17">
        <v>0</v>
      </c>
      <c r="W78" s="17">
        <v>0</v>
      </c>
      <c r="X78" s="17">
        <v>0</v>
      </c>
      <c r="Y78" s="12">
        <v>54733.81</v>
      </c>
      <c r="Z78" s="16">
        <v>0</v>
      </c>
      <c r="AA78" s="17">
        <v>0</v>
      </c>
      <c r="AB78" s="17">
        <v>0</v>
      </c>
      <c r="AC78" s="17">
        <v>0</v>
      </c>
      <c r="AD78" s="17">
        <v>0</v>
      </c>
      <c r="AE78" s="12">
        <v>0</v>
      </c>
    </row>
    <row r="79" spans="1:31" x14ac:dyDescent="0.3">
      <c r="A79" s="4" t="s">
        <v>68</v>
      </c>
      <c r="B79" s="92">
        <v>3488597.73</v>
      </c>
      <c r="C79" s="87">
        <v>888688.32</v>
      </c>
      <c r="D79" s="87">
        <v>262120.78906809594</v>
      </c>
      <c r="E79" s="87">
        <v>0</v>
      </c>
      <c r="F79" s="87">
        <v>159393.07999999999</v>
      </c>
      <c r="G79" s="93">
        <v>4798799.9190680962</v>
      </c>
      <c r="H79" s="16">
        <v>0</v>
      </c>
      <c r="I79" s="17">
        <v>0</v>
      </c>
      <c r="J79" s="17">
        <v>0</v>
      </c>
      <c r="K79" s="17">
        <v>0</v>
      </c>
      <c r="L79" s="17">
        <v>0</v>
      </c>
      <c r="M79" s="12">
        <v>0</v>
      </c>
      <c r="N79" s="16">
        <v>2735960.41</v>
      </c>
      <c r="O79" s="17">
        <v>611519.43999999994</v>
      </c>
      <c r="P79" s="17">
        <v>202620.52334592718</v>
      </c>
      <c r="Q79" s="17">
        <v>0</v>
      </c>
      <c r="R79" s="17">
        <v>159393.07999999999</v>
      </c>
      <c r="S79" s="12">
        <v>3709493.4533459274</v>
      </c>
      <c r="T79" s="16">
        <v>317115.88</v>
      </c>
      <c r="U79" s="17">
        <v>199822.9</v>
      </c>
      <c r="V79" s="17">
        <v>29867.750623460754</v>
      </c>
      <c r="W79" s="17">
        <v>0</v>
      </c>
      <c r="X79" s="17">
        <v>0</v>
      </c>
      <c r="Y79" s="12">
        <v>546806.53062346077</v>
      </c>
      <c r="Z79" s="16">
        <v>435521.44</v>
      </c>
      <c r="AA79" s="17">
        <v>77345.98</v>
      </c>
      <c r="AB79" s="17">
        <v>29632.515098708023</v>
      </c>
      <c r="AC79" s="17">
        <v>0</v>
      </c>
      <c r="AD79" s="17">
        <v>0</v>
      </c>
      <c r="AE79" s="12">
        <v>542499.93509870803</v>
      </c>
    </row>
    <row r="80" spans="1:31" x14ac:dyDescent="0.3">
      <c r="A80" s="4" t="s">
        <v>69</v>
      </c>
      <c r="B80" s="92">
        <v>15459.827000000005</v>
      </c>
      <c r="C80" s="87">
        <v>692629.41300000006</v>
      </c>
      <c r="D80" s="87">
        <v>0</v>
      </c>
      <c r="E80" s="87">
        <v>0</v>
      </c>
      <c r="F80" s="87">
        <v>0</v>
      </c>
      <c r="G80" s="93">
        <v>708089.24</v>
      </c>
      <c r="H80" s="16">
        <v>0</v>
      </c>
      <c r="I80" s="17">
        <v>0</v>
      </c>
      <c r="J80" s="17">
        <v>0</v>
      </c>
      <c r="K80" s="17">
        <v>0</v>
      </c>
      <c r="L80" s="17">
        <v>0</v>
      </c>
      <c r="M80" s="12">
        <v>0</v>
      </c>
      <c r="N80" s="16">
        <v>0</v>
      </c>
      <c r="O80" s="17">
        <v>684709.42</v>
      </c>
      <c r="P80" s="17">
        <v>0</v>
      </c>
      <c r="Q80" s="17">
        <v>0</v>
      </c>
      <c r="R80" s="17">
        <v>0</v>
      </c>
      <c r="S80" s="12">
        <v>684709.42</v>
      </c>
      <c r="T80" s="16">
        <v>0</v>
      </c>
      <c r="U80" s="17">
        <v>0</v>
      </c>
      <c r="V80" s="17">
        <v>0</v>
      </c>
      <c r="W80" s="17">
        <v>0</v>
      </c>
      <c r="X80" s="17">
        <v>0</v>
      </c>
      <c r="Y80" s="12">
        <v>0</v>
      </c>
      <c r="Z80" s="16">
        <v>15459.827000000005</v>
      </c>
      <c r="AA80" s="17">
        <v>7919.9929999999995</v>
      </c>
      <c r="AB80" s="17">
        <v>0</v>
      </c>
      <c r="AC80" s="17">
        <v>0</v>
      </c>
      <c r="AD80" s="17">
        <v>0</v>
      </c>
      <c r="AE80" s="12">
        <v>23379.820000000003</v>
      </c>
    </row>
    <row r="81" spans="1:31" x14ac:dyDescent="0.3">
      <c r="A81" s="4" t="s">
        <v>70</v>
      </c>
      <c r="B81" s="92">
        <v>660373</v>
      </c>
      <c r="C81" s="87">
        <v>122474</v>
      </c>
      <c r="D81" s="87">
        <v>35963</v>
      </c>
      <c r="E81" s="87">
        <v>0</v>
      </c>
      <c r="F81" s="87">
        <v>807</v>
      </c>
      <c r="G81" s="93">
        <v>819617</v>
      </c>
      <c r="H81" s="16">
        <v>0</v>
      </c>
      <c r="I81" s="17">
        <v>0</v>
      </c>
      <c r="J81" s="17">
        <v>0</v>
      </c>
      <c r="K81" s="17">
        <v>0</v>
      </c>
      <c r="L81" s="17">
        <v>0</v>
      </c>
      <c r="M81" s="12">
        <v>0</v>
      </c>
      <c r="N81" s="16">
        <v>659221</v>
      </c>
      <c r="O81" s="17">
        <v>122474</v>
      </c>
      <c r="P81" s="17">
        <v>0</v>
      </c>
      <c r="Q81" s="17">
        <v>0</v>
      </c>
      <c r="R81" s="17">
        <v>0</v>
      </c>
      <c r="S81" s="12">
        <v>781695</v>
      </c>
      <c r="T81" s="16">
        <v>1152</v>
      </c>
      <c r="U81" s="17">
        <v>0</v>
      </c>
      <c r="V81" s="17">
        <v>35963</v>
      </c>
      <c r="W81" s="17">
        <v>0</v>
      </c>
      <c r="X81" s="17">
        <v>807</v>
      </c>
      <c r="Y81" s="12">
        <v>37922</v>
      </c>
      <c r="Z81" s="16">
        <v>0</v>
      </c>
      <c r="AA81" s="17">
        <v>0</v>
      </c>
      <c r="AB81" s="17">
        <v>0</v>
      </c>
      <c r="AC81" s="17">
        <v>0</v>
      </c>
      <c r="AD81" s="17">
        <v>0</v>
      </c>
      <c r="AE81" s="12">
        <v>0</v>
      </c>
    </row>
    <row r="82" spans="1:31" x14ac:dyDescent="0.3">
      <c r="A82" s="4" t="s">
        <v>71</v>
      </c>
      <c r="B82" s="92">
        <v>13999636.688865278</v>
      </c>
      <c r="C82" s="87">
        <v>3347885.9307420729</v>
      </c>
      <c r="D82" s="87">
        <v>2006979</v>
      </c>
      <c r="E82" s="87">
        <v>0</v>
      </c>
      <c r="F82" s="87">
        <v>263753.56831715227</v>
      </c>
      <c r="G82" s="93">
        <v>19618255.187924504</v>
      </c>
      <c r="H82" s="16">
        <v>0</v>
      </c>
      <c r="I82" s="17">
        <v>0</v>
      </c>
      <c r="J82" s="17">
        <v>0</v>
      </c>
      <c r="K82" s="17">
        <v>0</v>
      </c>
      <c r="L82" s="17">
        <v>0</v>
      </c>
      <c r="M82" s="12">
        <v>0</v>
      </c>
      <c r="N82" s="16">
        <v>12252424</v>
      </c>
      <c r="O82" s="17">
        <v>2650988</v>
      </c>
      <c r="P82" s="17">
        <v>0</v>
      </c>
      <c r="Q82" s="17">
        <v>0</v>
      </c>
      <c r="R82" s="17">
        <v>194230</v>
      </c>
      <c r="S82" s="12">
        <v>15097642</v>
      </c>
      <c r="T82" s="16">
        <v>321984</v>
      </c>
      <c r="U82" s="17">
        <v>47128</v>
      </c>
      <c r="V82" s="17">
        <v>0</v>
      </c>
      <c r="W82" s="17">
        <v>0</v>
      </c>
      <c r="X82" s="17">
        <v>7042.7247195300442</v>
      </c>
      <c r="Y82" s="12">
        <v>376154.72471953003</v>
      </c>
      <c r="Z82" s="16">
        <v>1425228.6888652784</v>
      </c>
      <c r="AA82" s="17">
        <v>649769.93074207287</v>
      </c>
      <c r="AB82" s="17">
        <v>2006979</v>
      </c>
      <c r="AC82" s="17">
        <v>0</v>
      </c>
      <c r="AD82" s="17">
        <v>62480.843597622239</v>
      </c>
      <c r="AE82" s="12">
        <v>4144458.4632049734</v>
      </c>
    </row>
    <row r="83" spans="1:31" x14ac:dyDescent="0.3">
      <c r="A83" s="4" t="s">
        <v>72</v>
      </c>
      <c r="B83" s="92">
        <v>10278951.258299999</v>
      </c>
      <c r="C83" s="87">
        <v>889701.06618550734</v>
      </c>
      <c r="D83" s="87">
        <v>0</v>
      </c>
      <c r="E83" s="87">
        <v>0</v>
      </c>
      <c r="F83" s="87">
        <v>57298.77</v>
      </c>
      <c r="G83" s="93">
        <v>11225951.094485506</v>
      </c>
      <c r="H83" s="16">
        <v>0</v>
      </c>
      <c r="I83" s="17">
        <v>0</v>
      </c>
      <c r="J83" s="17">
        <v>0</v>
      </c>
      <c r="K83" s="17">
        <v>0</v>
      </c>
      <c r="L83" s="17">
        <v>0</v>
      </c>
      <c r="M83" s="12">
        <v>0</v>
      </c>
      <c r="N83" s="16">
        <v>7979965.0899999999</v>
      </c>
      <c r="O83" s="17">
        <v>799990.67</v>
      </c>
      <c r="P83" s="17">
        <v>0</v>
      </c>
      <c r="Q83" s="17">
        <v>0</v>
      </c>
      <c r="R83" s="17">
        <v>57298.77</v>
      </c>
      <c r="S83" s="12">
        <v>8837254.5299999993</v>
      </c>
      <c r="T83" s="16">
        <v>0</v>
      </c>
      <c r="U83" s="17">
        <v>0</v>
      </c>
      <c r="V83" s="17">
        <v>0</v>
      </c>
      <c r="W83" s="17">
        <v>0</v>
      </c>
      <c r="X83" s="17">
        <v>0</v>
      </c>
      <c r="Y83" s="12">
        <v>0</v>
      </c>
      <c r="Z83" s="16">
        <v>2298986.1683</v>
      </c>
      <c r="AA83" s="17">
        <v>89710.396185507256</v>
      </c>
      <c r="AB83" s="17">
        <v>0</v>
      </c>
      <c r="AC83" s="17">
        <v>0</v>
      </c>
      <c r="AD83" s="17">
        <v>0</v>
      </c>
      <c r="AE83" s="12">
        <v>2388696.5644855071</v>
      </c>
    </row>
    <row r="84" spans="1:31" x14ac:dyDescent="0.3">
      <c r="A84" s="4" t="s">
        <v>73</v>
      </c>
      <c r="B84" s="92">
        <v>0</v>
      </c>
      <c r="C84" s="87">
        <v>0</v>
      </c>
      <c r="D84" s="87">
        <v>0</v>
      </c>
      <c r="E84" s="87">
        <v>0</v>
      </c>
      <c r="F84" s="87">
        <v>0</v>
      </c>
      <c r="G84" s="93">
        <v>0</v>
      </c>
      <c r="H84" s="16">
        <v>0</v>
      </c>
      <c r="I84" s="17">
        <v>0</v>
      </c>
      <c r="J84" s="17">
        <v>0</v>
      </c>
      <c r="K84" s="17">
        <v>0</v>
      </c>
      <c r="L84" s="17">
        <v>0</v>
      </c>
      <c r="M84" s="12">
        <v>0</v>
      </c>
      <c r="N84" s="16">
        <v>0</v>
      </c>
      <c r="O84" s="17">
        <v>0</v>
      </c>
      <c r="P84" s="17">
        <v>0</v>
      </c>
      <c r="Q84" s="17">
        <v>0</v>
      </c>
      <c r="R84" s="17">
        <v>0</v>
      </c>
      <c r="S84" s="12">
        <v>0</v>
      </c>
      <c r="T84" s="16">
        <v>0</v>
      </c>
      <c r="U84" s="17">
        <v>0</v>
      </c>
      <c r="V84" s="17">
        <v>0</v>
      </c>
      <c r="W84" s="17">
        <v>0</v>
      </c>
      <c r="X84" s="17">
        <v>0</v>
      </c>
      <c r="Y84" s="12">
        <v>0</v>
      </c>
      <c r="Z84" s="16">
        <v>0</v>
      </c>
      <c r="AA84" s="17">
        <v>0</v>
      </c>
      <c r="AB84" s="17">
        <v>0</v>
      </c>
      <c r="AC84" s="17">
        <v>0</v>
      </c>
      <c r="AD84" s="17">
        <v>0</v>
      </c>
      <c r="AE84" s="12">
        <v>0</v>
      </c>
    </row>
    <row r="85" spans="1:31" x14ac:dyDescent="0.3">
      <c r="A85" s="4" t="s">
        <v>74</v>
      </c>
      <c r="B85" s="92">
        <v>11615564.471696749</v>
      </c>
      <c r="C85" s="87">
        <v>1282726.8550920004</v>
      </c>
      <c r="D85" s="87">
        <v>0</v>
      </c>
      <c r="E85" s="87">
        <v>0</v>
      </c>
      <c r="F85" s="87">
        <v>17687.75228972084</v>
      </c>
      <c r="G85" s="93">
        <v>12915979.079078471</v>
      </c>
      <c r="H85" s="16">
        <v>0</v>
      </c>
      <c r="I85" s="17">
        <v>0</v>
      </c>
      <c r="J85" s="17">
        <v>0</v>
      </c>
      <c r="K85" s="17">
        <v>0</v>
      </c>
      <c r="L85" s="17">
        <v>0</v>
      </c>
      <c r="M85" s="12">
        <v>0</v>
      </c>
      <c r="N85" s="16">
        <v>11615564.471696749</v>
      </c>
      <c r="O85" s="17">
        <v>1282726.8550920004</v>
      </c>
      <c r="P85" s="17">
        <v>0</v>
      </c>
      <c r="Q85" s="17">
        <v>0</v>
      </c>
      <c r="R85" s="17">
        <v>17687.75228972084</v>
      </c>
      <c r="S85" s="12">
        <v>12915979.079078471</v>
      </c>
      <c r="T85" s="16">
        <v>0</v>
      </c>
      <c r="U85" s="17">
        <v>0</v>
      </c>
      <c r="V85" s="17">
        <v>0</v>
      </c>
      <c r="W85" s="17">
        <v>0</v>
      </c>
      <c r="X85" s="17">
        <v>0</v>
      </c>
      <c r="Y85" s="12">
        <v>0</v>
      </c>
      <c r="Z85" s="16">
        <v>0</v>
      </c>
      <c r="AA85" s="17">
        <v>0</v>
      </c>
      <c r="AB85" s="17">
        <v>0</v>
      </c>
      <c r="AC85" s="17">
        <v>0</v>
      </c>
      <c r="AD85" s="17">
        <v>0</v>
      </c>
      <c r="AE85" s="12">
        <v>0</v>
      </c>
    </row>
    <row r="86" spans="1:31" x14ac:dyDescent="0.3">
      <c r="A86" s="4" t="s">
        <v>75</v>
      </c>
      <c r="B86" s="92">
        <v>3596000</v>
      </c>
      <c r="C86" s="87">
        <v>2709000</v>
      </c>
      <c r="D86" s="87">
        <v>0</v>
      </c>
      <c r="E86" s="87">
        <v>0</v>
      </c>
      <c r="F86" s="87">
        <v>8000</v>
      </c>
      <c r="G86" s="93">
        <v>6313000</v>
      </c>
      <c r="H86" s="16">
        <v>0</v>
      </c>
      <c r="I86" s="17">
        <v>0</v>
      </c>
      <c r="J86" s="17">
        <v>0</v>
      </c>
      <c r="K86" s="17">
        <v>0</v>
      </c>
      <c r="L86" s="17">
        <v>0</v>
      </c>
      <c r="M86" s="12">
        <v>0</v>
      </c>
      <c r="N86" s="16">
        <v>2963000</v>
      </c>
      <c r="O86" s="17">
        <v>2587000</v>
      </c>
      <c r="P86" s="17">
        <v>0</v>
      </c>
      <c r="Q86" s="17">
        <v>0</v>
      </c>
      <c r="R86" s="17">
        <v>8000</v>
      </c>
      <c r="S86" s="12">
        <v>5558000</v>
      </c>
      <c r="T86" s="16">
        <v>0</v>
      </c>
      <c r="U86" s="17">
        <v>0</v>
      </c>
      <c r="V86" s="17">
        <v>0</v>
      </c>
      <c r="W86" s="17">
        <v>0</v>
      </c>
      <c r="X86" s="17">
        <v>0</v>
      </c>
      <c r="Y86" s="12">
        <v>0</v>
      </c>
      <c r="Z86" s="16">
        <v>633000</v>
      </c>
      <c r="AA86" s="17">
        <v>122000</v>
      </c>
      <c r="AB86" s="17">
        <v>0</v>
      </c>
      <c r="AC86" s="17">
        <v>0</v>
      </c>
      <c r="AD86" s="17">
        <v>0</v>
      </c>
      <c r="AE86" s="12">
        <v>755000</v>
      </c>
    </row>
    <row r="87" spans="1:31" x14ac:dyDescent="0.3">
      <c r="A87" s="4" t="s">
        <v>76</v>
      </c>
      <c r="B87" s="92">
        <v>4241184.1300000018</v>
      </c>
      <c r="C87" s="87">
        <v>2187473.87</v>
      </c>
      <c r="D87" s="87">
        <v>0</v>
      </c>
      <c r="E87" s="87">
        <v>0</v>
      </c>
      <c r="F87" s="87">
        <v>65336.350000000006</v>
      </c>
      <c r="G87" s="93">
        <v>6493994.3500000015</v>
      </c>
      <c r="H87" s="16">
        <v>0</v>
      </c>
      <c r="I87" s="17">
        <v>0</v>
      </c>
      <c r="J87" s="17">
        <v>0</v>
      </c>
      <c r="K87" s="17">
        <v>0</v>
      </c>
      <c r="L87" s="17">
        <v>0</v>
      </c>
      <c r="M87" s="12">
        <v>0</v>
      </c>
      <c r="N87" s="16">
        <v>3532102.1400000015</v>
      </c>
      <c r="O87" s="17">
        <v>2031885.71</v>
      </c>
      <c r="P87" s="17">
        <v>0</v>
      </c>
      <c r="Q87" s="17">
        <v>0</v>
      </c>
      <c r="R87" s="17">
        <v>3269.23</v>
      </c>
      <c r="S87" s="12">
        <v>5567257.0800000019</v>
      </c>
      <c r="T87" s="16">
        <v>0</v>
      </c>
      <c r="U87" s="17">
        <v>102942.67</v>
      </c>
      <c r="V87" s="17">
        <v>0</v>
      </c>
      <c r="W87" s="17">
        <v>0</v>
      </c>
      <c r="X87" s="17">
        <v>38970</v>
      </c>
      <c r="Y87" s="12">
        <v>141912.66999999998</v>
      </c>
      <c r="Z87" s="16">
        <v>709081.99</v>
      </c>
      <c r="AA87" s="17">
        <v>52645.49</v>
      </c>
      <c r="AB87" s="17">
        <v>0</v>
      </c>
      <c r="AC87" s="17">
        <v>0</v>
      </c>
      <c r="AD87" s="17">
        <v>23097.119999999999</v>
      </c>
      <c r="AE87" s="12">
        <v>784824.6</v>
      </c>
    </row>
    <row r="88" spans="1:31" x14ac:dyDescent="0.3">
      <c r="A88" s="4" t="s">
        <v>77</v>
      </c>
      <c r="B88" s="92">
        <v>813570</v>
      </c>
      <c r="C88" s="87">
        <v>294790</v>
      </c>
      <c r="D88" s="87">
        <v>48000</v>
      </c>
      <c r="E88" s="87">
        <v>0</v>
      </c>
      <c r="F88" s="87">
        <v>18500</v>
      </c>
      <c r="G88" s="93">
        <v>1174860</v>
      </c>
      <c r="H88" s="16">
        <v>0</v>
      </c>
      <c r="I88" s="17">
        <v>0</v>
      </c>
      <c r="J88" s="17">
        <v>0</v>
      </c>
      <c r="K88" s="17">
        <v>0</v>
      </c>
      <c r="L88" s="17">
        <v>0</v>
      </c>
      <c r="M88" s="12">
        <v>0</v>
      </c>
      <c r="N88" s="16">
        <v>801920</v>
      </c>
      <c r="O88" s="17">
        <v>269490</v>
      </c>
      <c r="P88" s="17">
        <v>6000</v>
      </c>
      <c r="Q88" s="17">
        <v>0</v>
      </c>
      <c r="R88" s="17">
        <v>7800</v>
      </c>
      <c r="S88" s="12">
        <v>1085210</v>
      </c>
      <c r="T88" s="16">
        <v>11649.999999999998</v>
      </c>
      <c r="U88" s="17">
        <v>25300</v>
      </c>
      <c r="V88" s="17">
        <v>42000</v>
      </c>
      <c r="W88" s="17">
        <v>0</v>
      </c>
      <c r="X88" s="17">
        <v>10700</v>
      </c>
      <c r="Y88" s="12">
        <v>89650</v>
      </c>
      <c r="Z88" s="16">
        <v>0</v>
      </c>
      <c r="AA88" s="17">
        <v>0</v>
      </c>
      <c r="AB88" s="17">
        <v>0</v>
      </c>
      <c r="AC88" s="17">
        <v>0</v>
      </c>
      <c r="AD88" s="17">
        <v>0</v>
      </c>
      <c r="AE88" s="12">
        <v>0</v>
      </c>
    </row>
    <row r="89" spans="1:31"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row>
    <row r="90" spans="1:31" x14ac:dyDescent="0.3">
      <c r="A90" s="30"/>
      <c r="B90" s="31">
        <f>SUM(B9:B89)</f>
        <v>351417832.95360559</v>
      </c>
      <c r="C90" s="32">
        <f t="shared" ref="C90:G90" si="0">SUM(C9:C89)</f>
        <v>100415969.20653497</v>
      </c>
      <c r="D90" s="32">
        <f t="shared" si="0"/>
        <v>13235228.490488626</v>
      </c>
      <c r="E90" s="32">
        <f t="shared" si="0"/>
        <v>6058.02</v>
      </c>
      <c r="F90" s="32">
        <f t="shared" si="0"/>
        <v>13071224.568641644</v>
      </c>
      <c r="G90" s="33">
        <f t="shared" si="0"/>
        <v>478146313.23927081</v>
      </c>
      <c r="H90" s="31">
        <f t="shared" ref="H90:AE90" si="1">SUM(H9:H89)</f>
        <v>15938521.620000001</v>
      </c>
      <c r="I90" s="32">
        <f t="shared" si="1"/>
        <v>3590535.0100000002</v>
      </c>
      <c r="J90" s="32">
        <f t="shared" si="1"/>
        <v>2115998.3399999989</v>
      </c>
      <c r="K90" s="32">
        <f t="shared" si="1"/>
        <v>0</v>
      </c>
      <c r="L90" s="32">
        <f t="shared" si="1"/>
        <v>441776.76775623718</v>
      </c>
      <c r="M90" s="33">
        <f t="shared" si="1"/>
        <v>22086831.737756237</v>
      </c>
      <c r="N90" s="31">
        <f t="shared" si="1"/>
        <v>290147726.07388961</v>
      </c>
      <c r="O90" s="32">
        <f t="shared" si="1"/>
        <v>77988549.165668264</v>
      </c>
      <c r="P90" s="32">
        <f t="shared" si="1"/>
        <v>4162050.5402976219</v>
      </c>
      <c r="Q90" s="32">
        <f t="shared" si="1"/>
        <v>5273.3</v>
      </c>
      <c r="R90" s="32">
        <f t="shared" si="1"/>
        <v>9552604.0140666738</v>
      </c>
      <c r="S90" s="33">
        <f t="shared" si="1"/>
        <v>381856203.09392226</v>
      </c>
      <c r="T90" s="31">
        <f t="shared" si="1"/>
        <v>8764244.8594399579</v>
      </c>
      <c r="U90" s="32">
        <f t="shared" si="1"/>
        <v>9108470.9305553734</v>
      </c>
      <c r="V90" s="32">
        <f t="shared" si="1"/>
        <v>4283002.1572641078</v>
      </c>
      <c r="W90" s="32">
        <f t="shared" si="1"/>
        <v>0</v>
      </c>
      <c r="X90" s="32">
        <f t="shared" si="1"/>
        <v>1804078.4958748417</v>
      </c>
      <c r="Y90" s="33">
        <f t="shared" si="1"/>
        <v>23959796.443134282</v>
      </c>
      <c r="Z90" s="31">
        <f t="shared" si="1"/>
        <v>36567340.400275812</v>
      </c>
      <c r="AA90" s="32">
        <f t="shared" si="1"/>
        <v>9728414.1003113203</v>
      </c>
      <c r="AB90" s="32">
        <f t="shared" si="1"/>
        <v>2674177.4529268956</v>
      </c>
      <c r="AC90" s="32">
        <f t="shared" si="1"/>
        <v>784.72</v>
      </c>
      <c r="AD90" s="32">
        <f t="shared" si="1"/>
        <v>1272765.2909438908</v>
      </c>
      <c r="AE90" s="33">
        <f t="shared" si="1"/>
        <v>50243481.964457907</v>
      </c>
    </row>
    <row r="91" spans="1:31"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1:B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6" width="12.81640625" style="9" bestFit="1" customWidth="1"/>
    <col min="7" max="7" width="13.26953125" style="9" bestFit="1" customWidth="1"/>
    <col min="8" max="67" width="12.81640625" style="9" bestFit="1" customWidth="1"/>
    <col min="68" max="16384" width="12.7265625" style="6"/>
  </cols>
  <sheetData>
    <row r="1" spans="1:67" x14ac:dyDescent="0.3">
      <c r="A1" s="1" t="s">
        <v>324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row>
    <row r="2" spans="1:67" ht="15.5" x14ac:dyDescent="0.35">
      <c r="A2" s="2" t="s">
        <v>84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row>
    <row r="3" spans="1:67" x14ac:dyDescent="0.3">
      <c r="A3" s="28" t="str">
        <f>'Total Exp'!A3</f>
        <v>2019-20</v>
      </c>
    </row>
    <row r="4" spans="1:67" ht="15.5" x14ac:dyDescent="0.35">
      <c r="A4" s="82" t="s">
        <v>123</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3"/>
      <c r="AF4" s="85"/>
      <c r="AG4" s="83"/>
      <c r="AH4" s="83"/>
      <c r="AI4" s="83"/>
      <c r="AJ4" s="83"/>
      <c r="AK4" s="83"/>
      <c r="AL4" s="85"/>
      <c r="AM4" s="83"/>
      <c r="AN4" s="83"/>
      <c r="AO4" s="83"/>
      <c r="AP4" s="83"/>
      <c r="AQ4" s="83"/>
      <c r="AR4" s="85"/>
      <c r="AS4" s="83"/>
      <c r="AT4" s="83"/>
      <c r="AU4" s="83"/>
      <c r="AV4" s="83"/>
      <c r="AW4" s="83"/>
      <c r="AX4" s="85"/>
      <c r="AY4" s="83"/>
      <c r="AZ4" s="83"/>
      <c r="BA4" s="83"/>
      <c r="BB4" s="83"/>
      <c r="BC4" s="83"/>
      <c r="BD4" s="85"/>
      <c r="BE4" s="83"/>
      <c r="BF4" s="83"/>
      <c r="BG4" s="83"/>
      <c r="BH4" s="83"/>
      <c r="BI4" s="83"/>
      <c r="BJ4" s="85"/>
      <c r="BK4" s="83"/>
      <c r="BL4" s="83"/>
      <c r="BM4" s="83"/>
      <c r="BN4" s="83"/>
      <c r="BO4" s="84" t="s">
        <v>285</v>
      </c>
    </row>
    <row r="5" spans="1:67" s="60" customFormat="1" ht="13" x14ac:dyDescent="0.3">
      <c r="A5" s="49"/>
      <c r="B5" s="65" t="s">
        <v>171</v>
      </c>
      <c r="C5" s="62"/>
      <c r="D5" s="62"/>
      <c r="E5" s="62"/>
      <c r="F5" s="62"/>
      <c r="G5" s="63"/>
      <c r="H5" s="64" t="s">
        <v>152</v>
      </c>
      <c r="I5" s="65"/>
      <c r="J5" s="65"/>
      <c r="K5" s="65"/>
      <c r="L5" s="65"/>
      <c r="M5" s="66"/>
      <c r="N5" s="65" t="s">
        <v>153</v>
      </c>
      <c r="O5" s="65"/>
      <c r="P5" s="65"/>
      <c r="Q5" s="65"/>
      <c r="R5" s="65"/>
      <c r="S5" s="66"/>
      <c r="T5" s="65" t="s">
        <v>154</v>
      </c>
      <c r="U5" s="65"/>
      <c r="V5" s="65"/>
      <c r="W5" s="65"/>
      <c r="X5" s="65"/>
      <c r="Y5" s="66"/>
      <c r="Z5" s="64" t="s">
        <v>158</v>
      </c>
      <c r="AA5" s="65"/>
      <c r="AB5" s="65"/>
      <c r="AC5" s="65"/>
      <c r="AD5" s="65"/>
      <c r="AE5" s="66"/>
      <c r="AF5" s="65" t="s">
        <v>159</v>
      </c>
      <c r="AG5" s="65"/>
      <c r="AH5" s="65"/>
      <c r="AI5" s="65"/>
      <c r="AJ5" s="65"/>
      <c r="AK5" s="66"/>
      <c r="AL5" s="65" t="s">
        <v>160</v>
      </c>
      <c r="AM5" s="65"/>
      <c r="AN5" s="65"/>
      <c r="AO5" s="65"/>
      <c r="AP5" s="65"/>
      <c r="AQ5" s="66"/>
      <c r="AR5" s="65" t="s">
        <v>164</v>
      </c>
      <c r="AS5" s="65"/>
      <c r="AT5" s="65"/>
      <c r="AU5" s="65"/>
      <c r="AV5" s="65"/>
      <c r="AW5" s="66"/>
      <c r="AX5" s="65" t="s">
        <v>165</v>
      </c>
      <c r="AY5" s="65"/>
      <c r="AZ5" s="65"/>
      <c r="BA5" s="65"/>
      <c r="BB5" s="65"/>
      <c r="BC5" s="66"/>
      <c r="BD5" s="65" t="s">
        <v>166</v>
      </c>
      <c r="BE5" s="65"/>
      <c r="BF5" s="65"/>
      <c r="BG5" s="65"/>
      <c r="BH5" s="65"/>
      <c r="BI5" s="66"/>
      <c r="BJ5" s="64" t="s">
        <v>170</v>
      </c>
      <c r="BK5" s="65"/>
      <c r="BL5" s="65"/>
      <c r="BM5" s="65"/>
      <c r="BN5" s="65"/>
      <c r="BO5" s="66"/>
    </row>
    <row r="6" spans="1:67" s="60" customFormat="1" ht="13" x14ac:dyDescent="0.3">
      <c r="A6" s="49"/>
      <c r="B6" s="50" t="str">
        <f>$A$4&amp;" Total"</f>
        <v>Recreation &amp; Culture Total</v>
      </c>
      <c r="C6" s="51"/>
      <c r="D6" s="51"/>
      <c r="E6" s="51"/>
      <c r="F6" s="51"/>
      <c r="G6" s="52"/>
      <c r="H6" s="50" t="s">
        <v>155</v>
      </c>
      <c r="I6" s="51"/>
      <c r="J6" s="51"/>
      <c r="K6" s="51"/>
      <c r="L6" s="51"/>
      <c r="M6" s="52"/>
      <c r="N6" s="51" t="s">
        <v>156</v>
      </c>
      <c r="O6" s="51"/>
      <c r="P6" s="51"/>
      <c r="Q6" s="51"/>
      <c r="R6" s="51"/>
      <c r="S6" s="52"/>
      <c r="T6" s="51" t="s">
        <v>157</v>
      </c>
      <c r="U6" s="51"/>
      <c r="V6" s="51"/>
      <c r="W6" s="51"/>
      <c r="X6" s="51"/>
      <c r="Y6" s="52"/>
      <c r="Z6" s="50" t="s">
        <v>161</v>
      </c>
      <c r="AA6" s="51"/>
      <c r="AB6" s="51"/>
      <c r="AC6" s="51"/>
      <c r="AD6" s="51"/>
      <c r="AE6" s="52"/>
      <c r="AF6" s="51" t="s">
        <v>162</v>
      </c>
      <c r="AG6" s="51"/>
      <c r="AH6" s="51"/>
      <c r="AI6" s="51"/>
      <c r="AJ6" s="51"/>
      <c r="AK6" s="52"/>
      <c r="AL6" s="51" t="s">
        <v>163</v>
      </c>
      <c r="AM6" s="51"/>
      <c r="AN6" s="51"/>
      <c r="AO6" s="51"/>
      <c r="AP6" s="51"/>
      <c r="AQ6" s="52"/>
      <c r="AR6" s="51" t="s">
        <v>167</v>
      </c>
      <c r="AS6" s="51"/>
      <c r="AT6" s="51"/>
      <c r="AU6" s="51"/>
      <c r="AV6" s="51"/>
      <c r="AW6" s="52"/>
      <c r="AX6" s="51" t="s">
        <v>168</v>
      </c>
      <c r="AY6" s="51"/>
      <c r="AZ6" s="51"/>
      <c r="BA6" s="51"/>
      <c r="BB6" s="51"/>
      <c r="BC6" s="52"/>
      <c r="BD6" s="51" t="s">
        <v>169</v>
      </c>
      <c r="BE6" s="51"/>
      <c r="BF6" s="51"/>
      <c r="BG6" s="51"/>
      <c r="BH6" s="51"/>
      <c r="BI6" s="52"/>
      <c r="BJ6" s="53" t="s">
        <v>141</v>
      </c>
      <c r="BK6" s="51"/>
      <c r="BL6" s="51"/>
      <c r="BM6" s="51"/>
      <c r="BN6" s="51"/>
      <c r="BO6" s="52"/>
    </row>
    <row r="7" spans="1:67" s="59" customFormat="1" ht="21" x14ac:dyDescent="0.25">
      <c r="A7" s="57"/>
      <c r="B7" s="42" t="s">
        <v>86</v>
      </c>
      <c r="C7" s="43" t="s">
        <v>87</v>
      </c>
      <c r="D7" s="43" t="s">
        <v>88</v>
      </c>
      <c r="E7" s="43" t="s">
        <v>89</v>
      </c>
      <c r="F7" s="43" t="s">
        <v>90</v>
      </c>
      <c r="G7" s="58" t="s">
        <v>91</v>
      </c>
      <c r="H7" s="42" t="s">
        <v>86</v>
      </c>
      <c r="I7" s="43" t="s">
        <v>87</v>
      </c>
      <c r="J7" s="43" t="s">
        <v>88</v>
      </c>
      <c r="K7" s="43" t="s">
        <v>89</v>
      </c>
      <c r="L7" s="43" t="s">
        <v>90</v>
      </c>
      <c r="M7" s="58" t="s">
        <v>91</v>
      </c>
      <c r="N7" s="42" t="s">
        <v>86</v>
      </c>
      <c r="O7" s="43" t="s">
        <v>87</v>
      </c>
      <c r="P7" s="43" t="s">
        <v>88</v>
      </c>
      <c r="Q7" s="43" t="s">
        <v>89</v>
      </c>
      <c r="R7" s="43" t="s">
        <v>90</v>
      </c>
      <c r="S7" s="58" t="s">
        <v>91</v>
      </c>
      <c r="T7" s="42" t="s">
        <v>86</v>
      </c>
      <c r="U7" s="43" t="s">
        <v>87</v>
      </c>
      <c r="V7" s="43" t="s">
        <v>88</v>
      </c>
      <c r="W7" s="43" t="s">
        <v>89</v>
      </c>
      <c r="X7" s="43" t="s">
        <v>90</v>
      </c>
      <c r="Y7" s="58" t="s">
        <v>91</v>
      </c>
      <c r="Z7" s="42" t="s">
        <v>86</v>
      </c>
      <c r="AA7" s="43" t="s">
        <v>87</v>
      </c>
      <c r="AB7" s="43" t="s">
        <v>88</v>
      </c>
      <c r="AC7" s="43" t="s">
        <v>89</v>
      </c>
      <c r="AD7" s="43" t="s">
        <v>90</v>
      </c>
      <c r="AE7" s="58" t="s">
        <v>91</v>
      </c>
      <c r="AF7" s="42" t="s">
        <v>86</v>
      </c>
      <c r="AG7" s="43" t="s">
        <v>87</v>
      </c>
      <c r="AH7" s="43" t="s">
        <v>88</v>
      </c>
      <c r="AI7" s="43" t="s">
        <v>89</v>
      </c>
      <c r="AJ7" s="43" t="s">
        <v>90</v>
      </c>
      <c r="AK7" s="58" t="s">
        <v>91</v>
      </c>
      <c r="AL7" s="42" t="s">
        <v>86</v>
      </c>
      <c r="AM7" s="43" t="s">
        <v>87</v>
      </c>
      <c r="AN7" s="43" t="s">
        <v>88</v>
      </c>
      <c r="AO7" s="43" t="s">
        <v>89</v>
      </c>
      <c r="AP7" s="43" t="s">
        <v>90</v>
      </c>
      <c r="AQ7" s="58" t="s">
        <v>91</v>
      </c>
      <c r="AR7" s="42" t="s">
        <v>86</v>
      </c>
      <c r="AS7" s="43" t="s">
        <v>87</v>
      </c>
      <c r="AT7" s="43" t="s">
        <v>88</v>
      </c>
      <c r="AU7" s="43" t="s">
        <v>89</v>
      </c>
      <c r="AV7" s="43" t="s">
        <v>90</v>
      </c>
      <c r="AW7" s="58" t="s">
        <v>91</v>
      </c>
      <c r="AX7" s="42" t="s">
        <v>86</v>
      </c>
      <c r="AY7" s="43" t="s">
        <v>87</v>
      </c>
      <c r="AZ7" s="43" t="s">
        <v>88</v>
      </c>
      <c r="BA7" s="43" t="s">
        <v>89</v>
      </c>
      <c r="BB7" s="43" t="s">
        <v>90</v>
      </c>
      <c r="BC7" s="58" t="s">
        <v>91</v>
      </c>
      <c r="BD7" s="42" t="s">
        <v>86</v>
      </c>
      <c r="BE7" s="43" t="s">
        <v>87</v>
      </c>
      <c r="BF7" s="43" t="s">
        <v>88</v>
      </c>
      <c r="BG7" s="43" t="s">
        <v>89</v>
      </c>
      <c r="BH7" s="43" t="s">
        <v>90</v>
      </c>
      <c r="BI7" s="58" t="s">
        <v>91</v>
      </c>
      <c r="BJ7" s="42" t="s">
        <v>86</v>
      </c>
      <c r="BK7" s="43" t="s">
        <v>87</v>
      </c>
      <c r="BL7" s="43" t="s">
        <v>88</v>
      </c>
      <c r="BM7" s="43" t="s">
        <v>89</v>
      </c>
      <c r="BN7" s="43" t="s">
        <v>90</v>
      </c>
      <c r="BO7" s="58" t="s">
        <v>91</v>
      </c>
    </row>
    <row r="8" spans="1:67" s="59" customFormat="1" ht="10.5" x14ac:dyDescent="0.25">
      <c r="A8" s="67"/>
      <c r="B8" s="46" t="s">
        <v>78</v>
      </c>
      <c r="C8" s="47" t="s">
        <v>79</v>
      </c>
      <c r="D8" s="47" t="s">
        <v>80</v>
      </c>
      <c r="E8" s="47" t="s">
        <v>81</v>
      </c>
      <c r="F8" s="47" t="s">
        <v>82</v>
      </c>
      <c r="G8" s="54" t="s">
        <v>83</v>
      </c>
      <c r="H8" s="46" t="s">
        <v>78</v>
      </c>
      <c r="I8" s="47" t="s">
        <v>79</v>
      </c>
      <c r="J8" s="47" t="s">
        <v>80</v>
      </c>
      <c r="K8" s="47" t="s">
        <v>81</v>
      </c>
      <c r="L8" s="47" t="s">
        <v>82</v>
      </c>
      <c r="M8" s="54" t="s">
        <v>83</v>
      </c>
      <c r="N8" s="46" t="s">
        <v>78</v>
      </c>
      <c r="O8" s="47" t="s">
        <v>79</v>
      </c>
      <c r="P8" s="47" t="s">
        <v>80</v>
      </c>
      <c r="Q8" s="47" t="s">
        <v>81</v>
      </c>
      <c r="R8" s="47" t="s">
        <v>82</v>
      </c>
      <c r="S8" s="54" t="s">
        <v>83</v>
      </c>
      <c r="T8" s="46" t="s">
        <v>78</v>
      </c>
      <c r="U8" s="47" t="s">
        <v>79</v>
      </c>
      <c r="V8" s="47" t="s">
        <v>80</v>
      </c>
      <c r="W8" s="47" t="s">
        <v>81</v>
      </c>
      <c r="X8" s="47" t="s">
        <v>82</v>
      </c>
      <c r="Y8" s="54" t="s">
        <v>83</v>
      </c>
      <c r="Z8" s="46" t="s">
        <v>78</v>
      </c>
      <c r="AA8" s="47" t="s">
        <v>79</v>
      </c>
      <c r="AB8" s="47" t="s">
        <v>80</v>
      </c>
      <c r="AC8" s="47" t="s">
        <v>81</v>
      </c>
      <c r="AD8" s="47" t="s">
        <v>82</v>
      </c>
      <c r="AE8" s="54" t="s">
        <v>83</v>
      </c>
      <c r="AF8" s="46" t="s">
        <v>78</v>
      </c>
      <c r="AG8" s="47" t="s">
        <v>79</v>
      </c>
      <c r="AH8" s="47" t="s">
        <v>80</v>
      </c>
      <c r="AI8" s="47" t="s">
        <v>81</v>
      </c>
      <c r="AJ8" s="47" t="s">
        <v>82</v>
      </c>
      <c r="AK8" s="54" t="s">
        <v>83</v>
      </c>
      <c r="AL8" s="46" t="s">
        <v>78</v>
      </c>
      <c r="AM8" s="47" t="s">
        <v>79</v>
      </c>
      <c r="AN8" s="47" t="s">
        <v>80</v>
      </c>
      <c r="AO8" s="47" t="s">
        <v>81</v>
      </c>
      <c r="AP8" s="47" t="s">
        <v>82</v>
      </c>
      <c r="AQ8" s="54" t="s">
        <v>83</v>
      </c>
      <c r="AR8" s="46" t="s">
        <v>78</v>
      </c>
      <c r="AS8" s="47" t="s">
        <v>79</v>
      </c>
      <c r="AT8" s="47" t="s">
        <v>80</v>
      </c>
      <c r="AU8" s="47" t="s">
        <v>81</v>
      </c>
      <c r="AV8" s="47" t="s">
        <v>82</v>
      </c>
      <c r="AW8" s="54" t="s">
        <v>83</v>
      </c>
      <c r="AX8" s="46" t="s">
        <v>78</v>
      </c>
      <c r="AY8" s="47" t="s">
        <v>79</v>
      </c>
      <c r="AZ8" s="47" t="s">
        <v>80</v>
      </c>
      <c r="BA8" s="47" t="s">
        <v>81</v>
      </c>
      <c r="BB8" s="47" t="s">
        <v>82</v>
      </c>
      <c r="BC8" s="54" t="s">
        <v>83</v>
      </c>
      <c r="BD8" s="46" t="s">
        <v>78</v>
      </c>
      <c r="BE8" s="47" t="s">
        <v>79</v>
      </c>
      <c r="BF8" s="47" t="s">
        <v>80</v>
      </c>
      <c r="BG8" s="47" t="s">
        <v>81</v>
      </c>
      <c r="BH8" s="47" t="s">
        <v>82</v>
      </c>
      <c r="BI8" s="54" t="s">
        <v>83</v>
      </c>
      <c r="BJ8" s="46" t="s">
        <v>78</v>
      </c>
      <c r="BK8" s="47" t="s">
        <v>79</v>
      </c>
      <c r="BL8" s="47" t="s">
        <v>80</v>
      </c>
      <c r="BM8" s="47" t="s">
        <v>81</v>
      </c>
      <c r="BN8" s="47" t="s">
        <v>82</v>
      </c>
      <c r="BO8" s="54" t="s">
        <v>83</v>
      </c>
    </row>
    <row r="9" spans="1:67"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c r="AR9" s="14"/>
      <c r="AS9" s="15"/>
      <c r="AT9" s="15"/>
      <c r="AU9" s="15"/>
      <c r="AV9" s="15"/>
      <c r="AW9" s="11"/>
      <c r="AX9" s="14"/>
      <c r="AY9" s="15"/>
      <c r="AZ9" s="15"/>
      <c r="BA9" s="15"/>
      <c r="BB9" s="15"/>
      <c r="BC9" s="11"/>
      <c r="BD9" s="14"/>
      <c r="BE9" s="15"/>
      <c r="BF9" s="15"/>
      <c r="BG9" s="15"/>
      <c r="BH9" s="15"/>
      <c r="BI9" s="11"/>
      <c r="BJ9" s="14"/>
      <c r="BK9" s="15"/>
      <c r="BL9" s="15"/>
      <c r="BM9" s="15"/>
      <c r="BN9" s="15"/>
      <c r="BO9" s="11"/>
    </row>
    <row r="10" spans="1:67" x14ac:dyDescent="0.3">
      <c r="A10" s="4" t="s">
        <v>0</v>
      </c>
      <c r="B10" s="92">
        <v>1774307.5342586683</v>
      </c>
      <c r="C10" s="87">
        <v>2988292.6300000004</v>
      </c>
      <c r="D10" s="87">
        <v>1909799.9386104166</v>
      </c>
      <c r="E10" s="87">
        <v>0</v>
      </c>
      <c r="F10" s="87">
        <v>0</v>
      </c>
      <c r="G10" s="93">
        <v>6672400.1028690841</v>
      </c>
      <c r="H10" s="16">
        <v>165337.7367750323</v>
      </c>
      <c r="I10" s="17">
        <v>845001.65000000014</v>
      </c>
      <c r="J10" s="17">
        <v>630958.44306426693</v>
      </c>
      <c r="K10" s="17">
        <v>0</v>
      </c>
      <c r="L10" s="17">
        <v>0</v>
      </c>
      <c r="M10" s="12">
        <v>1641297.8298392994</v>
      </c>
      <c r="N10" s="16">
        <v>1129015.8101599722</v>
      </c>
      <c r="O10" s="17">
        <v>1322122.71</v>
      </c>
      <c r="P10" s="17">
        <v>799252.51927630231</v>
      </c>
      <c r="Q10" s="17">
        <v>0</v>
      </c>
      <c r="R10" s="17">
        <v>0</v>
      </c>
      <c r="S10" s="12">
        <v>3250391.0394362742</v>
      </c>
      <c r="T10" s="16">
        <v>0</v>
      </c>
      <c r="U10" s="17">
        <v>0</v>
      </c>
      <c r="V10" s="17">
        <v>0</v>
      </c>
      <c r="W10" s="17">
        <v>0</v>
      </c>
      <c r="X10" s="17">
        <v>0</v>
      </c>
      <c r="Y10" s="12">
        <v>0</v>
      </c>
      <c r="Z10" s="16">
        <v>0</v>
      </c>
      <c r="AA10" s="17">
        <v>0</v>
      </c>
      <c r="AB10" s="17">
        <v>21719.48941804413</v>
      </c>
      <c r="AC10" s="17">
        <v>0</v>
      </c>
      <c r="AD10" s="17">
        <v>0</v>
      </c>
      <c r="AE10" s="12">
        <v>21719.48941804413</v>
      </c>
      <c r="AF10" s="16">
        <v>0</v>
      </c>
      <c r="AG10" s="17">
        <v>0</v>
      </c>
      <c r="AH10" s="17">
        <v>0</v>
      </c>
      <c r="AI10" s="17">
        <v>0</v>
      </c>
      <c r="AJ10" s="17">
        <v>0</v>
      </c>
      <c r="AK10" s="12">
        <v>0</v>
      </c>
      <c r="AL10" s="16">
        <v>0</v>
      </c>
      <c r="AM10" s="17">
        <v>0</v>
      </c>
      <c r="AN10" s="17">
        <v>0</v>
      </c>
      <c r="AO10" s="17">
        <v>0</v>
      </c>
      <c r="AP10" s="17">
        <v>0</v>
      </c>
      <c r="AQ10" s="12">
        <v>0</v>
      </c>
      <c r="AR10" s="16">
        <v>479953.98732366378</v>
      </c>
      <c r="AS10" s="17">
        <v>452576.08000000007</v>
      </c>
      <c r="AT10" s="17">
        <v>168429.66598685127</v>
      </c>
      <c r="AU10" s="17">
        <v>0</v>
      </c>
      <c r="AV10" s="17">
        <v>0</v>
      </c>
      <c r="AW10" s="12">
        <v>1100959.7333105151</v>
      </c>
      <c r="AX10" s="16">
        <v>0</v>
      </c>
      <c r="AY10" s="17">
        <v>368592.19</v>
      </c>
      <c r="AZ10" s="17">
        <v>289439.82086495199</v>
      </c>
      <c r="BA10" s="17">
        <v>0</v>
      </c>
      <c r="BB10" s="17">
        <v>0</v>
      </c>
      <c r="BC10" s="12">
        <v>658032.010864952</v>
      </c>
      <c r="BD10" s="16">
        <v>0</v>
      </c>
      <c r="BE10" s="17">
        <v>0</v>
      </c>
      <c r="BF10" s="17">
        <v>0</v>
      </c>
      <c r="BG10" s="17">
        <v>0</v>
      </c>
      <c r="BH10" s="17">
        <v>0</v>
      </c>
      <c r="BI10" s="12">
        <v>0</v>
      </c>
      <c r="BJ10" s="16">
        <v>0</v>
      </c>
      <c r="BK10" s="17">
        <v>0</v>
      </c>
      <c r="BL10" s="17">
        <v>0</v>
      </c>
      <c r="BM10" s="17">
        <v>0</v>
      </c>
      <c r="BN10" s="17">
        <v>0</v>
      </c>
      <c r="BO10" s="12">
        <v>0</v>
      </c>
    </row>
    <row r="11" spans="1:67" x14ac:dyDescent="0.3">
      <c r="A11" s="4" t="s">
        <v>1</v>
      </c>
      <c r="B11" s="92">
        <v>2869107.2503999998</v>
      </c>
      <c r="C11" s="87">
        <v>2155433.4818000002</v>
      </c>
      <c r="D11" s="87">
        <v>1395206.2</v>
      </c>
      <c r="E11" s="87">
        <v>120225.85999999999</v>
      </c>
      <c r="F11" s="87">
        <v>0</v>
      </c>
      <c r="G11" s="93">
        <v>6539972.792200001</v>
      </c>
      <c r="H11" s="16">
        <v>638671.05849999993</v>
      </c>
      <c r="I11" s="17">
        <v>900968.7080000001</v>
      </c>
      <c r="J11" s="17">
        <v>676113</v>
      </c>
      <c r="K11" s="17">
        <v>93254.79</v>
      </c>
      <c r="L11" s="17">
        <v>0</v>
      </c>
      <c r="M11" s="12">
        <v>2309007.5564999999</v>
      </c>
      <c r="N11" s="16">
        <v>1056627.1942</v>
      </c>
      <c r="O11" s="17">
        <v>191990.3014</v>
      </c>
      <c r="P11" s="17">
        <v>33517</v>
      </c>
      <c r="Q11" s="17">
        <v>0</v>
      </c>
      <c r="R11" s="17">
        <v>0</v>
      </c>
      <c r="S11" s="12">
        <v>1282134.4956</v>
      </c>
      <c r="T11" s="16">
        <v>994.27</v>
      </c>
      <c r="U11" s="17">
        <v>77.180000000000007</v>
      </c>
      <c r="V11" s="17">
        <v>0</v>
      </c>
      <c r="W11" s="17">
        <v>0</v>
      </c>
      <c r="X11" s="17">
        <v>0</v>
      </c>
      <c r="Y11" s="12">
        <v>1071.45</v>
      </c>
      <c r="Z11" s="16">
        <v>279343.01429999998</v>
      </c>
      <c r="AA11" s="17">
        <v>127005.74</v>
      </c>
      <c r="AB11" s="17">
        <v>0</v>
      </c>
      <c r="AC11" s="17">
        <v>0</v>
      </c>
      <c r="AD11" s="17">
        <v>0</v>
      </c>
      <c r="AE11" s="12">
        <v>406348.75429999997</v>
      </c>
      <c r="AF11" s="16">
        <v>117042.38750000001</v>
      </c>
      <c r="AG11" s="17">
        <v>94136.943799999979</v>
      </c>
      <c r="AH11" s="17">
        <v>7778</v>
      </c>
      <c r="AI11" s="17">
        <v>0</v>
      </c>
      <c r="AJ11" s="17">
        <v>0</v>
      </c>
      <c r="AK11" s="12">
        <v>218957.33129999999</v>
      </c>
      <c r="AL11" s="16">
        <v>362461.44419999997</v>
      </c>
      <c r="AM11" s="17">
        <v>255864.45459999997</v>
      </c>
      <c r="AN11" s="17">
        <v>0</v>
      </c>
      <c r="AO11" s="17">
        <v>26971.07</v>
      </c>
      <c r="AP11" s="17">
        <v>0</v>
      </c>
      <c r="AQ11" s="12">
        <v>645296.96879999992</v>
      </c>
      <c r="AR11" s="16">
        <v>202591.1617</v>
      </c>
      <c r="AS11" s="17">
        <v>104461.6928</v>
      </c>
      <c r="AT11" s="17">
        <v>38952</v>
      </c>
      <c r="AU11" s="17">
        <v>0</v>
      </c>
      <c r="AV11" s="17">
        <v>0</v>
      </c>
      <c r="AW11" s="12">
        <v>346004.85450000002</v>
      </c>
      <c r="AX11" s="16">
        <v>17579.78</v>
      </c>
      <c r="AY11" s="17">
        <v>184782.96480000007</v>
      </c>
      <c r="AZ11" s="17">
        <v>634190</v>
      </c>
      <c r="BA11" s="17">
        <v>0</v>
      </c>
      <c r="BB11" s="17">
        <v>0</v>
      </c>
      <c r="BC11" s="12">
        <v>836552.7448000001</v>
      </c>
      <c r="BD11" s="16">
        <v>0</v>
      </c>
      <c r="BE11" s="17">
        <v>262796.35680000001</v>
      </c>
      <c r="BF11" s="17">
        <v>0</v>
      </c>
      <c r="BG11" s="17">
        <v>0</v>
      </c>
      <c r="BH11" s="17">
        <v>0</v>
      </c>
      <c r="BI11" s="12">
        <v>262796.35680000001</v>
      </c>
      <c r="BJ11" s="16">
        <v>193796.94</v>
      </c>
      <c r="BK11" s="17">
        <v>33349.139600000002</v>
      </c>
      <c r="BL11" s="17">
        <v>4656.2</v>
      </c>
      <c r="BM11" s="17">
        <v>0</v>
      </c>
      <c r="BN11" s="17">
        <v>0</v>
      </c>
      <c r="BO11" s="12">
        <v>231802.27960000001</v>
      </c>
    </row>
    <row r="12" spans="1:67" x14ac:dyDescent="0.3">
      <c r="A12" s="4" t="s">
        <v>2</v>
      </c>
      <c r="B12" s="92">
        <v>17040706</v>
      </c>
      <c r="C12" s="87">
        <v>11796938</v>
      </c>
      <c r="D12" s="87">
        <v>3447328</v>
      </c>
      <c r="E12" s="87">
        <v>0</v>
      </c>
      <c r="F12" s="87">
        <v>9841</v>
      </c>
      <c r="G12" s="93">
        <v>32294813</v>
      </c>
      <c r="H12" s="16">
        <v>3652360</v>
      </c>
      <c r="I12" s="17">
        <v>2276053</v>
      </c>
      <c r="J12" s="17">
        <v>3040272</v>
      </c>
      <c r="K12" s="17">
        <v>0</v>
      </c>
      <c r="L12" s="17">
        <v>0</v>
      </c>
      <c r="M12" s="12">
        <v>8968685</v>
      </c>
      <c r="N12" s="16">
        <v>4693521</v>
      </c>
      <c r="O12" s="17">
        <v>3903055</v>
      </c>
      <c r="P12" s="17">
        <v>0</v>
      </c>
      <c r="Q12" s="17">
        <v>0</v>
      </c>
      <c r="R12" s="17">
        <v>4985</v>
      </c>
      <c r="S12" s="12">
        <v>8601561</v>
      </c>
      <c r="T12" s="16">
        <v>428109</v>
      </c>
      <c r="U12" s="17">
        <v>1180782</v>
      </c>
      <c r="V12" s="17">
        <v>0</v>
      </c>
      <c r="W12" s="17">
        <v>0</v>
      </c>
      <c r="X12" s="17">
        <v>0</v>
      </c>
      <c r="Y12" s="12">
        <v>1608891</v>
      </c>
      <c r="Z12" s="16">
        <v>1340991</v>
      </c>
      <c r="AA12" s="17">
        <v>1156143</v>
      </c>
      <c r="AB12" s="17">
        <v>0</v>
      </c>
      <c r="AC12" s="17">
        <v>0</v>
      </c>
      <c r="AD12" s="17">
        <v>0</v>
      </c>
      <c r="AE12" s="12">
        <v>2497134</v>
      </c>
      <c r="AF12" s="16">
        <v>606255</v>
      </c>
      <c r="AG12" s="17">
        <v>446345</v>
      </c>
      <c r="AH12" s="17">
        <v>0</v>
      </c>
      <c r="AI12" s="17">
        <v>0</v>
      </c>
      <c r="AJ12" s="17">
        <v>0</v>
      </c>
      <c r="AK12" s="12">
        <v>1052600</v>
      </c>
      <c r="AL12" s="16">
        <v>1185939</v>
      </c>
      <c r="AM12" s="17">
        <v>443209</v>
      </c>
      <c r="AN12" s="17">
        <v>0</v>
      </c>
      <c r="AO12" s="17">
        <v>0</v>
      </c>
      <c r="AP12" s="17">
        <v>0</v>
      </c>
      <c r="AQ12" s="12">
        <v>1629148</v>
      </c>
      <c r="AR12" s="16">
        <v>2816877</v>
      </c>
      <c r="AS12" s="17">
        <v>1382886</v>
      </c>
      <c r="AT12" s="17">
        <v>407056</v>
      </c>
      <c r="AU12" s="17">
        <v>0</v>
      </c>
      <c r="AV12" s="17">
        <v>0</v>
      </c>
      <c r="AW12" s="12">
        <v>4606819</v>
      </c>
      <c r="AX12" s="16">
        <v>1140</v>
      </c>
      <c r="AY12" s="17">
        <v>32361</v>
      </c>
      <c r="AZ12" s="17">
        <v>0</v>
      </c>
      <c r="BA12" s="17">
        <v>0</v>
      </c>
      <c r="BB12" s="17">
        <v>0</v>
      </c>
      <c r="BC12" s="12">
        <v>33501</v>
      </c>
      <c r="BD12" s="16">
        <v>444944</v>
      </c>
      <c r="BE12" s="17">
        <v>80528</v>
      </c>
      <c r="BF12" s="17">
        <v>0</v>
      </c>
      <c r="BG12" s="17">
        <v>0</v>
      </c>
      <c r="BH12" s="17">
        <v>0</v>
      </c>
      <c r="BI12" s="12">
        <v>525472</v>
      </c>
      <c r="BJ12" s="16">
        <v>1870570</v>
      </c>
      <c r="BK12" s="17">
        <v>895576</v>
      </c>
      <c r="BL12" s="17">
        <v>0</v>
      </c>
      <c r="BM12" s="17">
        <v>0</v>
      </c>
      <c r="BN12" s="17">
        <v>4856</v>
      </c>
      <c r="BO12" s="12">
        <v>2771002</v>
      </c>
    </row>
    <row r="13" spans="1:67" x14ac:dyDescent="0.3">
      <c r="A13" s="4" t="s">
        <v>3</v>
      </c>
      <c r="B13" s="92">
        <v>14917000</v>
      </c>
      <c r="C13" s="87">
        <v>11171000</v>
      </c>
      <c r="D13" s="87">
        <v>7495000</v>
      </c>
      <c r="E13" s="87">
        <v>39000</v>
      </c>
      <c r="F13" s="87">
        <v>7509000</v>
      </c>
      <c r="G13" s="93">
        <v>41131000</v>
      </c>
      <c r="H13" s="16">
        <v>3084000</v>
      </c>
      <c r="I13" s="17">
        <v>4037000</v>
      </c>
      <c r="J13" s="17">
        <v>4882000</v>
      </c>
      <c r="K13" s="17">
        <v>28000</v>
      </c>
      <c r="L13" s="17">
        <v>2661000</v>
      </c>
      <c r="M13" s="12">
        <v>14692000</v>
      </c>
      <c r="N13" s="16">
        <v>6678000</v>
      </c>
      <c r="O13" s="17">
        <v>3478000</v>
      </c>
      <c r="P13" s="17">
        <v>1841000</v>
      </c>
      <c r="Q13" s="17">
        <v>0</v>
      </c>
      <c r="R13" s="17">
        <v>38000</v>
      </c>
      <c r="S13" s="12">
        <v>12035000</v>
      </c>
      <c r="T13" s="16">
        <v>0</v>
      </c>
      <c r="U13" s="17">
        <v>0</v>
      </c>
      <c r="V13" s="17">
        <v>0</v>
      </c>
      <c r="W13" s="17">
        <v>0</v>
      </c>
      <c r="X13" s="17">
        <v>0</v>
      </c>
      <c r="Y13" s="12">
        <v>0</v>
      </c>
      <c r="Z13" s="16">
        <v>0</v>
      </c>
      <c r="AA13" s="17">
        <v>45000</v>
      </c>
      <c r="AB13" s="17">
        <v>0</v>
      </c>
      <c r="AC13" s="17">
        <v>0</v>
      </c>
      <c r="AD13" s="17">
        <v>0</v>
      </c>
      <c r="AE13" s="12">
        <v>45000</v>
      </c>
      <c r="AF13" s="16">
        <v>0</v>
      </c>
      <c r="AG13" s="17">
        <v>6000</v>
      </c>
      <c r="AH13" s="17">
        <v>4000</v>
      </c>
      <c r="AI13" s="17">
        <v>0</v>
      </c>
      <c r="AJ13" s="17">
        <v>0</v>
      </c>
      <c r="AK13" s="12">
        <v>10000</v>
      </c>
      <c r="AL13" s="16">
        <v>0</v>
      </c>
      <c r="AM13" s="17">
        <v>0</v>
      </c>
      <c r="AN13" s="17">
        <v>4000</v>
      </c>
      <c r="AO13" s="17">
        <v>0</v>
      </c>
      <c r="AP13" s="17">
        <v>0</v>
      </c>
      <c r="AQ13" s="12">
        <v>4000</v>
      </c>
      <c r="AR13" s="16">
        <v>48000</v>
      </c>
      <c r="AS13" s="17">
        <v>81000</v>
      </c>
      <c r="AT13" s="17">
        <v>115000</v>
      </c>
      <c r="AU13" s="17">
        <v>2000</v>
      </c>
      <c r="AV13" s="17">
        <v>4733000</v>
      </c>
      <c r="AW13" s="12">
        <v>4979000</v>
      </c>
      <c r="AX13" s="16">
        <v>374000</v>
      </c>
      <c r="AY13" s="17">
        <v>780000</v>
      </c>
      <c r="AZ13" s="17">
        <v>475000</v>
      </c>
      <c r="BA13" s="17">
        <v>9000</v>
      </c>
      <c r="BB13" s="17">
        <v>9000</v>
      </c>
      <c r="BC13" s="12">
        <v>1647000</v>
      </c>
      <c r="BD13" s="16">
        <v>1069000</v>
      </c>
      <c r="BE13" s="17">
        <v>1017000</v>
      </c>
      <c r="BF13" s="17">
        <v>22000</v>
      </c>
      <c r="BG13" s="17">
        <v>0</v>
      </c>
      <c r="BH13" s="17">
        <v>40000</v>
      </c>
      <c r="BI13" s="12">
        <v>2148000</v>
      </c>
      <c r="BJ13" s="16">
        <v>3664000</v>
      </c>
      <c r="BK13" s="17">
        <v>1727000</v>
      </c>
      <c r="BL13" s="17">
        <v>152000</v>
      </c>
      <c r="BM13" s="17">
        <v>0</v>
      </c>
      <c r="BN13" s="17">
        <v>28000</v>
      </c>
      <c r="BO13" s="12">
        <v>5571000</v>
      </c>
    </row>
    <row r="14" spans="1:67" x14ac:dyDescent="0.3">
      <c r="A14" s="4" t="s">
        <v>4</v>
      </c>
      <c r="B14" s="92">
        <v>3382362.7199999997</v>
      </c>
      <c r="C14" s="87">
        <v>5337296.87</v>
      </c>
      <c r="D14" s="87">
        <v>1851268</v>
      </c>
      <c r="E14" s="87">
        <v>0</v>
      </c>
      <c r="F14" s="87">
        <v>1155951.9500000002</v>
      </c>
      <c r="G14" s="93">
        <v>11726879.539999999</v>
      </c>
      <c r="H14" s="16">
        <v>244662.44</v>
      </c>
      <c r="I14" s="17">
        <v>1392945.7</v>
      </c>
      <c r="J14" s="17">
        <v>0</v>
      </c>
      <c r="K14" s="17">
        <v>0</v>
      </c>
      <c r="L14" s="17">
        <v>939721.93</v>
      </c>
      <c r="M14" s="12">
        <v>2577330.0699999998</v>
      </c>
      <c r="N14" s="16">
        <v>1913785</v>
      </c>
      <c r="O14" s="17">
        <v>726427</v>
      </c>
      <c r="P14" s="17">
        <v>0</v>
      </c>
      <c r="Q14" s="17">
        <v>0</v>
      </c>
      <c r="R14" s="17">
        <v>0</v>
      </c>
      <c r="S14" s="12">
        <v>2640212</v>
      </c>
      <c r="T14" s="16">
        <v>52374.86</v>
      </c>
      <c r="U14" s="17">
        <v>66450.23</v>
      </c>
      <c r="V14" s="17">
        <v>0</v>
      </c>
      <c r="W14" s="17">
        <v>0</v>
      </c>
      <c r="X14" s="17">
        <v>0</v>
      </c>
      <c r="Y14" s="12">
        <v>118825.09</v>
      </c>
      <c r="Z14" s="16">
        <v>55.88</v>
      </c>
      <c r="AA14" s="17">
        <v>72059.31</v>
      </c>
      <c r="AB14" s="17">
        <v>0</v>
      </c>
      <c r="AC14" s="17">
        <v>0</v>
      </c>
      <c r="AD14" s="17">
        <v>7107.88</v>
      </c>
      <c r="AE14" s="12">
        <v>79223.070000000007</v>
      </c>
      <c r="AF14" s="16">
        <v>0</v>
      </c>
      <c r="AG14" s="17">
        <v>0</v>
      </c>
      <c r="AH14" s="17">
        <v>0</v>
      </c>
      <c r="AI14" s="17">
        <v>0</v>
      </c>
      <c r="AJ14" s="17">
        <v>0</v>
      </c>
      <c r="AK14" s="12">
        <v>0</v>
      </c>
      <c r="AL14" s="16">
        <v>359353.56</v>
      </c>
      <c r="AM14" s="17">
        <v>244373.38</v>
      </c>
      <c r="AN14" s="17">
        <v>0</v>
      </c>
      <c r="AO14" s="17">
        <v>0</v>
      </c>
      <c r="AP14" s="17">
        <v>0</v>
      </c>
      <c r="AQ14" s="12">
        <v>603726.93999999994</v>
      </c>
      <c r="AR14" s="16">
        <v>226.24</v>
      </c>
      <c r="AS14" s="17">
        <v>2084077.05</v>
      </c>
      <c r="AT14" s="17">
        <v>0</v>
      </c>
      <c r="AU14" s="17">
        <v>0</v>
      </c>
      <c r="AV14" s="17">
        <v>0</v>
      </c>
      <c r="AW14" s="12">
        <v>2084303.29</v>
      </c>
      <c r="AX14" s="16">
        <v>0</v>
      </c>
      <c r="AY14" s="17">
        <v>0</v>
      </c>
      <c r="AZ14" s="17">
        <v>0</v>
      </c>
      <c r="BA14" s="17">
        <v>0</v>
      </c>
      <c r="BB14" s="17">
        <v>74852</v>
      </c>
      <c r="BC14" s="12">
        <v>74852</v>
      </c>
      <c r="BD14" s="16">
        <v>299651.21000000002</v>
      </c>
      <c r="BE14" s="17">
        <v>24909.360000000001</v>
      </c>
      <c r="BF14" s="17">
        <v>0</v>
      </c>
      <c r="BG14" s="17">
        <v>0</v>
      </c>
      <c r="BH14" s="17">
        <v>134270.14000000001</v>
      </c>
      <c r="BI14" s="12">
        <v>458830.71</v>
      </c>
      <c r="BJ14" s="16">
        <v>512253.53</v>
      </c>
      <c r="BK14" s="17">
        <v>726054.84</v>
      </c>
      <c r="BL14" s="17">
        <v>1851268</v>
      </c>
      <c r="BM14" s="17">
        <v>0</v>
      </c>
      <c r="BN14" s="17">
        <v>0</v>
      </c>
      <c r="BO14" s="12">
        <v>3089576.37</v>
      </c>
    </row>
    <row r="15" spans="1:67" x14ac:dyDescent="0.3">
      <c r="A15" s="4" t="s">
        <v>5</v>
      </c>
      <c r="B15" s="92">
        <v>4713230</v>
      </c>
      <c r="C15" s="87">
        <v>4112780</v>
      </c>
      <c r="D15" s="87">
        <v>2390070</v>
      </c>
      <c r="E15" s="87">
        <v>22735</v>
      </c>
      <c r="F15" s="87">
        <v>2332009</v>
      </c>
      <c r="G15" s="93">
        <v>13570824</v>
      </c>
      <c r="H15" s="16">
        <v>235431</v>
      </c>
      <c r="I15" s="17">
        <v>1694584</v>
      </c>
      <c r="J15" s="17">
        <v>1470933</v>
      </c>
      <c r="K15" s="17">
        <v>0</v>
      </c>
      <c r="L15" s="17">
        <v>0</v>
      </c>
      <c r="M15" s="12">
        <v>3400948</v>
      </c>
      <c r="N15" s="16">
        <v>1987361</v>
      </c>
      <c r="O15" s="17">
        <v>1124657</v>
      </c>
      <c r="P15" s="17">
        <v>16924</v>
      </c>
      <c r="Q15" s="17">
        <v>0</v>
      </c>
      <c r="R15" s="17">
        <v>0</v>
      </c>
      <c r="S15" s="12">
        <v>3128942</v>
      </c>
      <c r="T15" s="16">
        <v>0</v>
      </c>
      <c r="U15" s="17">
        <v>0</v>
      </c>
      <c r="V15" s="17">
        <v>0</v>
      </c>
      <c r="W15" s="17">
        <v>0</v>
      </c>
      <c r="X15" s="17">
        <v>0</v>
      </c>
      <c r="Y15" s="12">
        <v>0</v>
      </c>
      <c r="Z15" s="16">
        <v>137144</v>
      </c>
      <c r="AA15" s="17">
        <v>27207</v>
      </c>
      <c r="AB15" s="17">
        <v>0</v>
      </c>
      <c r="AC15" s="17">
        <v>0</v>
      </c>
      <c r="AD15" s="17">
        <v>11441</v>
      </c>
      <c r="AE15" s="12">
        <v>175792</v>
      </c>
      <c r="AF15" s="16">
        <v>0</v>
      </c>
      <c r="AG15" s="17">
        <v>0</v>
      </c>
      <c r="AH15" s="17">
        <v>0</v>
      </c>
      <c r="AI15" s="17">
        <v>0</v>
      </c>
      <c r="AJ15" s="17">
        <v>0</v>
      </c>
      <c r="AK15" s="12">
        <v>0</v>
      </c>
      <c r="AL15" s="16">
        <v>1131379</v>
      </c>
      <c r="AM15" s="17">
        <v>715880</v>
      </c>
      <c r="AN15" s="17">
        <v>544785</v>
      </c>
      <c r="AO15" s="17">
        <v>409</v>
      </c>
      <c r="AP15" s="17">
        <v>4567</v>
      </c>
      <c r="AQ15" s="12">
        <v>2397020</v>
      </c>
      <c r="AR15" s="16">
        <v>0</v>
      </c>
      <c r="AS15" s="17">
        <v>3645</v>
      </c>
      <c r="AT15" s="17">
        <v>32014</v>
      </c>
      <c r="AU15" s="17">
        <v>22326</v>
      </c>
      <c r="AV15" s="17">
        <v>1894662</v>
      </c>
      <c r="AW15" s="12">
        <v>1952647</v>
      </c>
      <c r="AX15" s="16">
        <v>0</v>
      </c>
      <c r="AY15" s="17">
        <v>106267</v>
      </c>
      <c r="AZ15" s="17">
        <v>123685</v>
      </c>
      <c r="BA15" s="17">
        <v>0</v>
      </c>
      <c r="BB15" s="17">
        <v>263203</v>
      </c>
      <c r="BC15" s="12">
        <v>493155</v>
      </c>
      <c r="BD15" s="16">
        <v>124539</v>
      </c>
      <c r="BE15" s="17">
        <v>19807</v>
      </c>
      <c r="BF15" s="17">
        <v>0</v>
      </c>
      <c r="BG15" s="17">
        <v>0</v>
      </c>
      <c r="BH15" s="17">
        <v>145541</v>
      </c>
      <c r="BI15" s="12">
        <v>289887</v>
      </c>
      <c r="BJ15" s="16">
        <v>1097376</v>
      </c>
      <c r="BK15" s="17">
        <v>420733</v>
      </c>
      <c r="BL15" s="17">
        <v>201729</v>
      </c>
      <c r="BM15" s="17">
        <v>0</v>
      </c>
      <c r="BN15" s="17">
        <v>12595</v>
      </c>
      <c r="BO15" s="12">
        <v>1732433</v>
      </c>
    </row>
    <row r="16" spans="1:67" x14ac:dyDescent="0.3">
      <c r="A16" s="4" t="s">
        <v>6</v>
      </c>
      <c r="B16" s="92">
        <v>5111571.5200000005</v>
      </c>
      <c r="C16" s="87">
        <v>2553241.5700000003</v>
      </c>
      <c r="D16" s="87">
        <v>4712907.97</v>
      </c>
      <c r="E16" s="87">
        <v>0</v>
      </c>
      <c r="F16" s="87">
        <v>6271233.5100000007</v>
      </c>
      <c r="G16" s="93">
        <v>18648954.57</v>
      </c>
      <c r="H16" s="16">
        <v>73574.12</v>
      </c>
      <c r="I16" s="17">
        <v>177092.68</v>
      </c>
      <c r="J16" s="17">
        <v>0</v>
      </c>
      <c r="K16" s="17">
        <v>0</v>
      </c>
      <c r="L16" s="17">
        <v>241419.97</v>
      </c>
      <c r="M16" s="12">
        <v>492086.77</v>
      </c>
      <c r="N16" s="16">
        <v>606792.44000000006</v>
      </c>
      <c r="O16" s="17">
        <v>699985.58</v>
      </c>
      <c r="P16" s="17">
        <v>3556625.07</v>
      </c>
      <c r="Q16" s="17">
        <v>0</v>
      </c>
      <c r="R16" s="17">
        <v>3876275.2500000005</v>
      </c>
      <c r="S16" s="12">
        <v>8739678.3399999999</v>
      </c>
      <c r="T16" s="16">
        <v>0</v>
      </c>
      <c r="U16" s="17">
        <v>64986.17</v>
      </c>
      <c r="V16" s="17">
        <v>776866.18</v>
      </c>
      <c r="W16" s="17">
        <v>0</v>
      </c>
      <c r="X16" s="17">
        <v>1186579.3099999998</v>
      </c>
      <c r="Y16" s="12">
        <v>2028431.66</v>
      </c>
      <c r="Z16" s="16">
        <v>273130.35000000003</v>
      </c>
      <c r="AA16" s="17">
        <v>188317.44000000003</v>
      </c>
      <c r="AB16" s="17">
        <v>0</v>
      </c>
      <c r="AC16" s="17">
        <v>0</v>
      </c>
      <c r="AD16" s="17">
        <v>25755.23</v>
      </c>
      <c r="AE16" s="12">
        <v>487203.02</v>
      </c>
      <c r="AF16" s="16">
        <v>0</v>
      </c>
      <c r="AG16" s="17">
        <v>3000</v>
      </c>
      <c r="AH16" s="17">
        <v>0</v>
      </c>
      <c r="AI16" s="17">
        <v>0</v>
      </c>
      <c r="AJ16" s="17">
        <v>3000</v>
      </c>
      <c r="AK16" s="12">
        <v>6000</v>
      </c>
      <c r="AL16" s="16">
        <v>0</v>
      </c>
      <c r="AM16" s="17">
        <v>34071.25</v>
      </c>
      <c r="AN16" s="17">
        <v>0</v>
      </c>
      <c r="AO16" s="17">
        <v>0</v>
      </c>
      <c r="AP16" s="17">
        <v>3642.54</v>
      </c>
      <c r="AQ16" s="12">
        <v>37713.79</v>
      </c>
      <c r="AR16" s="16">
        <v>2872644.9800000004</v>
      </c>
      <c r="AS16" s="17">
        <v>856982.86000000022</v>
      </c>
      <c r="AT16" s="17">
        <v>379416.72</v>
      </c>
      <c r="AU16" s="17">
        <v>0</v>
      </c>
      <c r="AV16" s="17">
        <v>144393.48000000004</v>
      </c>
      <c r="AW16" s="12">
        <v>4253438.040000001</v>
      </c>
      <c r="AX16" s="16">
        <v>0</v>
      </c>
      <c r="AY16" s="17">
        <v>109964.82</v>
      </c>
      <c r="AZ16" s="17">
        <v>0</v>
      </c>
      <c r="BA16" s="17">
        <v>0</v>
      </c>
      <c r="BB16" s="17">
        <v>180587.6</v>
      </c>
      <c r="BC16" s="12">
        <v>290552.42000000004</v>
      </c>
      <c r="BD16" s="16">
        <v>353350.25999999995</v>
      </c>
      <c r="BE16" s="17">
        <v>124243.04999999999</v>
      </c>
      <c r="BF16" s="17">
        <v>0</v>
      </c>
      <c r="BG16" s="17">
        <v>0</v>
      </c>
      <c r="BH16" s="17">
        <v>389408.38</v>
      </c>
      <c r="BI16" s="12">
        <v>867001.69</v>
      </c>
      <c r="BJ16" s="16">
        <v>932079.37</v>
      </c>
      <c r="BK16" s="17">
        <v>294597.72000000015</v>
      </c>
      <c r="BL16" s="17">
        <v>0</v>
      </c>
      <c r="BM16" s="17">
        <v>0</v>
      </c>
      <c r="BN16" s="17">
        <v>220171.75</v>
      </c>
      <c r="BO16" s="12">
        <v>1446848.84</v>
      </c>
    </row>
    <row r="17" spans="1:67" x14ac:dyDescent="0.3">
      <c r="A17" s="4" t="s">
        <v>7</v>
      </c>
      <c r="B17" s="92">
        <v>1383197</v>
      </c>
      <c r="C17" s="87">
        <v>3079058</v>
      </c>
      <c r="D17" s="87">
        <v>102748</v>
      </c>
      <c r="E17" s="87">
        <v>0</v>
      </c>
      <c r="F17" s="87">
        <v>56669</v>
      </c>
      <c r="G17" s="93">
        <v>4621672</v>
      </c>
      <c r="H17" s="16">
        <v>0</v>
      </c>
      <c r="I17" s="17">
        <v>1818679</v>
      </c>
      <c r="J17" s="17">
        <v>0</v>
      </c>
      <c r="K17" s="17">
        <v>0</v>
      </c>
      <c r="L17" s="17">
        <v>600</v>
      </c>
      <c r="M17" s="12">
        <v>1819279</v>
      </c>
      <c r="N17" s="16">
        <v>373485</v>
      </c>
      <c r="O17" s="17">
        <v>249569</v>
      </c>
      <c r="P17" s="17">
        <v>0</v>
      </c>
      <c r="Q17" s="17">
        <v>0</v>
      </c>
      <c r="R17" s="17">
        <v>120</v>
      </c>
      <c r="S17" s="12">
        <v>623174</v>
      </c>
      <c r="T17" s="16">
        <v>0</v>
      </c>
      <c r="U17" s="17">
        <v>0</v>
      </c>
      <c r="V17" s="17">
        <v>0</v>
      </c>
      <c r="W17" s="17">
        <v>0</v>
      </c>
      <c r="X17" s="17">
        <v>0</v>
      </c>
      <c r="Y17" s="12">
        <v>0</v>
      </c>
      <c r="Z17" s="16">
        <v>305412</v>
      </c>
      <c r="AA17" s="17">
        <v>413525</v>
      </c>
      <c r="AB17" s="17">
        <v>0</v>
      </c>
      <c r="AC17" s="17">
        <v>0</v>
      </c>
      <c r="AD17" s="17">
        <v>9467</v>
      </c>
      <c r="AE17" s="12">
        <v>728404</v>
      </c>
      <c r="AF17" s="16">
        <v>0</v>
      </c>
      <c r="AG17" s="17">
        <v>0</v>
      </c>
      <c r="AH17" s="17">
        <v>0</v>
      </c>
      <c r="AI17" s="17">
        <v>0</v>
      </c>
      <c r="AJ17" s="17">
        <v>0</v>
      </c>
      <c r="AK17" s="12">
        <v>0</v>
      </c>
      <c r="AL17" s="16">
        <v>239967</v>
      </c>
      <c r="AM17" s="17">
        <v>226848</v>
      </c>
      <c r="AN17" s="17">
        <v>13370</v>
      </c>
      <c r="AO17" s="17">
        <v>0</v>
      </c>
      <c r="AP17" s="17">
        <v>4394</v>
      </c>
      <c r="AQ17" s="12">
        <v>484579</v>
      </c>
      <c r="AR17" s="16">
        <v>284231</v>
      </c>
      <c r="AS17" s="17">
        <v>182105</v>
      </c>
      <c r="AT17" s="17">
        <v>89378</v>
      </c>
      <c r="AU17" s="17">
        <v>0</v>
      </c>
      <c r="AV17" s="17">
        <v>1884</v>
      </c>
      <c r="AW17" s="12">
        <v>557598</v>
      </c>
      <c r="AX17" s="16">
        <v>0</v>
      </c>
      <c r="AY17" s="17">
        <v>21241</v>
      </c>
      <c r="AZ17" s="17">
        <v>0</v>
      </c>
      <c r="BA17" s="17">
        <v>0</v>
      </c>
      <c r="BB17" s="17">
        <v>0</v>
      </c>
      <c r="BC17" s="12">
        <v>21241</v>
      </c>
      <c r="BD17" s="16">
        <v>6067</v>
      </c>
      <c r="BE17" s="17">
        <v>151274</v>
      </c>
      <c r="BF17" s="17">
        <v>0</v>
      </c>
      <c r="BG17" s="17">
        <v>0</v>
      </c>
      <c r="BH17" s="17">
        <v>39957</v>
      </c>
      <c r="BI17" s="12">
        <v>197298</v>
      </c>
      <c r="BJ17" s="16">
        <v>174035</v>
      </c>
      <c r="BK17" s="17">
        <v>15817</v>
      </c>
      <c r="BL17" s="17">
        <v>0</v>
      </c>
      <c r="BM17" s="17">
        <v>0</v>
      </c>
      <c r="BN17" s="17">
        <v>247</v>
      </c>
      <c r="BO17" s="12">
        <v>190099</v>
      </c>
    </row>
    <row r="18" spans="1:67" x14ac:dyDescent="0.3">
      <c r="A18" s="4" t="s">
        <v>8</v>
      </c>
      <c r="B18" s="92">
        <v>20119406.52</v>
      </c>
      <c r="C18" s="87">
        <v>18436021.579999998</v>
      </c>
      <c r="D18" s="87">
        <v>13573006.619999999</v>
      </c>
      <c r="E18" s="87">
        <v>26992.969999999998</v>
      </c>
      <c r="F18" s="87">
        <v>1297836.6400000001</v>
      </c>
      <c r="G18" s="93">
        <v>53453264.329999998</v>
      </c>
      <c r="H18" s="16">
        <v>1764463.55</v>
      </c>
      <c r="I18" s="17">
        <v>2784360.58</v>
      </c>
      <c r="J18" s="17">
        <v>6237515.6900000004</v>
      </c>
      <c r="K18" s="17">
        <v>3155.37</v>
      </c>
      <c r="L18" s="17">
        <v>224195.72</v>
      </c>
      <c r="M18" s="12">
        <v>11013690.91</v>
      </c>
      <c r="N18" s="16">
        <v>5248751.63</v>
      </c>
      <c r="O18" s="17">
        <v>10607305.359999999</v>
      </c>
      <c r="P18" s="17">
        <v>4479208.63</v>
      </c>
      <c r="Q18" s="17">
        <v>18760.68</v>
      </c>
      <c r="R18" s="17">
        <v>105643.47</v>
      </c>
      <c r="S18" s="12">
        <v>20459669.769999996</v>
      </c>
      <c r="T18" s="16">
        <v>0</v>
      </c>
      <c r="U18" s="17">
        <v>0</v>
      </c>
      <c r="V18" s="17">
        <v>0</v>
      </c>
      <c r="W18" s="17">
        <v>0</v>
      </c>
      <c r="X18" s="17">
        <v>0</v>
      </c>
      <c r="Y18" s="12">
        <v>0</v>
      </c>
      <c r="Z18" s="16">
        <v>1007945.9299999999</v>
      </c>
      <c r="AA18" s="17">
        <v>441006.13</v>
      </c>
      <c r="AB18" s="17">
        <v>26898</v>
      </c>
      <c r="AC18" s="17">
        <v>0</v>
      </c>
      <c r="AD18" s="17">
        <v>4300.8900000000003</v>
      </c>
      <c r="AE18" s="12">
        <v>1480150.95</v>
      </c>
      <c r="AF18" s="16">
        <v>130984.86</v>
      </c>
      <c r="AG18" s="17">
        <v>66687.710000000006</v>
      </c>
      <c r="AH18" s="17">
        <v>0</v>
      </c>
      <c r="AI18" s="17">
        <v>0</v>
      </c>
      <c r="AJ18" s="17">
        <v>398.18</v>
      </c>
      <c r="AK18" s="12">
        <v>198070.75</v>
      </c>
      <c r="AL18" s="16">
        <v>-66.239999999999995</v>
      </c>
      <c r="AM18" s="17">
        <v>32670.18</v>
      </c>
      <c r="AN18" s="17">
        <v>147866</v>
      </c>
      <c r="AO18" s="17">
        <v>0</v>
      </c>
      <c r="AP18" s="17">
        <v>7820</v>
      </c>
      <c r="AQ18" s="12">
        <v>188289.94</v>
      </c>
      <c r="AR18" s="16">
        <v>9230079.8000000007</v>
      </c>
      <c r="AS18" s="17">
        <v>2127584.7000000002</v>
      </c>
      <c r="AT18" s="17">
        <v>1416062.11</v>
      </c>
      <c r="AU18" s="17">
        <v>1648.05</v>
      </c>
      <c r="AV18" s="17">
        <v>172290.11</v>
      </c>
      <c r="AW18" s="12">
        <v>12947664.77</v>
      </c>
      <c r="AX18" s="16">
        <v>0</v>
      </c>
      <c r="AY18" s="17">
        <v>2944.43</v>
      </c>
      <c r="AZ18" s="17">
        <v>1188687</v>
      </c>
      <c r="BA18" s="17">
        <v>0</v>
      </c>
      <c r="BB18" s="17">
        <v>384940</v>
      </c>
      <c r="BC18" s="12">
        <v>1576571.43</v>
      </c>
      <c r="BD18" s="16">
        <v>16132.95</v>
      </c>
      <c r="BE18" s="17">
        <v>112379.04000000001</v>
      </c>
      <c r="BF18" s="17">
        <v>0</v>
      </c>
      <c r="BG18" s="17">
        <v>0</v>
      </c>
      <c r="BH18" s="17">
        <v>286665.7</v>
      </c>
      <c r="BI18" s="12">
        <v>415177.69</v>
      </c>
      <c r="BJ18" s="16">
        <v>2721114.04</v>
      </c>
      <c r="BK18" s="17">
        <v>2261083.4500000002</v>
      </c>
      <c r="BL18" s="17">
        <v>76769.19</v>
      </c>
      <c r="BM18" s="17">
        <v>3428.87</v>
      </c>
      <c r="BN18" s="17">
        <v>111582.57</v>
      </c>
      <c r="BO18" s="12">
        <v>5173978.120000001</v>
      </c>
    </row>
    <row r="19" spans="1:67" x14ac:dyDescent="0.3">
      <c r="A19" s="4" t="s">
        <v>9</v>
      </c>
      <c r="B19" s="92">
        <v>24743983</v>
      </c>
      <c r="C19" s="87">
        <v>9568371</v>
      </c>
      <c r="D19" s="87">
        <v>6466890</v>
      </c>
      <c r="E19" s="87">
        <v>0</v>
      </c>
      <c r="F19" s="87">
        <v>117194</v>
      </c>
      <c r="G19" s="93">
        <v>40896438</v>
      </c>
      <c r="H19" s="16">
        <v>5824097</v>
      </c>
      <c r="I19" s="17">
        <v>3940808</v>
      </c>
      <c r="J19" s="17">
        <v>2548048</v>
      </c>
      <c r="K19" s="17">
        <v>0</v>
      </c>
      <c r="L19" s="17">
        <v>107194</v>
      </c>
      <c r="M19" s="12">
        <v>12420147</v>
      </c>
      <c r="N19" s="16">
        <v>5956980</v>
      </c>
      <c r="O19" s="17">
        <v>2699229</v>
      </c>
      <c r="P19" s="17">
        <v>2943137</v>
      </c>
      <c r="Q19" s="17">
        <v>0</v>
      </c>
      <c r="R19" s="17">
        <v>0</v>
      </c>
      <c r="S19" s="12">
        <v>11599346</v>
      </c>
      <c r="T19" s="16">
        <v>0</v>
      </c>
      <c r="U19" s="17">
        <v>0</v>
      </c>
      <c r="V19" s="17">
        <v>0</v>
      </c>
      <c r="W19" s="17">
        <v>0</v>
      </c>
      <c r="X19" s="17">
        <v>0</v>
      </c>
      <c r="Y19" s="12">
        <v>0</v>
      </c>
      <c r="Z19" s="16">
        <v>514893</v>
      </c>
      <c r="AA19" s="17">
        <v>217965</v>
      </c>
      <c r="AB19" s="17">
        <v>25133</v>
      </c>
      <c r="AC19" s="17">
        <v>0</v>
      </c>
      <c r="AD19" s="17">
        <v>0</v>
      </c>
      <c r="AE19" s="12">
        <v>757991</v>
      </c>
      <c r="AF19" s="16">
        <v>0</v>
      </c>
      <c r="AG19" s="17">
        <v>7500</v>
      </c>
      <c r="AH19" s="17">
        <v>4893</v>
      </c>
      <c r="AI19" s="17">
        <v>0</v>
      </c>
      <c r="AJ19" s="17">
        <v>0</v>
      </c>
      <c r="AK19" s="12">
        <v>12393</v>
      </c>
      <c r="AL19" s="16">
        <v>308521</v>
      </c>
      <c r="AM19" s="17">
        <v>117742</v>
      </c>
      <c r="AN19" s="17">
        <v>0</v>
      </c>
      <c r="AO19" s="17">
        <v>0</v>
      </c>
      <c r="AP19" s="17">
        <v>0</v>
      </c>
      <c r="AQ19" s="12">
        <v>426263</v>
      </c>
      <c r="AR19" s="16">
        <v>7073065</v>
      </c>
      <c r="AS19" s="17">
        <v>951380</v>
      </c>
      <c r="AT19" s="17">
        <v>817555</v>
      </c>
      <c r="AU19" s="17">
        <v>0</v>
      </c>
      <c r="AV19" s="17">
        <v>10000</v>
      </c>
      <c r="AW19" s="12">
        <v>8852000</v>
      </c>
      <c r="AX19" s="16">
        <v>1979778</v>
      </c>
      <c r="AY19" s="17">
        <v>521592</v>
      </c>
      <c r="AZ19" s="17">
        <v>0</v>
      </c>
      <c r="BA19" s="17">
        <v>0</v>
      </c>
      <c r="BB19" s="17">
        <v>0</v>
      </c>
      <c r="BC19" s="12">
        <v>2501370</v>
      </c>
      <c r="BD19" s="16">
        <v>1498050</v>
      </c>
      <c r="BE19" s="17">
        <v>551252</v>
      </c>
      <c r="BF19" s="17">
        <v>0</v>
      </c>
      <c r="BG19" s="17">
        <v>0</v>
      </c>
      <c r="BH19" s="17">
        <v>0</v>
      </c>
      <c r="BI19" s="12">
        <v>2049302</v>
      </c>
      <c r="BJ19" s="16">
        <v>1588599</v>
      </c>
      <c r="BK19" s="17">
        <v>560903</v>
      </c>
      <c r="BL19" s="17">
        <v>128124</v>
      </c>
      <c r="BM19" s="17">
        <v>0</v>
      </c>
      <c r="BN19" s="17">
        <v>0</v>
      </c>
      <c r="BO19" s="12">
        <v>2277626</v>
      </c>
    </row>
    <row r="20" spans="1:67" x14ac:dyDescent="0.3">
      <c r="A20" s="4" t="s">
        <v>10</v>
      </c>
      <c r="B20" s="92">
        <v>821649</v>
      </c>
      <c r="C20" s="87">
        <v>451190.44</v>
      </c>
      <c r="D20" s="87">
        <v>1013273.64</v>
      </c>
      <c r="E20" s="87">
        <v>0</v>
      </c>
      <c r="F20" s="87">
        <v>13000</v>
      </c>
      <c r="G20" s="93">
        <v>2299113.08</v>
      </c>
      <c r="H20" s="16">
        <v>333606.90000000002</v>
      </c>
      <c r="I20" s="17">
        <v>205500.86</v>
      </c>
      <c r="J20" s="17">
        <v>787443.64</v>
      </c>
      <c r="K20" s="17">
        <v>0</v>
      </c>
      <c r="L20" s="17">
        <v>0</v>
      </c>
      <c r="M20" s="12">
        <v>1326551.3999999999</v>
      </c>
      <c r="N20" s="16">
        <v>188645.1</v>
      </c>
      <c r="O20" s="17">
        <v>79196.44</v>
      </c>
      <c r="P20" s="17">
        <v>38210</v>
      </c>
      <c r="Q20" s="17">
        <v>0</v>
      </c>
      <c r="R20" s="17">
        <v>0</v>
      </c>
      <c r="S20" s="12">
        <v>306051.54000000004</v>
      </c>
      <c r="T20" s="16">
        <v>0</v>
      </c>
      <c r="U20" s="17">
        <v>38499.14</v>
      </c>
      <c r="V20" s="17">
        <v>5258</v>
      </c>
      <c r="W20" s="17">
        <v>0</v>
      </c>
      <c r="X20" s="17">
        <v>4000</v>
      </c>
      <c r="Y20" s="12">
        <v>47757.14</v>
      </c>
      <c r="Z20" s="16">
        <v>0</v>
      </c>
      <c r="AA20" s="17">
        <v>0</v>
      </c>
      <c r="AB20" s="17">
        <v>0</v>
      </c>
      <c r="AC20" s="17">
        <v>0</v>
      </c>
      <c r="AD20" s="17">
        <v>0</v>
      </c>
      <c r="AE20" s="12">
        <v>0</v>
      </c>
      <c r="AF20" s="16">
        <v>0</v>
      </c>
      <c r="AG20" s="17">
        <v>5959</v>
      </c>
      <c r="AH20" s="17">
        <v>25168</v>
      </c>
      <c r="AI20" s="17">
        <v>0</v>
      </c>
      <c r="AJ20" s="17">
        <v>0</v>
      </c>
      <c r="AK20" s="12">
        <v>31127</v>
      </c>
      <c r="AL20" s="16">
        <v>0</v>
      </c>
      <c r="AM20" s="17">
        <v>0</v>
      </c>
      <c r="AN20" s="17">
        <v>0</v>
      </c>
      <c r="AO20" s="17">
        <v>0</v>
      </c>
      <c r="AP20" s="17">
        <v>0</v>
      </c>
      <c r="AQ20" s="12">
        <v>0</v>
      </c>
      <c r="AR20" s="16">
        <v>125764</v>
      </c>
      <c r="AS20" s="17">
        <v>82967</v>
      </c>
      <c r="AT20" s="17">
        <v>22988</v>
      </c>
      <c r="AU20" s="17">
        <v>0</v>
      </c>
      <c r="AV20" s="17">
        <v>0</v>
      </c>
      <c r="AW20" s="12">
        <v>231719</v>
      </c>
      <c r="AX20" s="16">
        <v>8217</v>
      </c>
      <c r="AY20" s="17">
        <v>30509</v>
      </c>
      <c r="AZ20" s="17">
        <v>134058</v>
      </c>
      <c r="BA20" s="17">
        <v>0</v>
      </c>
      <c r="BB20" s="17">
        <v>0</v>
      </c>
      <c r="BC20" s="12">
        <v>172784</v>
      </c>
      <c r="BD20" s="16">
        <v>0</v>
      </c>
      <c r="BE20" s="17">
        <v>0</v>
      </c>
      <c r="BF20" s="17">
        <v>0</v>
      </c>
      <c r="BG20" s="17">
        <v>0</v>
      </c>
      <c r="BH20" s="17">
        <v>0</v>
      </c>
      <c r="BI20" s="12">
        <v>0</v>
      </c>
      <c r="BJ20" s="16">
        <v>165416</v>
      </c>
      <c r="BK20" s="17">
        <v>8559</v>
      </c>
      <c r="BL20" s="17">
        <v>148</v>
      </c>
      <c r="BM20" s="17">
        <v>0</v>
      </c>
      <c r="BN20" s="17">
        <v>9000</v>
      </c>
      <c r="BO20" s="12">
        <v>183123</v>
      </c>
    </row>
    <row r="21" spans="1:67" x14ac:dyDescent="0.3">
      <c r="A21" s="4" t="s">
        <v>11</v>
      </c>
      <c r="B21" s="92">
        <v>5396135.9400000004</v>
      </c>
      <c r="C21" s="87">
        <v>4450336.83</v>
      </c>
      <c r="D21" s="87">
        <v>2580838.7200000002</v>
      </c>
      <c r="E21" s="87">
        <v>39710.449999999997</v>
      </c>
      <c r="F21" s="87">
        <v>0</v>
      </c>
      <c r="G21" s="93">
        <v>12467021.940000001</v>
      </c>
      <c r="H21" s="16">
        <v>2056889.02</v>
      </c>
      <c r="I21" s="17">
        <v>2569754.1</v>
      </c>
      <c r="J21" s="17">
        <v>1552119.94</v>
      </c>
      <c r="K21" s="17">
        <v>897.85</v>
      </c>
      <c r="L21" s="17">
        <v>0</v>
      </c>
      <c r="M21" s="12">
        <v>6179660.9100000001</v>
      </c>
      <c r="N21" s="16">
        <v>2458820.73</v>
      </c>
      <c r="O21" s="17">
        <v>970878.88</v>
      </c>
      <c r="P21" s="17">
        <v>240229.62</v>
      </c>
      <c r="Q21" s="17">
        <v>0</v>
      </c>
      <c r="R21" s="17">
        <v>0</v>
      </c>
      <c r="S21" s="12">
        <v>3669929.23</v>
      </c>
      <c r="T21" s="16">
        <v>0</v>
      </c>
      <c r="U21" s="17">
        <v>13308.75</v>
      </c>
      <c r="V21" s="17">
        <v>0</v>
      </c>
      <c r="W21" s="17">
        <v>0</v>
      </c>
      <c r="X21" s="17">
        <v>0</v>
      </c>
      <c r="Y21" s="12">
        <v>13308.75</v>
      </c>
      <c r="Z21" s="16">
        <v>0</v>
      </c>
      <c r="AA21" s="17">
        <v>0</v>
      </c>
      <c r="AB21" s="17">
        <v>0</v>
      </c>
      <c r="AC21" s="17">
        <v>0</v>
      </c>
      <c r="AD21" s="17">
        <v>0</v>
      </c>
      <c r="AE21" s="12">
        <v>0</v>
      </c>
      <c r="AF21" s="16">
        <v>1988.41</v>
      </c>
      <c r="AG21" s="17">
        <v>45422.879999999997</v>
      </c>
      <c r="AH21" s="17">
        <v>16447.95</v>
      </c>
      <c r="AI21" s="17">
        <v>0</v>
      </c>
      <c r="AJ21" s="17">
        <v>0</v>
      </c>
      <c r="AK21" s="12">
        <v>63859.240000000005</v>
      </c>
      <c r="AL21" s="16">
        <v>0</v>
      </c>
      <c r="AM21" s="17">
        <v>37576.32</v>
      </c>
      <c r="AN21" s="17">
        <v>230519.24</v>
      </c>
      <c r="AO21" s="17">
        <v>0</v>
      </c>
      <c r="AP21" s="17">
        <v>0</v>
      </c>
      <c r="AQ21" s="12">
        <v>268095.56</v>
      </c>
      <c r="AR21" s="16">
        <v>878437.78</v>
      </c>
      <c r="AS21" s="17">
        <v>703768.9</v>
      </c>
      <c r="AT21" s="17">
        <v>363228.39</v>
      </c>
      <c r="AU21" s="17">
        <v>38812.6</v>
      </c>
      <c r="AV21" s="17">
        <v>0</v>
      </c>
      <c r="AW21" s="12">
        <v>1984247.6700000004</v>
      </c>
      <c r="AX21" s="16">
        <v>0</v>
      </c>
      <c r="AY21" s="17">
        <v>93627</v>
      </c>
      <c r="AZ21" s="17">
        <v>178293.58</v>
      </c>
      <c r="BA21" s="17">
        <v>0</v>
      </c>
      <c r="BB21" s="17">
        <v>0</v>
      </c>
      <c r="BC21" s="12">
        <v>271920.57999999996</v>
      </c>
      <c r="BD21" s="16">
        <v>0</v>
      </c>
      <c r="BE21" s="17">
        <v>16000</v>
      </c>
      <c r="BF21" s="17">
        <v>0</v>
      </c>
      <c r="BG21" s="17">
        <v>0</v>
      </c>
      <c r="BH21" s="17">
        <v>0</v>
      </c>
      <c r="BI21" s="12">
        <v>16000</v>
      </c>
      <c r="BJ21" s="16">
        <v>0</v>
      </c>
      <c r="BK21" s="17">
        <v>0</v>
      </c>
      <c r="BL21" s="17">
        <v>0</v>
      </c>
      <c r="BM21" s="17">
        <v>0</v>
      </c>
      <c r="BN21" s="17">
        <v>0</v>
      </c>
      <c r="BO21" s="12">
        <v>0</v>
      </c>
    </row>
    <row r="22" spans="1:67" x14ac:dyDescent="0.3">
      <c r="A22" s="4" t="s">
        <v>12</v>
      </c>
      <c r="B22" s="92">
        <v>2433984.0800000005</v>
      </c>
      <c r="C22" s="87">
        <v>16895918.609999999</v>
      </c>
      <c r="D22" s="87">
        <v>4860469</v>
      </c>
      <c r="E22" s="87">
        <v>4762.6099999999997</v>
      </c>
      <c r="F22" s="87">
        <v>38898.990000000005</v>
      </c>
      <c r="G22" s="93">
        <v>24234033.290000003</v>
      </c>
      <c r="H22" s="16">
        <v>823700.61</v>
      </c>
      <c r="I22" s="17">
        <v>7713488.8100000005</v>
      </c>
      <c r="J22" s="17">
        <v>2923189</v>
      </c>
      <c r="K22" s="17">
        <v>0</v>
      </c>
      <c r="L22" s="17">
        <v>8461.99</v>
      </c>
      <c r="M22" s="12">
        <v>11468840.41</v>
      </c>
      <c r="N22" s="16">
        <v>618803.84000000008</v>
      </c>
      <c r="O22" s="17">
        <v>5686077.4000000013</v>
      </c>
      <c r="P22" s="17">
        <v>612427</v>
      </c>
      <c r="Q22" s="17">
        <v>0</v>
      </c>
      <c r="R22" s="17">
        <v>80</v>
      </c>
      <c r="S22" s="12">
        <v>6917388.2400000012</v>
      </c>
      <c r="T22" s="16">
        <v>0</v>
      </c>
      <c r="U22" s="17">
        <v>0</v>
      </c>
      <c r="V22" s="17">
        <v>6764</v>
      </c>
      <c r="W22" s="17">
        <v>0</v>
      </c>
      <c r="X22" s="17">
        <v>0</v>
      </c>
      <c r="Y22" s="12">
        <v>6764</v>
      </c>
      <c r="Z22" s="16">
        <v>0</v>
      </c>
      <c r="AA22" s="17">
        <v>18122.099999999999</v>
      </c>
      <c r="AB22" s="17">
        <v>14313</v>
      </c>
      <c r="AC22" s="17">
        <v>0</v>
      </c>
      <c r="AD22" s="17">
        <v>0</v>
      </c>
      <c r="AE22" s="12">
        <v>32435.1</v>
      </c>
      <c r="AF22" s="16">
        <v>0</v>
      </c>
      <c r="AG22" s="17">
        <v>45644.86</v>
      </c>
      <c r="AH22" s="17">
        <v>69950</v>
      </c>
      <c r="AI22" s="17">
        <v>0</v>
      </c>
      <c r="AJ22" s="17">
        <v>0</v>
      </c>
      <c r="AK22" s="12">
        <v>115594.86</v>
      </c>
      <c r="AL22" s="16">
        <v>155895.12</v>
      </c>
      <c r="AM22" s="17">
        <v>474457.78</v>
      </c>
      <c r="AN22" s="17">
        <v>247307</v>
      </c>
      <c r="AO22" s="17">
        <v>0</v>
      </c>
      <c r="AP22" s="17">
        <v>64.540000000000006</v>
      </c>
      <c r="AQ22" s="12">
        <v>877724.44000000006</v>
      </c>
      <c r="AR22" s="16">
        <v>0</v>
      </c>
      <c r="AS22" s="17">
        <v>2220601.06</v>
      </c>
      <c r="AT22" s="17">
        <v>38437</v>
      </c>
      <c r="AU22" s="17">
        <v>0</v>
      </c>
      <c r="AV22" s="17">
        <v>0</v>
      </c>
      <c r="AW22" s="12">
        <v>2259038.06</v>
      </c>
      <c r="AX22" s="16">
        <v>479048.39</v>
      </c>
      <c r="AY22" s="17">
        <v>659213.69999999995</v>
      </c>
      <c r="AZ22" s="17">
        <v>948082</v>
      </c>
      <c r="BA22" s="17">
        <v>4762.6099999999997</v>
      </c>
      <c r="BB22" s="17">
        <v>26601.620000000003</v>
      </c>
      <c r="BC22" s="12">
        <v>2117708.3199999998</v>
      </c>
      <c r="BD22" s="16">
        <v>121819.5</v>
      </c>
      <c r="BE22" s="17">
        <v>51905.84</v>
      </c>
      <c r="BF22" s="17">
        <v>0</v>
      </c>
      <c r="BG22" s="17">
        <v>0</v>
      </c>
      <c r="BH22" s="17">
        <v>3690.84</v>
      </c>
      <c r="BI22" s="12">
        <v>177416.18</v>
      </c>
      <c r="BJ22" s="16">
        <v>234716.62</v>
      </c>
      <c r="BK22" s="17">
        <v>26407.06</v>
      </c>
      <c r="BL22" s="17">
        <v>0</v>
      </c>
      <c r="BM22" s="17">
        <v>0</v>
      </c>
      <c r="BN22" s="17">
        <v>0</v>
      </c>
      <c r="BO22" s="12">
        <v>261123.68</v>
      </c>
    </row>
    <row r="23" spans="1:67" x14ac:dyDescent="0.3">
      <c r="A23" s="4" t="s">
        <v>13</v>
      </c>
      <c r="B23" s="92">
        <v>15226024.27</v>
      </c>
      <c r="C23" s="87">
        <v>22584054.669999994</v>
      </c>
      <c r="D23" s="87">
        <v>16361852.370000001</v>
      </c>
      <c r="E23" s="87">
        <v>0</v>
      </c>
      <c r="F23" s="87">
        <v>8250266.1399999997</v>
      </c>
      <c r="G23" s="93">
        <v>62422197.449999996</v>
      </c>
      <c r="H23" s="16">
        <v>1595050</v>
      </c>
      <c r="I23" s="17">
        <v>7014028.9900000021</v>
      </c>
      <c r="J23" s="17">
        <v>9957396.3399999999</v>
      </c>
      <c r="K23" s="17">
        <v>0</v>
      </c>
      <c r="L23" s="17">
        <v>243793.06999999995</v>
      </c>
      <c r="M23" s="12">
        <v>18810268.400000002</v>
      </c>
      <c r="N23" s="16">
        <v>5751620.7899999991</v>
      </c>
      <c r="O23" s="17">
        <v>11417959.499999994</v>
      </c>
      <c r="P23" s="17">
        <v>3462085.3200000031</v>
      </c>
      <c r="Q23" s="17">
        <v>0</v>
      </c>
      <c r="R23" s="17">
        <v>836278.42</v>
      </c>
      <c r="S23" s="12">
        <v>21467944.029999997</v>
      </c>
      <c r="T23" s="16">
        <v>0</v>
      </c>
      <c r="U23" s="17">
        <v>0</v>
      </c>
      <c r="V23" s="17">
        <v>0</v>
      </c>
      <c r="W23" s="17">
        <v>0</v>
      </c>
      <c r="X23" s="17">
        <v>0</v>
      </c>
      <c r="Y23" s="12">
        <v>0</v>
      </c>
      <c r="Z23" s="16">
        <v>1206703.03</v>
      </c>
      <c r="AA23" s="17">
        <v>948439.07000000007</v>
      </c>
      <c r="AB23" s="17">
        <v>33406.510000000009</v>
      </c>
      <c r="AC23" s="17">
        <v>0</v>
      </c>
      <c r="AD23" s="17">
        <v>330697.53000000003</v>
      </c>
      <c r="AE23" s="12">
        <v>2519246.1400000006</v>
      </c>
      <c r="AF23" s="16">
        <v>837328.05</v>
      </c>
      <c r="AG23" s="17">
        <v>601521.9</v>
      </c>
      <c r="AH23" s="17">
        <v>78034.040000000023</v>
      </c>
      <c r="AI23" s="17">
        <v>0</v>
      </c>
      <c r="AJ23" s="17">
        <v>21040.01</v>
      </c>
      <c r="AK23" s="12">
        <v>1537924.0000000002</v>
      </c>
      <c r="AL23" s="16">
        <v>1955283.63</v>
      </c>
      <c r="AM23" s="17">
        <v>587882.68999999971</v>
      </c>
      <c r="AN23" s="17">
        <v>427580.86</v>
      </c>
      <c r="AO23" s="17">
        <v>0</v>
      </c>
      <c r="AP23" s="17">
        <v>-26387.779999999995</v>
      </c>
      <c r="AQ23" s="12">
        <v>2944359.3999999994</v>
      </c>
      <c r="AR23" s="16">
        <v>92178.63</v>
      </c>
      <c r="AS23" s="17">
        <v>306191.69999999995</v>
      </c>
      <c r="AT23" s="17">
        <v>705061.78</v>
      </c>
      <c r="AU23" s="17">
        <v>0</v>
      </c>
      <c r="AV23" s="17">
        <v>6270693.9199999999</v>
      </c>
      <c r="AW23" s="12">
        <v>7374126.0299999993</v>
      </c>
      <c r="AX23" s="16">
        <v>373282.69</v>
      </c>
      <c r="AY23" s="17">
        <v>213347.55</v>
      </c>
      <c r="AZ23" s="17">
        <v>1080980.9300000002</v>
      </c>
      <c r="BA23" s="17">
        <v>0</v>
      </c>
      <c r="BB23" s="17">
        <v>37736.580000000009</v>
      </c>
      <c r="BC23" s="12">
        <v>1705347.7500000002</v>
      </c>
      <c r="BD23" s="16">
        <v>2985254.83</v>
      </c>
      <c r="BE23" s="17">
        <v>1339413.1500000001</v>
      </c>
      <c r="BF23" s="17">
        <v>0</v>
      </c>
      <c r="BG23" s="17">
        <v>0</v>
      </c>
      <c r="BH23" s="17">
        <v>524541.60000000009</v>
      </c>
      <c r="BI23" s="12">
        <v>4849209.58</v>
      </c>
      <c r="BJ23" s="16">
        <v>429322.62</v>
      </c>
      <c r="BK23" s="17">
        <v>155270.12000000005</v>
      </c>
      <c r="BL23" s="17">
        <v>617306.59000000043</v>
      </c>
      <c r="BM23" s="17">
        <v>0</v>
      </c>
      <c r="BN23" s="17">
        <v>11872.79</v>
      </c>
      <c r="BO23" s="12">
        <v>1213772.1200000006</v>
      </c>
    </row>
    <row r="24" spans="1:67" x14ac:dyDescent="0.3">
      <c r="A24" s="4" t="s">
        <v>14</v>
      </c>
      <c r="B24" s="92">
        <v>1015788</v>
      </c>
      <c r="C24" s="87">
        <v>1792496</v>
      </c>
      <c r="D24" s="87">
        <v>853767</v>
      </c>
      <c r="E24" s="87">
        <v>0</v>
      </c>
      <c r="F24" s="87">
        <v>0</v>
      </c>
      <c r="G24" s="93">
        <v>3662051</v>
      </c>
      <c r="H24" s="16">
        <v>330376</v>
      </c>
      <c r="I24" s="17">
        <v>706813</v>
      </c>
      <c r="J24" s="17">
        <v>653806</v>
      </c>
      <c r="K24" s="17">
        <v>0</v>
      </c>
      <c r="L24" s="17">
        <v>0</v>
      </c>
      <c r="M24" s="12">
        <v>1690995</v>
      </c>
      <c r="N24" s="16">
        <v>59771</v>
      </c>
      <c r="O24" s="17">
        <v>779502</v>
      </c>
      <c r="P24" s="17">
        <v>53104</v>
      </c>
      <c r="Q24" s="17">
        <v>0</v>
      </c>
      <c r="R24" s="17">
        <v>0</v>
      </c>
      <c r="S24" s="12">
        <v>892377</v>
      </c>
      <c r="T24" s="16">
        <v>0</v>
      </c>
      <c r="U24" s="17">
        <v>132</v>
      </c>
      <c r="V24" s="17">
        <v>0</v>
      </c>
      <c r="W24" s="17">
        <v>0</v>
      </c>
      <c r="X24" s="17">
        <v>0</v>
      </c>
      <c r="Y24" s="12">
        <v>132</v>
      </c>
      <c r="Z24" s="16">
        <v>229934</v>
      </c>
      <c r="AA24" s="17">
        <v>35796</v>
      </c>
      <c r="AB24" s="17">
        <v>5894</v>
      </c>
      <c r="AC24" s="17">
        <v>0</v>
      </c>
      <c r="AD24" s="17">
        <v>0</v>
      </c>
      <c r="AE24" s="12">
        <v>271624</v>
      </c>
      <c r="AF24" s="16">
        <v>0</v>
      </c>
      <c r="AG24" s="17">
        <v>9382</v>
      </c>
      <c r="AH24" s="17">
        <v>20221</v>
      </c>
      <c r="AI24" s="17">
        <v>0</v>
      </c>
      <c r="AJ24" s="17">
        <v>0</v>
      </c>
      <c r="AK24" s="12">
        <v>29603</v>
      </c>
      <c r="AL24" s="16">
        <v>0</v>
      </c>
      <c r="AM24" s="17">
        <v>0</v>
      </c>
      <c r="AN24" s="17">
        <v>0</v>
      </c>
      <c r="AO24" s="17">
        <v>0</v>
      </c>
      <c r="AP24" s="17">
        <v>0</v>
      </c>
      <c r="AQ24" s="12">
        <v>0</v>
      </c>
      <c r="AR24" s="16">
        <v>395707</v>
      </c>
      <c r="AS24" s="17">
        <v>205642</v>
      </c>
      <c r="AT24" s="17">
        <v>36531</v>
      </c>
      <c r="AU24" s="17">
        <v>0</v>
      </c>
      <c r="AV24" s="17">
        <v>0</v>
      </c>
      <c r="AW24" s="12">
        <v>637880</v>
      </c>
      <c r="AX24" s="16">
        <v>0</v>
      </c>
      <c r="AY24" s="17">
        <v>55229</v>
      </c>
      <c r="AZ24" s="17">
        <v>84211</v>
      </c>
      <c r="BA24" s="17">
        <v>0</v>
      </c>
      <c r="BB24" s="17">
        <v>0</v>
      </c>
      <c r="BC24" s="12">
        <v>139440</v>
      </c>
      <c r="BD24" s="16">
        <v>0</v>
      </c>
      <c r="BE24" s="17">
        <v>0</v>
      </c>
      <c r="BF24" s="17">
        <v>0</v>
      </c>
      <c r="BG24" s="17">
        <v>0</v>
      </c>
      <c r="BH24" s="17">
        <v>0</v>
      </c>
      <c r="BI24" s="12">
        <v>0</v>
      </c>
      <c r="BJ24" s="16">
        <v>0</v>
      </c>
      <c r="BK24" s="17">
        <v>0</v>
      </c>
      <c r="BL24" s="17">
        <v>0</v>
      </c>
      <c r="BM24" s="17">
        <v>0</v>
      </c>
      <c r="BN24" s="17">
        <v>0</v>
      </c>
      <c r="BO24" s="12">
        <v>0</v>
      </c>
    </row>
    <row r="25" spans="1:67" x14ac:dyDescent="0.3">
      <c r="A25" s="4" t="s">
        <v>15</v>
      </c>
      <c r="B25" s="92">
        <v>3286154.82</v>
      </c>
      <c r="C25" s="87">
        <v>3644676.2200000007</v>
      </c>
      <c r="D25" s="87">
        <v>1864693</v>
      </c>
      <c r="E25" s="87">
        <v>0</v>
      </c>
      <c r="F25" s="87">
        <v>324281.67000000004</v>
      </c>
      <c r="G25" s="93">
        <v>9119805.7100000009</v>
      </c>
      <c r="H25" s="16">
        <v>1293127.18</v>
      </c>
      <c r="I25" s="17">
        <v>376599.44</v>
      </c>
      <c r="J25" s="17">
        <v>1060225</v>
      </c>
      <c r="K25" s="17">
        <v>0</v>
      </c>
      <c r="L25" s="17">
        <v>16694.75</v>
      </c>
      <c r="M25" s="12">
        <v>2746646.37</v>
      </c>
      <c r="N25" s="16">
        <v>632997.57000000018</v>
      </c>
      <c r="O25" s="17">
        <v>772873.01000000024</v>
      </c>
      <c r="P25" s="17">
        <v>398962</v>
      </c>
      <c r="Q25" s="17">
        <v>0</v>
      </c>
      <c r="R25" s="17">
        <v>860</v>
      </c>
      <c r="S25" s="12">
        <v>1805692.5800000005</v>
      </c>
      <c r="T25" s="16">
        <v>575186.32999999996</v>
      </c>
      <c r="U25" s="17">
        <v>1458336.1199999999</v>
      </c>
      <c r="V25" s="17">
        <v>2677</v>
      </c>
      <c r="W25" s="17">
        <v>0</v>
      </c>
      <c r="X25" s="17">
        <v>61611.72</v>
      </c>
      <c r="Y25" s="12">
        <v>2097811.17</v>
      </c>
      <c r="Z25" s="16">
        <v>0</v>
      </c>
      <c r="AA25" s="17">
        <v>0</v>
      </c>
      <c r="AB25" s="17">
        <v>2523</v>
      </c>
      <c r="AC25" s="17">
        <v>0</v>
      </c>
      <c r="AD25" s="17">
        <v>0</v>
      </c>
      <c r="AE25" s="12">
        <v>2523</v>
      </c>
      <c r="AF25" s="16">
        <v>0</v>
      </c>
      <c r="AG25" s="17">
        <v>0</v>
      </c>
      <c r="AH25" s="17">
        <v>6088</v>
      </c>
      <c r="AI25" s="17">
        <v>0</v>
      </c>
      <c r="AJ25" s="17">
        <v>0</v>
      </c>
      <c r="AK25" s="12">
        <v>6088</v>
      </c>
      <c r="AL25" s="16">
        <v>413363.61999999976</v>
      </c>
      <c r="AM25" s="17">
        <v>136268.31000000003</v>
      </c>
      <c r="AN25" s="17">
        <v>191370</v>
      </c>
      <c r="AO25" s="17">
        <v>0</v>
      </c>
      <c r="AP25" s="17">
        <v>20406.3</v>
      </c>
      <c r="AQ25" s="12">
        <v>761408.22999999986</v>
      </c>
      <c r="AR25" s="16">
        <v>0</v>
      </c>
      <c r="AS25" s="17">
        <v>730739.16</v>
      </c>
      <c r="AT25" s="17">
        <v>42723</v>
      </c>
      <c r="AU25" s="17">
        <v>0</v>
      </c>
      <c r="AV25" s="17">
        <v>0</v>
      </c>
      <c r="AW25" s="12">
        <v>773462.16</v>
      </c>
      <c r="AX25" s="16">
        <v>0</v>
      </c>
      <c r="AY25" s="17">
        <v>0</v>
      </c>
      <c r="AZ25" s="17">
        <v>137471</v>
      </c>
      <c r="BA25" s="17">
        <v>0</v>
      </c>
      <c r="BB25" s="17">
        <v>0</v>
      </c>
      <c r="BC25" s="12">
        <v>137471</v>
      </c>
      <c r="BD25" s="16">
        <v>91854.06</v>
      </c>
      <c r="BE25" s="17">
        <v>22738.910000000003</v>
      </c>
      <c r="BF25" s="17">
        <v>595</v>
      </c>
      <c r="BG25" s="17">
        <v>0</v>
      </c>
      <c r="BH25" s="17">
        <v>143518</v>
      </c>
      <c r="BI25" s="12">
        <v>258705.97</v>
      </c>
      <c r="BJ25" s="16">
        <v>279626.06</v>
      </c>
      <c r="BK25" s="17">
        <v>147121.26999999999</v>
      </c>
      <c r="BL25" s="17">
        <v>22059</v>
      </c>
      <c r="BM25" s="17">
        <v>0</v>
      </c>
      <c r="BN25" s="17">
        <v>81190.899999999994</v>
      </c>
      <c r="BO25" s="12">
        <v>529997.23</v>
      </c>
    </row>
    <row r="26" spans="1:67" x14ac:dyDescent="0.3">
      <c r="A26" s="4" t="s">
        <v>16</v>
      </c>
      <c r="B26" s="92">
        <v>1690910.74</v>
      </c>
      <c r="C26" s="87">
        <v>2057493.96</v>
      </c>
      <c r="D26" s="87">
        <v>1131675.4941837417</v>
      </c>
      <c r="E26" s="87">
        <v>444.46</v>
      </c>
      <c r="F26" s="87">
        <v>1062629.1800000002</v>
      </c>
      <c r="G26" s="93">
        <v>5943153.8341837423</v>
      </c>
      <c r="H26" s="16">
        <v>129193.76999999999</v>
      </c>
      <c r="I26" s="17">
        <v>721074.1600000005</v>
      </c>
      <c r="J26" s="17">
        <v>295447.60011914372</v>
      </c>
      <c r="K26" s="17">
        <v>0</v>
      </c>
      <c r="L26" s="17">
        <v>199302.35</v>
      </c>
      <c r="M26" s="12">
        <v>1345017.8801191445</v>
      </c>
      <c r="N26" s="16">
        <v>963852.2</v>
      </c>
      <c r="O26" s="17">
        <v>742079.17</v>
      </c>
      <c r="P26" s="17">
        <v>14576.606102911148</v>
      </c>
      <c r="Q26" s="17">
        <v>0</v>
      </c>
      <c r="R26" s="17">
        <v>195357.14</v>
      </c>
      <c r="S26" s="12">
        <v>1915865.1161029111</v>
      </c>
      <c r="T26" s="16">
        <v>6056.3300000000008</v>
      </c>
      <c r="U26" s="17">
        <v>6085.4400000000005</v>
      </c>
      <c r="V26" s="17">
        <v>11506.206551798021</v>
      </c>
      <c r="W26" s="17">
        <v>0</v>
      </c>
      <c r="X26" s="17">
        <v>8553.5</v>
      </c>
      <c r="Y26" s="12">
        <v>32201.476551798019</v>
      </c>
      <c r="Z26" s="16">
        <v>0</v>
      </c>
      <c r="AA26" s="17">
        <v>0</v>
      </c>
      <c r="AB26" s="17">
        <v>0</v>
      </c>
      <c r="AC26" s="17">
        <v>0</v>
      </c>
      <c r="AD26" s="17">
        <v>0</v>
      </c>
      <c r="AE26" s="12">
        <v>0</v>
      </c>
      <c r="AF26" s="16">
        <v>909.3900000000001</v>
      </c>
      <c r="AG26" s="17">
        <v>11001.159999999998</v>
      </c>
      <c r="AH26" s="17">
        <v>131551.35546245577</v>
      </c>
      <c r="AI26" s="17">
        <v>0</v>
      </c>
      <c r="AJ26" s="17">
        <v>726.13</v>
      </c>
      <c r="AK26" s="12">
        <v>144188.03546245577</v>
      </c>
      <c r="AL26" s="16">
        <v>58481.009999999995</v>
      </c>
      <c r="AM26" s="17">
        <v>18938.270000000004</v>
      </c>
      <c r="AN26" s="17">
        <v>0</v>
      </c>
      <c r="AO26" s="17">
        <v>0</v>
      </c>
      <c r="AP26" s="17">
        <v>2500</v>
      </c>
      <c r="AQ26" s="12">
        <v>79919.28</v>
      </c>
      <c r="AR26" s="16">
        <v>2664.97</v>
      </c>
      <c r="AS26" s="17">
        <v>19519.169999999998</v>
      </c>
      <c r="AT26" s="17">
        <v>48702.664653510023</v>
      </c>
      <c r="AU26" s="17">
        <v>0</v>
      </c>
      <c r="AV26" s="17">
        <v>495706.74</v>
      </c>
      <c r="AW26" s="12">
        <v>566593.54465350998</v>
      </c>
      <c r="AX26" s="16">
        <v>98870.27</v>
      </c>
      <c r="AY26" s="17">
        <v>351568.72999999986</v>
      </c>
      <c r="AZ26" s="17">
        <v>629891.06129392306</v>
      </c>
      <c r="BA26" s="17">
        <v>0</v>
      </c>
      <c r="BB26" s="17">
        <v>126793.99</v>
      </c>
      <c r="BC26" s="12">
        <v>1207124.0512939228</v>
      </c>
      <c r="BD26" s="16">
        <v>36218.259999999987</v>
      </c>
      <c r="BE26" s="17">
        <v>132144.44</v>
      </c>
      <c r="BF26" s="17">
        <v>0</v>
      </c>
      <c r="BG26" s="17">
        <v>0</v>
      </c>
      <c r="BH26" s="17">
        <v>33087.22</v>
      </c>
      <c r="BI26" s="12">
        <v>201449.91999999998</v>
      </c>
      <c r="BJ26" s="16">
        <v>394664.54000000004</v>
      </c>
      <c r="BK26" s="17">
        <v>55083.420000000006</v>
      </c>
      <c r="BL26" s="17">
        <v>0</v>
      </c>
      <c r="BM26" s="17">
        <v>444.46</v>
      </c>
      <c r="BN26" s="17">
        <v>602.11</v>
      </c>
      <c r="BO26" s="12">
        <v>450794.53</v>
      </c>
    </row>
    <row r="27" spans="1:67" x14ac:dyDescent="0.3">
      <c r="A27" s="4" t="s">
        <v>17</v>
      </c>
      <c r="B27" s="92">
        <v>19497084.77</v>
      </c>
      <c r="C27" s="87">
        <v>12405731.15</v>
      </c>
      <c r="D27" s="87">
        <v>6189917</v>
      </c>
      <c r="E27" s="87">
        <v>0</v>
      </c>
      <c r="F27" s="87">
        <v>1624710.33</v>
      </c>
      <c r="G27" s="93">
        <v>39717443.25</v>
      </c>
      <c r="H27" s="16">
        <v>2620999.73</v>
      </c>
      <c r="I27" s="17">
        <v>2933390.9999999995</v>
      </c>
      <c r="J27" s="17">
        <v>346629</v>
      </c>
      <c r="K27" s="17">
        <v>0</v>
      </c>
      <c r="L27" s="17">
        <v>175788.92</v>
      </c>
      <c r="M27" s="12">
        <v>6076808.6499999994</v>
      </c>
      <c r="N27" s="16">
        <v>4752016.58</v>
      </c>
      <c r="O27" s="17">
        <v>5937202.8600000003</v>
      </c>
      <c r="P27" s="17">
        <v>4833414</v>
      </c>
      <c r="Q27" s="17">
        <v>0</v>
      </c>
      <c r="R27" s="17">
        <v>413754.92</v>
      </c>
      <c r="S27" s="12">
        <v>15936388.360000001</v>
      </c>
      <c r="T27" s="16">
        <v>0</v>
      </c>
      <c r="U27" s="17">
        <v>0</v>
      </c>
      <c r="V27" s="17">
        <v>0</v>
      </c>
      <c r="W27" s="17">
        <v>0</v>
      </c>
      <c r="X27" s="17">
        <v>0</v>
      </c>
      <c r="Y27" s="12">
        <v>0</v>
      </c>
      <c r="Z27" s="16">
        <v>0</v>
      </c>
      <c r="AA27" s="17">
        <v>0</v>
      </c>
      <c r="AB27" s="17">
        <v>0</v>
      </c>
      <c r="AC27" s="17">
        <v>0</v>
      </c>
      <c r="AD27" s="17">
        <v>0</v>
      </c>
      <c r="AE27" s="12">
        <v>0</v>
      </c>
      <c r="AF27" s="16">
        <v>1706068.42</v>
      </c>
      <c r="AG27" s="17">
        <v>493271.39</v>
      </c>
      <c r="AH27" s="17">
        <v>134555</v>
      </c>
      <c r="AI27" s="17">
        <v>0</v>
      </c>
      <c r="AJ27" s="17">
        <v>25000</v>
      </c>
      <c r="AK27" s="12">
        <v>2358894.81</v>
      </c>
      <c r="AL27" s="16">
        <v>947651.02</v>
      </c>
      <c r="AM27" s="17">
        <v>253927.26</v>
      </c>
      <c r="AN27" s="17">
        <v>72686</v>
      </c>
      <c r="AO27" s="17">
        <v>0</v>
      </c>
      <c r="AP27" s="17">
        <v>0</v>
      </c>
      <c r="AQ27" s="12">
        <v>1274264.28</v>
      </c>
      <c r="AR27" s="16">
        <v>4362288.3499999996</v>
      </c>
      <c r="AS27" s="17">
        <v>707932.91</v>
      </c>
      <c r="AT27" s="17">
        <v>310240</v>
      </c>
      <c r="AU27" s="17">
        <v>0</v>
      </c>
      <c r="AV27" s="17">
        <v>58402</v>
      </c>
      <c r="AW27" s="12">
        <v>5438863.2599999998</v>
      </c>
      <c r="AX27" s="16">
        <v>1198836.6299999999</v>
      </c>
      <c r="AY27" s="17">
        <v>340797.00999999995</v>
      </c>
      <c r="AZ27" s="17">
        <v>93135</v>
      </c>
      <c r="BA27" s="17">
        <v>0</v>
      </c>
      <c r="BB27" s="17">
        <v>0</v>
      </c>
      <c r="BC27" s="12">
        <v>1632768.64</v>
      </c>
      <c r="BD27" s="16">
        <v>1453122.36</v>
      </c>
      <c r="BE27" s="17">
        <v>826385.90999999992</v>
      </c>
      <c r="BF27" s="17">
        <v>138527</v>
      </c>
      <c r="BG27" s="17">
        <v>0</v>
      </c>
      <c r="BH27" s="17">
        <v>10500</v>
      </c>
      <c r="BI27" s="12">
        <v>2428535.27</v>
      </c>
      <c r="BJ27" s="16">
        <v>2456101.6800000002</v>
      </c>
      <c r="BK27" s="17">
        <v>912822.81</v>
      </c>
      <c r="BL27" s="17">
        <v>260731</v>
      </c>
      <c r="BM27" s="17">
        <v>0</v>
      </c>
      <c r="BN27" s="17">
        <v>941264.49</v>
      </c>
      <c r="BO27" s="12">
        <v>4570919.9800000004</v>
      </c>
    </row>
    <row r="28" spans="1:67" x14ac:dyDescent="0.3">
      <c r="A28" s="4" t="s">
        <v>18</v>
      </c>
      <c r="B28" s="92">
        <v>7106027</v>
      </c>
      <c r="C28" s="87">
        <v>5641814</v>
      </c>
      <c r="D28" s="87">
        <v>4094790</v>
      </c>
      <c r="E28" s="87">
        <v>7728</v>
      </c>
      <c r="F28" s="87">
        <v>35171</v>
      </c>
      <c r="G28" s="93">
        <v>16885530</v>
      </c>
      <c r="H28" s="16">
        <v>3213810</v>
      </c>
      <c r="I28" s="17">
        <v>2272718</v>
      </c>
      <c r="J28" s="17">
        <v>2020648</v>
      </c>
      <c r="K28" s="17">
        <v>0</v>
      </c>
      <c r="L28" s="17">
        <v>2533</v>
      </c>
      <c r="M28" s="12">
        <v>7509709</v>
      </c>
      <c r="N28" s="16">
        <v>2106409</v>
      </c>
      <c r="O28" s="17">
        <v>1588799</v>
      </c>
      <c r="P28" s="17">
        <v>288269</v>
      </c>
      <c r="Q28" s="17">
        <v>0</v>
      </c>
      <c r="R28" s="17">
        <v>399</v>
      </c>
      <c r="S28" s="12">
        <v>3983876</v>
      </c>
      <c r="T28" s="16">
        <v>271296</v>
      </c>
      <c r="U28" s="17">
        <v>926603</v>
      </c>
      <c r="V28" s="17">
        <v>1261233</v>
      </c>
      <c r="W28" s="17">
        <v>7728</v>
      </c>
      <c r="X28" s="17">
        <v>1054</v>
      </c>
      <c r="Y28" s="12">
        <v>2467914</v>
      </c>
      <c r="Z28" s="16">
        <v>105313</v>
      </c>
      <c r="AA28" s="17">
        <v>202164</v>
      </c>
      <c r="AB28" s="17">
        <v>65642</v>
      </c>
      <c r="AC28" s="17">
        <v>0</v>
      </c>
      <c r="AD28" s="17">
        <v>330</v>
      </c>
      <c r="AE28" s="12">
        <v>373449</v>
      </c>
      <c r="AF28" s="16">
        <v>0</v>
      </c>
      <c r="AG28" s="17">
        <v>9548</v>
      </c>
      <c r="AH28" s="17">
        <v>22213</v>
      </c>
      <c r="AI28" s="17">
        <v>0</v>
      </c>
      <c r="AJ28" s="17">
        <v>0</v>
      </c>
      <c r="AK28" s="12">
        <v>31761</v>
      </c>
      <c r="AL28" s="16">
        <v>408124</v>
      </c>
      <c r="AM28" s="17">
        <v>334750</v>
      </c>
      <c r="AN28" s="17">
        <v>21502</v>
      </c>
      <c r="AO28" s="17">
        <v>0</v>
      </c>
      <c r="AP28" s="17">
        <v>2767</v>
      </c>
      <c r="AQ28" s="12">
        <v>767143</v>
      </c>
      <c r="AR28" s="16">
        <v>998540</v>
      </c>
      <c r="AS28" s="17">
        <v>203629</v>
      </c>
      <c r="AT28" s="17">
        <v>377148</v>
      </c>
      <c r="AU28" s="17">
        <v>0</v>
      </c>
      <c r="AV28" s="17">
        <v>28068</v>
      </c>
      <c r="AW28" s="12">
        <v>1607385</v>
      </c>
      <c r="AX28" s="16">
        <v>0</v>
      </c>
      <c r="AY28" s="17">
        <v>0</v>
      </c>
      <c r="AZ28" s="17">
        <v>38135</v>
      </c>
      <c r="BA28" s="17">
        <v>0</v>
      </c>
      <c r="BB28" s="17">
        <v>0</v>
      </c>
      <c r="BC28" s="12">
        <v>38135</v>
      </c>
      <c r="BD28" s="16">
        <v>0</v>
      </c>
      <c r="BE28" s="17">
        <v>103295</v>
      </c>
      <c r="BF28" s="17">
        <v>0</v>
      </c>
      <c r="BG28" s="17">
        <v>0</v>
      </c>
      <c r="BH28" s="17">
        <v>0</v>
      </c>
      <c r="BI28" s="12">
        <v>103295</v>
      </c>
      <c r="BJ28" s="16">
        <v>2535</v>
      </c>
      <c r="BK28" s="17">
        <v>308</v>
      </c>
      <c r="BL28" s="17">
        <v>0</v>
      </c>
      <c r="BM28" s="17">
        <v>0</v>
      </c>
      <c r="BN28" s="17">
        <v>20</v>
      </c>
      <c r="BO28" s="12">
        <v>2863</v>
      </c>
    </row>
    <row r="29" spans="1:67" x14ac:dyDescent="0.3">
      <c r="A29" s="4" t="s">
        <v>19</v>
      </c>
      <c r="B29" s="92">
        <v>21458157.429400001</v>
      </c>
      <c r="C29" s="87">
        <v>12046560.226600001</v>
      </c>
      <c r="D29" s="87">
        <v>1158635.22</v>
      </c>
      <c r="E29" s="87">
        <v>13660.26</v>
      </c>
      <c r="F29" s="87">
        <v>2539482.6563999997</v>
      </c>
      <c r="G29" s="93">
        <v>37216495.792399995</v>
      </c>
      <c r="H29" s="16">
        <v>8743990.7200000007</v>
      </c>
      <c r="I29" s="17">
        <v>5389323.1600000001</v>
      </c>
      <c r="J29" s="17">
        <v>578385.31999999995</v>
      </c>
      <c r="K29" s="17">
        <v>13660.26</v>
      </c>
      <c r="L29" s="17">
        <v>1109553.8999999999</v>
      </c>
      <c r="M29" s="12">
        <v>15834913.360000001</v>
      </c>
      <c r="N29" s="16">
        <v>5007606.1749999998</v>
      </c>
      <c r="O29" s="17">
        <v>2965760.93</v>
      </c>
      <c r="P29" s="17">
        <v>0</v>
      </c>
      <c r="Q29" s="17">
        <v>0</v>
      </c>
      <c r="R29" s="17">
        <v>873954.92</v>
      </c>
      <c r="S29" s="12">
        <v>8847322.0250000004</v>
      </c>
      <c r="T29" s="16">
        <v>542551.93999999994</v>
      </c>
      <c r="U29" s="17">
        <v>463227.96</v>
      </c>
      <c r="V29" s="17">
        <v>0</v>
      </c>
      <c r="W29" s="17">
        <v>0</v>
      </c>
      <c r="X29" s="17">
        <v>137880</v>
      </c>
      <c r="Y29" s="12">
        <v>1143659.8999999999</v>
      </c>
      <c r="Z29" s="16">
        <v>0</v>
      </c>
      <c r="AA29" s="17">
        <v>0</v>
      </c>
      <c r="AB29" s="17">
        <v>0</v>
      </c>
      <c r="AC29" s="17">
        <v>0</v>
      </c>
      <c r="AD29" s="17">
        <v>0</v>
      </c>
      <c r="AE29" s="12">
        <v>0</v>
      </c>
      <c r="AF29" s="16">
        <v>0</v>
      </c>
      <c r="AG29" s="17">
        <v>57322.239999999998</v>
      </c>
      <c r="AH29" s="17">
        <v>0</v>
      </c>
      <c r="AI29" s="17">
        <v>0</v>
      </c>
      <c r="AJ29" s="17">
        <v>0</v>
      </c>
      <c r="AK29" s="12">
        <v>57322.239999999998</v>
      </c>
      <c r="AL29" s="16">
        <v>2366355.128</v>
      </c>
      <c r="AM29" s="17">
        <v>1585797.48</v>
      </c>
      <c r="AN29" s="17">
        <v>0</v>
      </c>
      <c r="AO29" s="17">
        <v>0</v>
      </c>
      <c r="AP29" s="17">
        <v>254334.34</v>
      </c>
      <c r="AQ29" s="12">
        <v>4206486.9479999999</v>
      </c>
      <c r="AR29" s="16">
        <v>3426877.6409999998</v>
      </c>
      <c r="AS29" s="17">
        <v>552749.74</v>
      </c>
      <c r="AT29" s="17">
        <v>580249.9</v>
      </c>
      <c r="AU29" s="17">
        <v>0</v>
      </c>
      <c r="AV29" s="17">
        <v>43985.75</v>
      </c>
      <c r="AW29" s="12">
        <v>4603863.0310000004</v>
      </c>
      <c r="AX29" s="16">
        <v>57108.93</v>
      </c>
      <c r="AY29" s="17">
        <v>224865.78</v>
      </c>
      <c r="AZ29" s="17">
        <v>0</v>
      </c>
      <c r="BA29" s="17">
        <v>0</v>
      </c>
      <c r="BB29" s="17">
        <v>7911.37</v>
      </c>
      <c r="BC29" s="12">
        <v>289886.08000000002</v>
      </c>
      <c r="BD29" s="16">
        <v>983744.49699999997</v>
      </c>
      <c r="BE29" s="17">
        <v>787117.87</v>
      </c>
      <c r="BF29" s="17">
        <v>0</v>
      </c>
      <c r="BG29" s="17">
        <v>0</v>
      </c>
      <c r="BH29" s="17">
        <v>64633.760000000002</v>
      </c>
      <c r="BI29" s="12">
        <v>1835496.1270000001</v>
      </c>
      <c r="BJ29" s="16">
        <v>329922.39840000001</v>
      </c>
      <c r="BK29" s="17">
        <v>20395.066600000002</v>
      </c>
      <c r="BL29" s="17">
        <v>0</v>
      </c>
      <c r="BM29" s="17">
        <v>0</v>
      </c>
      <c r="BN29" s="17">
        <v>47228.616399999999</v>
      </c>
      <c r="BO29" s="12">
        <v>397546.08140000002</v>
      </c>
    </row>
    <row r="30" spans="1:67" x14ac:dyDescent="0.3">
      <c r="A30" s="4" t="s">
        <v>20</v>
      </c>
      <c r="B30" s="92">
        <v>1179953</v>
      </c>
      <c r="C30" s="87">
        <v>1828481</v>
      </c>
      <c r="D30" s="87">
        <v>673592</v>
      </c>
      <c r="E30" s="87">
        <v>0</v>
      </c>
      <c r="F30" s="87">
        <v>0</v>
      </c>
      <c r="G30" s="93">
        <v>3682026</v>
      </c>
      <c r="H30" s="16">
        <v>216437</v>
      </c>
      <c r="I30" s="17">
        <v>1196297</v>
      </c>
      <c r="J30" s="17">
        <v>260031</v>
      </c>
      <c r="K30" s="17">
        <v>0</v>
      </c>
      <c r="L30" s="17">
        <v>0</v>
      </c>
      <c r="M30" s="12">
        <v>1672765</v>
      </c>
      <c r="N30" s="16">
        <v>441860</v>
      </c>
      <c r="O30" s="17">
        <v>321132</v>
      </c>
      <c r="P30" s="17">
        <v>49044</v>
      </c>
      <c r="Q30" s="17">
        <v>0</v>
      </c>
      <c r="R30" s="17">
        <v>0</v>
      </c>
      <c r="S30" s="12">
        <v>812036</v>
      </c>
      <c r="T30" s="16">
        <v>0</v>
      </c>
      <c r="U30" s="17">
        <v>0</v>
      </c>
      <c r="V30" s="17">
        <v>40790</v>
      </c>
      <c r="W30" s="17">
        <v>0</v>
      </c>
      <c r="X30" s="17">
        <v>0</v>
      </c>
      <c r="Y30" s="12">
        <v>40790</v>
      </c>
      <c r="Z30" s="16">
        <v>0</v>
      </c>
      <c r="AA30" s="17">
        <v>0</v>
      </c>
      <c r="AB30" s="17">
        <v>0</v>
      </c>
      <c r="AC30" s="17">
        <v>0</v>
      </c>
      <c r="AD30" s="17">
        <v>0</v>
      </c>
      <c r="AE30" s="12">
        <v>0</v>
      </c>
      <c r="AF30" s="16">
        <v>258</v>
      </c>
      <c r="AG30" s="17">
        <v>5848</v>
      </c>
      <c r="AH30" s="17">
        <v>17236</v>
      </c>
      <c r="AI30" s="17">
        <v>0</v>
      </c>
      <c r="AJ30" s="17">
        <v>0</v>
      </c>
      <c r="AK30" s="12">
        <v>23342</v>
      </c>
      <c r="AL30" s="16">
        <v>0</v>
      </c>
      <c r="AM30" s="17">
        <v>0</v>
      </c>
      <c r="AN30" s="17">
        <v>0</v>
      </c>
      <c r="AO30" s="17">
        <v>0</v>
      </c>
      <c r="AP30" s="17">
        <v>0</v>
      </c>
      <c r="AQ30" s="12">
        <v>0</v>
      </c>
      <c r="AR30" s="16">
        <v>461705</v>
      </c>
      <c r="AS30" s="17">
        <v>165702</v>
      </c>
      <c r="AT30" s="17">
        <v>110893</v>
      </c>
      <c r="AU30" s="17">
        <v>0</v>
      </c>
      <c r="AV30" s="17">
        <v>0</v>
      </c>
      <c r="AW30" s="12">
        <v>738300</v>
      </c>
      <c r="AX30" s="16">
        <v>21197</v>
      </c>
      <c r="AY30" s="17">
        <v>74712</v>
      </c>
      <c r="AZ30" s="17">
        <v>195598</v>
      </c>
      <c r="BA30" s="17">
        <v>0</v>
      </c>
      <c r="BB30" s="17">
        <v>0</v>
      </c>
      <c r="BC30" s="12">
        <v>291507</v>
      </c>
      <c r="BD30" s="16">
        <v>38496</v>
      </c>
      <c r="BE30" s="17">
        <v>64790</v>
      </c>
      <c r="BF30" s="17">
        <v>0</v>
      </c>
      <c r="BG30" s="17">
        <v>0</v>
      </c>
      <c r="BH30" s="17">
        <v>0</v>
      </c>
      <c r="BI30" s="12">
        <v>103286</v>
      </c>
      <c r="BJ30" s="16">
        <v>0</v>
      </c>
      <c r="BK30" s="17">
        <v>0</v>
      </c>
      <c r="BL30" s="17">
        <v>0</v>
      </c>
      <c r="BM30" s="17">
        <v>0</v>
      </c>
      <c r="BN30" s="17">
        <v>0</v>
      </c>
      <c r="BO30" s="12">
        <v>0</v>
      </c>
    </row>
    <row r="31" spans="1:67" x14ac:dyDescent="0.3">
      <c r="A31" s="4" t="s">
        <v>21</v>
      </c>
      <c r="B31" s="92">
        <v>18159246.02</v>
      </c>
      <c r="C31" s="87">
        <v>12413087.919999998</v>
      </c>
      <c r="D31" s="87">
        <v>8948395.4299999978</v>
      </c>
      <c r="E31" s="87">
        <v>5663</v>
      </c>
      <c r="F31" s="87">
        <v>1356297.8399999999</v>
      </c>
      <c r="G31" s="93">
        <v>40882690.209999993</v>
      </c>
      <c r="H31" s="16">
        <v>3552358.31</v>
      </c>
      <c r="I31" s="17">
        <v>1509540.56</v>
      </c>
      <c r="J31" s="17">
        <v>4856508.5999999996</v>
      </c>
      <c r="K31" s="17">
        <v>1488</v>
      </c>
      <c r="L31" s="17">
        <v>251007.22</v>
      </c>
      <c r="M31" s="12">
        <v>10170902.689999999</v>
      </c>
      <c r="N31" s="16">
        <v>4794869.41</v>
      </c>
      <c r="O31" s="17">
        <v>6747499.3799999999</v>
      </c>
      <c r="P31" s="17">
        <v>3152780.93</v>
      </c>
      <c r="Q31" s="17">
        <v>0</v>
      </c>
      <c r="R31" s="17">
        <v>12497.93</v>
      </c>
      <c r="S31" s="12">
        <v>14707647.649999999</v>
      </c>
      <c r="T31" s="16">
        <v>0</v>
      </c>
      <c r="U31" s="17">
        <v>0</v>
      </c>
      <c r="V31" s="17">
        <v>0</v>
      </c>
      <c r="W31" s="17">
        <v>0</v>
      </c>
      <c r="X31" s="17">
        <v>0</v>
      </c>
      <c r="Y31" s="12">
        <v>0</v>
      </c>
      <c r="Z31" s="16">
        <v>318078.18</v>
      </c>
      <c r="AA31" s="17">
        <v>40722.769999999997</v>
      </c>
      <c r="AB31" s="17">
        <v>35523.879999999903</v>
      </c>
      <c r="AC31" s="17">
        <v>0</v>
      </c>
      <c r="AD31" s="17">
        <v>124602.59</v>
      </c>
      <c r="AE31" s="12">
        <v>518927.41999999993</v>
      </c>
      <c r="AF31" s="16">
        <v>0</v>
      </c>
      <c r="AG31" s="17">
        <v>0</v>
      </c>
      <c r="AH31" s="17">
        <v>15081.09</v>
      </c>
      <c r="AI31" s="17">
        <v>0</v>
      </c>
      <c r="AJ31" s="17">
        <v>0</v>
      </c>
      <c r="AK31" s="12">
        <v>15081.09</v>
      </c>
      <c r="AL31" s="16">
        <v>0</v>
      </c>
      <c r="AM31" s="17">
        <v>0</v>
      </c>
      <c r="AN31" s="17">
        <v>0</v>
      </c>
      <c r="AO31" s="17">
        <v>0</v>
      </c>
      <c r="AP31" s="17">
        <v>0</v>
      </c>
      <c r="AQ31" s="12">
        <v>0</v>
      </c>
      <c r="AR31" s="16">
        <v>2707699.03</v>
      </c>
      <c r="AS31" s="17">
        <v>230101.36</v>
      </c>
      <c r="AT31" s="17">
        <v>412880.20999999897</v>
      </c>
      <c r="AU31" s="17">
        <v>0</v>
      </c>
      <c r="AV31" s="17">
        <v>169.27</v>
      </c>
      <c r="AW31" s="12">
        <v>3350849.8699999987</v>
      </c>
      <c r="AX31" s="16">
        <v>0</v>
      </c>
      <c r="AY31" s="17">
        <v>50581.45</v>
      </c>
      <c r="AZ31" s="17">
        <v>429856.89</v>
      </c>
      <c r="BA31" s="17">
        <v>0</v>
      </c>
      <c r="BB31" s="17">
        <v>0</v>
      </c>
      <c r="BC31" s="12">
        <v>480438.34</v>
      </c>
      <c r="BD31" s="16">
        <v>13844.45</v>
      </c>
      <c r="BE31" s="17">
        <v>332988.21000000002</v>
      </c>
      <c r="BF31" s="17">
        <v>0</v>
      </c>
      <c r="BG31" s="17">
        <v>0</v>
      </c>
      <c r="BH31" s="17">
        <v>108855.36</v>
      </c>
      <c r="BI31" s="12">
        <v>455688.02</v>
      </c>
      <c r="BJ31" s="16">
        <v>6772396.6399999997</v>
      </c>
      <c r="BK31" s="17">
        <v>3501654.19</v>
      </c>
      <c r="BL31" s="17">
        <v>45763.83</v>
      </c>
      <c r="BM31" s="17">
        <v>4175</v>
      </c>
      <c r="BN31" s="17">
        <v>859165.47</v>
      </c>
      <c r="BO31" s="12">
        <v>11183155.130000001</v>
      </c>
    </row>
    <row r="32" spans="1:67" x14ac:dyDescent="0.3">
      <c r="A32" s="4" t="s">
        <v>22</v>
      </c>
      <c r="B32" s="92">
        <v>2032757.5</v>
      </c>
      <c r="C32" s="87">
        <v>3082868.9200000004</v>
      </c>
      <c r="D32" s="87">
        <v>1011000</v>
      </c>
      <c r="E32" s="87">
        <v>0</v>
      </c>
      <c r="F32" s="87">
        <v>575196.12999999989</v>
      </c>
      <c r="G32" s="93">
        <v>6701822.5499999989</v>
      </c>
      <c r="H32" s="16">
        <v>168795.06</v>
      </c>
      <c r="I32" s="17">
        <v>1612420.17</v>
      </c>
      <c r="J32" s="17">
        <v>790692.57</v>
      </c>
      <c r="K32" s="17">
        <v>0</v>
      </c>
      <c r="L32" s="17">
        <v>7092.68</v>
      </c>
      <c r="M32" s="12">
        <v>2579000.48</v>
      </c>
      <c r="N32" s="16">
        <v>201882.88</v>
      </c>
      <c r="O32" s="17">
        <v>466686.91999999993</v>
      </c>
      <c r="P32" s="17">
        <v>22000</v>
      </c>
      <c r="Q32" s="17">
        <v>0</v>
      </c>
      <c r="R32" s="17">
        <v>129433.24</v>
      </c>
      <c r="S32" s="12">
        <v>820003.03999999992</v>
      </c>
      <c r="T32" s="16">
        <v>256678.13999999998</v>
      </c>
      <c r="U32" s="17">
        <v>318057.59999999998</v>
      </c>
      <c r="V32" s="17">
        <v>2307.4299999999998</v>
      </c>
      <c r="W32" s="17">
        <v>0</v>
      </c>
      <c r="X32" s="17">
        <v>56040.4</v>
      </c>
      <c r="Y32" s="12">
        <v>633083.57000000007</v>
      </c>
      <c r="Z32" s="16">
        <v>0</v>
      </c>
      <c r="AA32" s="17">
        <v>600</v>
      </c>
      <c r="AB32" s="17">
        <v>0</v>
      </c>
      <c r="AC32" s="17">
        <v>0</v>
      </c>
      <c r="AD32" s="17">
        <v>0</v>
      </c>
      <c r="AE32" s="12">
        <v>600</v>
      </c>
      <c r="AF32" s="16">
        <v>59027.359999999993</v>
      </c>
      <c r="AG32" s="17">
        <v>55096.41</v>
      </c>
      <c r="AH32" s="17">
        <v>58000</v>
      </c>
      <c r="AI32" s="17">
        <v>0</v>
      </c>
      <c r="AJ32" s="17">
        <v>11814.95</v>
      </c>
      <c r="AK32" s="12">
        <v>183938.72</v>
      </c>
      <c r="AL32" s="16">
        <v>95084.86</v>
      </c>
      <c r="AM32" s="17">
        <v>48710.080000000002</v>
      </c>
      <c r="AN32" s="17">
        <v>0</v>
      </c>
      <c r="AO32" s="17">
        <v>0</v>
      </c>
      <c r="AP32" s="17">
        <v>9936.5</v>
      </c>
      <c r="AQ32" s="12">
        <v>153731.44</v>
      </c>
      <c r="AR32" s="16">
        <v>501676.33000000007</v>
      </c>
      <c r="AS32" s="17">
        <v>86142.589999999982</v>
      </c>
      <c r="AT32" s="17">
        <v>138000</v>
      </c>
      <c r="AU32" s="17">
        <v>0</v>
      </c>
      <c r="AV32" s="17">
        <v>68641.719999999987</v>
      </c>
      <c r="AW32" s="12">
        <v>794460.64</v>
      </c>
      <c r="AX32" s="16">
        <v>2675.83</v>
      </c>
      <c r="AY32" s="17">
        <v>166544.35</v>
      </c>
      <c r="AZ32" s="17">
        <v>0</v>
      </c>
      <c r="BA32" s="17">
        <v>0</v>
      </c>
      <c r="BB32" s="17">
        <v>44729</v>
      </c>
      <c r="BC32" s="12">
        <v>213949.18</v>
      </c>
      <c r="BD32" s="16">
        <v>30578.06</v>
      </c>
      <c r="BE32" s="17">
        <v>124234.32999999999</v>
      </c>
      <c r="BF32" s="17">
        <v>0</v>
      </c>
      <c r="BG32" s="17">
        <v>0</v>
      </c>
      <c r="BH32" s="17">
        <v>51648.729999999996</v>
      </c>
      <c r="BI32" s="12">
        <v>206461.12</v>
      </c>
      <c r="BJ32" s="16">
        <v>716358.98</v>
      </c>
      <c r="BK32" s="17">
        <v>204376.47</v>
      </c>
      <c r="BL32" s="17">
        <v>0</v>
      </c>
      <c r="BM32" s="17">
        <v>0</v>
      </c>
      <c r="BN32" s="17">
        <v>195858.90999999997</v>
      </c>
      <c r="BO32" s="12">
        <v>1116594.3599999999</v>
      </c>
    </row>
    <row r="33" spans="1:67" x14ac:dyDescent="0.3">
      <c r="A33" s="4" t="s">
        <v>23</v>
      </c>
      <c r="B33" s="92">
        <v>1373706.4439961854</v>
      </c>
      <c r="C33" s="87">
        <v>2140948.7431199201</v>
      </c>
      <c r="D33" s="87">
        <v>1178339.727460112</v>
      </c>
      <c r="E33" s="87">
        <v>0</v>
      </c>
      <c r="F33" s="87">
        <v>0</v>
      </c>
      <c r="G33" s="93">
        <v>4692994.9145762185</v>
      </c>
      <c r="H33" s="16">
        <v>132940.8173465516</v>
      </c>
      <c r="I33" s="17">
        <v>1068706.5355790684</v>
      </c>
      <c r="J33" s="17">
        <v>77082.505570698646</v>
      </c>
      <c r="K33" s="17">
        <v>0</v>
      </c>
      <c r="L33" s="17">
        <v>0</v>
      </c>
      <c r="M33" s="12">
        <v>1278729.8584963186</v>
      </c>
      <c r="N33" s="16">
        <v>45178.559015546045</v>
      </c>
      <c r="O33" s="17">
        <v>469116.67741769564</v>
      </c>
      <c r="P33" s="17">
        <v>1059544.9131701863</v>
      </c>
      <c r="Q33" s="17">
        <v>0</v>
      </c>
      <c r="R33" s="17">
        <v>0</v>
      </c>
      <c r="S33" s="12">
        <v>1573840.1496034281</v>
      </c>
      <c r="T33" s="16">
        <v>0</v>
      </c>
      <c r="U33" s="17">
        <v>0</v>
      </c>
      <c r="V33" s="17">
        <v>0</v>
      </c>
      <c r="W33" s="17">
        <v>0</v>
      </c>
      <c r="X33" s="17">
        <v>0</v>
      </c>
      <c r="Y33" s="12">
        <v>0</v>
      </c>
      <c r="Z33" s="16">
        <v>0</v>
      </c>
      <c r="AA33" s="17">
        <v>0</v>
      </c>
      <c r="AB33" s="17">
        <v>0</v>
      </c>
      <c r="AC33" s="17">
        <v>0</v>
      </c>
      <c r="AD33" s="17">
        <v>0</v>
      </c>
      <c r="AE33" s="12">
        <v>0</v>
      </c>
      <c r="AF33" s="16">
        <v>0</v>
      </c>
      <c r="AG33" s="17">
        <v>8938.64</v>
      </c>
      <c r="AH33" s="17">
        <v>0</v>
      </c>
      <c r="AI33" s="17">
        <v>0</v>
      </c>
      <c r="AJ33" s="17">
        <v>0</v>
      </c>
      <c r="AK33" s="12">
        <v>8938.64</v>
      </c>
      <c r="AL33" s="16">
        <v>0</v>
      </c>
      <c r="AM33" s="17">
        <v>0</v>
      </c>
      <c r="AN33" s="17">
        <v>0</v>
      </c>
      <c r="AO33" s="17">
        <v>0</v>
      </c>
      <c r="AP33" s="17">
        <v>0</v>
      </c>
      <c r="AQ33" s="12">
        <v>0</v>
      </c>
      <c r="AR33" s="16">
        <v>3435.9969397134137</v>
      </c>
      <c r="AS33" s="17">
        <v>398226.40671756642</v>
      </c>
      <c r="AT33" s="17">
        <v>32570.370479450528</v>
      </c>
      <c r="AU33" s="17">
        <v>0</v>
      </c>
      <c r="AV33" s="17">
        <v>0</v>
      </c>
      <c r="AW33" s="12">
        <v>434232.77413673035</v>
      </c>
      <c r="AX33" s="16">
        <v>0</v>
      </c>
      <c r="AY33" s="17">
        <v>159105.82</v>
      </c>
      <c r="AZ33" s="17">
        <v>0</v>
      </c>
      <c r="BA33" s="17">
        <v>0</v>
      </c>
      <c r="BB33" s="17">
        <v>0</v>
      </c>
      <c r="BC33" s="12">
        <v>159105.82</v>
      </c>
      <c r="BD33" s="16">
        <v>86085.150694374199</v>
      </c>
      <c r="BE33" s="17">
        <v>36854.663405589963</v>
      </c>
      <c r="BF33" s="17">
        <v>9141.9382397764784</v>
      </c>
      <c r="BG33" s="17">
        <v>0</v>
      </c>
      <c r="BH33" s="17">
        <v>0</v>
      </c>
      <c r="BI33" s="12">
        <v>132081.75233974063</v>
      </c>
      <c r="BJ33" s="16">
        <v>1106065.9200000002</v>
      </c>
      <c r="BK33" s="17">
        <v>0</v>
      </c>
      <c r="BL33" s="17">
        <v>0</v>
      </c>
      <c r="BM33" s="17">
        <v>0</v>
      </c>
      <c r="BN33" s="17">
        <v>0</v>
      </c>
      <c r="BO33" s="12">
        <v>1106065.9200000002</v>
      </c>
    </row>
    <row r="34" spans="1:67" ht="13.15" customHeight="1" x14ac:dyDescent="0.3">
      <c r="A34" s="4" t="s">
        <v>24</v>
      </c>
      <c r="B34" s="92">
        <v>12044549.109999998</v>
      </c>
      <c r="C34" s="87">
        <v>24241184.52</v>
      </c>
      <c r="D34" s="87">
        <v>7209804.0399999991</v>
      </c>
      <c r="E34" s="87">
        <v>0</v>
      </c>
      <c r="F34" s="87">
        <v>122640.70000000001</v>
      </c>
      <c r="G34" s="93">
        <v>43618178.369999997</v>
      </c>
      <c r="H34" s="16">
        <v>2139202.92</v>
      </c>
      <c r="I34" s="17">
        <v>6757204.9699999997</v>
      </c>
      <c r="J34" s="17">
        <v>4104555.19</v>
      </c>
      <c r="K34" s="17">
        <v>0</v>
      </c>
      <c r="L34" s="17">
        <v>0.74</v>
      </c>
      <c r="M34" s="12">
        <v>13000963.82</v>
      </c>
      <c r="N34" s="16">
        <v>3928607.58</v>
      </c>
      <c r="O34" s="17">
        <v>4017096.56</v>
      </c>
      <c r="P34" s="17">
        <v>482542.36</v>
      </c>
      <c r="Q34" s="17">
        <v>0</v>
      </c>
      <c r="R34" s="17">
        <v>93869.39</v>
      </c>
      <c r="S34" s="12">
        <v>8522115.8900000006</v>
      </c>
      <c r="T34" s="16">
        <v>0</v>
      </c>
      <c r="U34" s="17">
        <v>12192.02</v>
      </c>
      <c r="V34" s="17">
        <v>0</v>
      </c>
      <c r="W34" s="17">
        <v>0</v>
      </c>
      <c r="X34" s="17">
        <v>0</v>
      </c>
      <c r="Y34" s="12">
        <v>12192.02</v>
      </c>
      <c r="Z34" s="16">
        <v>1711566.68</v>
      </c>
      <c r="AA34" s="17">
        <v>2682930.48</v>
      </c>
      <c r="AB34" s="17">
        <v>453721.55</v>
      </c>
      <c r="AC34" s="17">
        <v>0</v>
      </c>
      <c r="AD34" s="17">
        <v>0</v>
      </c>
      <c r="AE34" s="12">
        <v>4848218.71</v>
      </c>
      <c r="AF34" s="16">
        <v>0</v>
      </c>
      <c r="AG34" s="17">
        <v>322073.77</v>
      </c>
      <c r="AH34" s="17">
        <v>233207.71</v>
      </c>
      <c r="AI34" s="17">
        <v>0</v>
      </c>
      <c r="AJ34" s="17">
        <v>0</v>
      </c>
      <c r="AK34" s="12">
        <v>555281.48</v>
      </c>
      <c r="AL34" s="16">
        <v>2263446.54</v>
      </c>
      <c r="AM34" s="17">
        <v>3286603.11</v>
      </c>
      <c r="AN34" s="17">
        <v>704493.31</v>
      </c>
      <c r="AO34" s="17">
        <v>0</v>
      </c>
      <c r="AP34" s="17">
        <v>10372.630000000001</v>
      </c>
      <c r="AQ34" s="12">
        <v>6264915.5900000008</v>
      </c>
      <c r="AR34" s="16">
        <v>0</v>
      </c>
      <c r="AS34" s="17">
        <v>3467337.97</v>
      </c>
      <c r="AT34" s="17">
        <v>249913.31</v>
      </c>
      <c r="AU34" s="17">
        <v>0</v>
      </c>
      <c r="AV34" s="17">
        <v>0</v>
      </c>
      <c r="AW34" s="12">
        <v>3717251.2800000003</v>
      </c>
      <c r="AX34" s="16">
        <v>0</v>
      </c>
      <c r="AY34" s="17">
        <v>718291.5</v>
      </c>
      <c r="AZ34" s="17">
        <v>939071.49</v>
      </c>
      <c r="BA34" s="17">
        <v>0</v>
      </c>
      <c r="BB34" s="17">
        <v>-0.01</v>
      </c>
      <c r="BC34" s="12">
        <v>1657362.98</v>
      </c>
      <c r="BD34" s="16">
        <v>517626.2</v>
      </c>
      <c r="BE34" s="17">
        <v>1294242.18</v>
      </c>
      <c r="BF34" s="17">
        <v>0</v>
      </c>
      <c r="BG34" s="17">
        <v>0</v>
      </c>
      <c r="BH34" s="17">
        <v>0</v>
      </c>
      <c r="BI34" s="12">
        <v>1811868.38</v>
      </c>
      <c r="BJ34" s="16">
        <v>1484099.19</v>
      </c>
      <c r="BK34" s="17">
        <v>1683211.96</v>
      </c>
      <c r="BL34" s="17">
        <v>42299.12</v>
      </c>
      <c r="BM34" s="17">
        <v>0</v>
      </c>
      <c r="BN34" s="17">
        <v>18397.95</v>
      </c>
      <c r="BO34" s="12">
        <v>3228008.22</v>
      </c>
    </row>
    <row r="35" spans="1:67" x14ac:dyDescent="0.3">
      <c r="A35" s="4" t="s">
        <v>25</v>
      </c>
      <c r="B35" s="92">
        <v>20255065.52436671</v>
      </c>
      <c r="C35" s="87">
        <v>22340614.27116226</v>
      </c>
      <c r="D35" s="87">
        <v>8777310</v>
      </c>
      <c r="E35" s="87">
        <v>0</v>
      </c>
      <c r="F35" s="87">
        <v>2272110.5606150208</v>
      </c>
      <c r="G35" s="93">
        <v>53645100.356143996</v>
      </c>
      <c r="H35" s="16">
        <v>2520085.1818111227</v>
      </c>
      <c r="I35" s="17">
        <v>7030845.3833799073</v>
      </c>
      <c r="J35" s="17">
        <v>4495586</v>
      </c>
      <c r="K35" s="17">
        <v>0</v>
      </c>
      <c r="L35" s="17">
        <v>69230.123249502503</v>
      </c>
      <c r="M35" s="12">
        <v>14115746.688440533</v>
      </c>
      <c r="N35" s="16">
        <v>4899707.0702948906</v>
      </c>
      <c r="O35" s="17">
        <v>9171596.8086619098</v>
      </c>
      <c r="P35" s="17">
        <v>1942656</v>
      </c>
      <c r="Q35" s="17">
        <v>0</v>
      </c>
      <c r="R35" s="17">
        <v>16524.531160738792</v>
      </c>
      <c r="S35" s="12">
        <v>16030484.410117539</v>
      </c>
      <c r="T35" s="16">
        <v>0</v>
      </c>
      <c r="U35" s="17">
        <v>0</v>
      </c>
      <c r="V35" s="17">
        <v>0</v>
      </c>
      <c r="W35" s="17">
        <v>0</v>
      </c>
      <c r="X35" s="17">
        <v>0</v>
      </c>
      <c r="Y35" s="12">
        <v>0</v>
      </c>
      <c r="Z35" s="16">
        <v>5730.0104480675027</v>
      </c>
      <c r="AA35" s="17">
        <v>14460.377160419906</v>
      </c>
      <c r="AB35" s="17">
        <v>84031</v>
      </c>
      <c r="AC35" s="17">
        <v>0</v>
      </c>
      <c r="AD35" s="17">
        <v>182.17841008657786</v>
      </c>
      <c r="AE35" s="12">
        <v>104403.56601857398</v>
      </c>
      <c r="AF35" s="16">
        <v>726695.72580775863</v>
      </c>
      <c r="AG35" s="17">
        <v>414578.02819246781</v>
      </c>
      <c r="AH35" s="17">
        <v>70972</v>
      </c>
      <c r="AI35" s="17">
        <v>0</v>
      </c>
      <c r="AJ35" s="17">
        <v>7301.3634463785593</v>
      </c>
      <c r="AK35" s="12">
        <v>1219547.1174466051</v>
      </c>
      <c r="AL35" s="16">
        <v>1411879.0984395428</v>
      </c>
      <c r="AM35" s="17">
        <v>837557.87274653174</v>
      </c>
      <c r="AN35" s="17">
        <v>377081</v>
      </c>
      <c r="AO35" s="17">
        <v>0</v>
      </c>
      <c r="AP35" s="17">
        <v>57296.635029275218</v>
      </c>
      <c r="AQ35" s="12">
        <v>2683814.6062153499</v>
      </c>
      <c r="AR35" s="16">
        <v>6865491.0188276134</v>
      </c>
      <c r="AS35" s="17">
        <v>3336924.3737079385</v>
      </c>
      <c r="AT35" s="17">
        <v>1312929</v>
      </c>
      <c r="AU35" s="17">
        <v>0</v>
      </c>
      <c r="AV35" s="17">
        <v>220149.89257254696</v>
      </c>
      <c r="AW35" s="12">
        <v>11735494.285108099</v>
      </c>
      <c r="AX35" s="16">
        <v>1772167.466636322</v>
      </c>
      <c r="AY35" s="17">
        <v>867863.99796942121</v>
      </c>
      <c r="AZ35" s="17">
        <v>465690</v>
      </c>
      <c r="BA35" s="17">
        <v>0</v>
      </c>
      <c r="BB35" s="17">
        <v>22841.554038215323</v>
      </c>
      <c r="BC35" s="12">
        <v>3128563.0186439585</v>
      </c>
      <c r="BD35" s="16">
        <v>1159222.3110633942</v>
      </c>
      <c r="BE35" s="17">
        <v>617367.73044650781</v>
      </c>
      <c r="BF35" s="17">
        <v>3049</v>
      </c>
      <c r="BG35" s="17">
        <v>0</v>
      </c>
      <c r="BH35" s="17">
        <v>1870770.1477056297</v>
      </c>
      <c r="BI35" s="12">
        <v>3650409.1892155316</v>
      </c>
      <c r="BJ35" s="16">
        <v>894087.64103800151</v>
      </c>
      <c r="BK35" s="17">
        <v>49419.698897153969</v>
      </c>
      <c r="BL35" s="17">
        <v>25316</v>
      </c>
      <c r="BM35" s="17">
        <v>0</v>
      </c>
      <c r="BN35" s="17">
        <v>7814.1350026472364</v>
      </c>
      <c r="BO35" s="12">
        <v>976637.47493780276</v>
      </c>
    </row>
    <row r="36" spans="1:67" x14ac:dyDescent="0.3">
      <c r="A36" s="4" t="s">
        <v>26</v>
      </c>
      <c r="B36" s="92">
        <v>32343339.380000003</v>
      </c>
      <c r="C36" s="87">
        <v>37713675.149999999</v>
      </c>
      <c r="D36" s="87">
        <v>14650859.539999999</v>
      </c>
      <c r="E36" s="87">
        <v>0</v>
      </c>
      <c r="F36" s="87">
        <v>1921450.1799999997</v>
      </c>
      <c r="G36" s="93">
        <v>86629324.25</v>
      </c>
      <c r="H36" s="16">
        <v>12214631.619999999</v>
      </c>
      <c r="I36" s="17">
        <v>9043302.7899999991</v>
      </c>
      <c r="J36" s="17">
        <v>6462045.9900000002</v>
      </c>
      <c r="K36" s="17">
        <v>0</v>
      </c>
      <c r="L36" s="17">
        <v>1106875.26</v>
      </c>
      <c r="M36" s="12">
        <v>28826855.66</v>
      </c>
      <c r="N36" s="16">
        <v>5925442.2000000002</v>
      </c>
      <c r="O36" s="17">
        <v>5949346.6100000003</v>
      </c>
      <c r="P36" s="17">
        <v>2118943.1800000002</v>
      </c>
      <c r="Q36" s="17">
        <v>0</v>
      </c>
      <c r="R36" s="17">
        <v>1019377.75</v>
      </c>
      <c r="S36" s="12">
        <v>15013109.74</v>
      </c>
      <c r="T36" s="16">
        <v>0</v>
      </c>
      <c r="U36" s="17">
        <v>216164</v>
      </c>
      <c r="V36" s="17">
        <v>0</v>
      </c>
      <c r="W36" s="17">
        <v>0</v>
      </c>
      <c r="X36" s="17">
        <v>0</v>
      </c>
      <c r="Y36" s="12">
        <v>216164</v>
      </c>
      <c r="Z36" s="16">
        <v>8962.93</v>
      </c>
      <c r="AA36" s="17">
        <v>1331637.73</v>
      </c>
      <c r="AB36" s="17">
        <v>158565.26</v>
      </c>
      <c r="AC36" s="17">
        <v>0</v>
      </c>
      <c r="AD36" s="17">
        <v>0</v>
      </c>
      <c r="AE36" s="12">
        <v>1499165.92</v>
      </c>
      <c r="AF36" s="16">
        <v>979523.6</v>
      </c>
      <c r="AG36" s="17">
        <v>1405191.48</v>
      </c>
      <c r="AH36" s="17">
        <v>537477.41</v>
      </c>
      <c r="AI36" s="17">
        <v>0</v>
      </c>
      <c r="AJ36" s="17">
        <v>-188961.79</v>
      </c>
      <c r="AK36" s="12">
        <v>2733230.7</v>
      </c>
      <c r="AL36" s="16">
        <v>329470.74</v>
      </c>
      <c r="AM36" s="17">
        <v>246975.9</v>
      </c>
      <c r="AN36" s="17">
        <v>70278.94</v>
      </c>
      <c r="AO36" s="17">
        <v>0</v>
      </c>
      <c r="AP36" s="17">
        <v>-2782.5</v>
      </c>
      <c r="AQ36" s="12">
        <v>643943.08000000007</v>
      </c>
      <c r="AR36" s="16">
        <v>0</v>
      </c>
      <c r="AS36" s="17">
        <v>11554371.02</v>
      </c>
      <c r="AT36" s="17">
        <v>1206893.8600000001</v>
      </c>
      <c r="AU36" s="17">
        <v>0</v>
      </c>
      <c r="AV36" s="17">
        <v>0</v>
      </c>
      <c r="AW36" s="12">
        <v>12761264.879999999</v>
      </c>
      <c r="AX36" s="16">
        <v>148.30000000000001</v>
      </c>
      <c r="AY36" s="17">
        <v>260992.04</v>
      </c>
      <c r="AZ36" s="17">
        <v>934923.77</v>
      </c>
      <c r="BA36" s="17">
        <v>0</v>
      </c>
      <c r="BB36" s="17">
        <v>-139901.62</v>
      </c>
      <c r="BC36" s="12">
        <v>1056162.4900000002</v>
      </c>
      <c r="BD36" s="16">
        <v>4263.4799999999996</v>
      </c>
      <c r="BE36" s="17">
        <v>2701586.84</v>
      </c>
      <c r="BF36" s="17">
        <v>0</v>
      </c>
      <c r="BG36" s="17">
        <v>0</v>
      </c>
      <c r="BH36" s="17">
        <v>7884.76</v>
      </c>
      <c r="BI36" s="12">
        <v>2713735.0799999996</v>
      </c>
      <c r="BJ36" s="16">
        <v>12880896.51</v>
      </c>
      <c r="BK36" s="17">
        <v>5004106.74</v>
      </c>
      <c r="BL36" s="17">
        <v>3161731.13</v>
      </c>
      <c r="BM36" s="17">
        <v>0</v>
      </c>
      <c r="BN36" s="17">
        <v>118958.32</v>
      </c>
      <c r="BO36" s="12">
        <v>21165692.699999999</v>
      </c>
    </row>
    <row r="37" spans="1:67" x14ac:dyDescent="0.3">
      <c r="A37" s="4" t="s">
        <v>27</v>
      </c>
      <c r="B37" s="92">
        <v>9607655</v>
      </c>
      <c r="C37" s="87">
        <v>6562743</v>
      </c>
      <c r="D37" s="87">
        <v>3676769</v>
      </c>
      <c r="E37" s="87">
        <v>0</v>
      </c>
      <c r="F37" s="87">
        <v>8985</v>
      </c>
      <c r="G37" s="93">
        <v>19856152</v>
      </c>
      <c r="H37" s="16">
        <v>2915683</v>
      </c>
      <c r="I37" s="17">
        <v>1282885</v>
      </c>
      <c r="J37" s="17">
        <v>3103916</v>
      </c>
      <c r="K37" s="17">
        <v>0</v>
      </c>
      <c r="L37" s="17">
        <v>0</v>
      </c>
      <c r="M37" s="12">
        <v>7302484</v>
      </c>
      <c r="N37" s="16">
        <v>2414195</v>
      </c>
      <c r="O37" s="17">
        <v>2088410</v>
      </c>
      <c r="P37" s="17">
        <v>572853</v>
      </c>
      <c r="Q37" s="17">
        <v>0</v>
      </c>
      <c r="R37" s="17">
        <v>0</v>
      </c>
      <c r="S37" s="12">
        <v>5075458</v>
      </c>
      <c r="T37" s="16">
        <v>0</v>
      </c>
      <c r="U37" s="17">
        <v>0</v>
      </c>
      <c r="V37" s="17">
        <v>0</v>
      </c>
      <c r="W37" s="17">
        <v>0</v>
      </c>
      <c r="X37" s="17">
        <v>0</v>
      </c>
      <c r="Y37" s="12">
        <v>0</v>
      </c>
      <c r="Z37" s="16">
        <v>989440</v>
      </c>
      <c r="AA37" s="17">
        <v>684714</v>
      </c>
      <c r="AB37" s="17">
        <v>0</v>
      </c>
      <c r="AC37" s="17">
        <v>0</v>
      </c>
      <c r="AD37" s="17">
        <v>0</v>
      </c>
      <c r="AE37" s="12">
        <v>1674154</v>
      </c>
      <c r="AF37" s="16">
        <v>0</v>
      </c>
      <c r="AG37" s="17">
        <v>90343</v>
      </c>
      <c r="AH37" s="17">
        <v>0</v>
      </c>
      <c r="AI37" s="17">
        <v>0</v>
      </c>
      <c r="AJ37" s="17">
        <v>0</v>
      </c>
      <c r="AK37" s="12">
        <v>90343</v>
      </c>
      <c r="AL37" s="16">
        <v>191126</v>
      </c>
      <c r="AM37" s="17">
        <v>75312</v>
      </c>
      <c r="AN37" s="17">
        <v>0</v>
      </c>
      <c r="AO37" s="17">
        <v>0</v>
      </c>
      <c r="AP37" s="17">
        <v>0</v>
      </c>
      <c r="AQ37" s="12">
        <v>266438</v>
      </c>
      <c r="AR37" s="16">
        <v>0</v>
      </c>
      <c r="AS37" s="17">
        <v>0</v>
      </c>
      <c r="AT37" s="17">
        <v>0</v>
      </c>
      <c r="AU37" s="17">
        <v>0</v>
      </c>
      <c r="AV37" s="17">
        <v>0</v>
      </c>
      <c r="AW37" s="12">
        <v>0</v>
      </c>
      <c r="AX37" s="16">
        <v>921517</v>
      </c>
      <c r="AY37" s="17">
        <v>912739</v>
      </c>
      <c r="AZ37" s="17">
        <v>0</v>
      </c>
      <c r="BA37" s="17">
        <v>0</v>
      </c>
      <c r="BB37" s="17">
        <v>0</v>
      </c>
      <c r="BC37" s="12">
        <v>1834256</v>
      </c>
      <c r="BD37" s="16">
        <v>925788</v>
      </c>
      <c r="BE37" s="17">
        <v>735877</v>
      </c>
      <c r="BF37" s="17">
        <v>0</v>
      </c>
      <c r="BG37" s="17">
        <v>0</v>
      </c>
      <c r="BH37" s="17">
        <v>0</v>
      </c>
      <c r="BI37" s="12">
        <v>1661665</v>
      </c>
      <c r="BJ37" s="16">
        <v>1249906</v>
      </c>
      <c r="BK37" s="17">
        <v>692463</v>
      </c>
      <c r="BL37" s="17">
        <v>0</v>
      </c>
      <c r="BM37" s="17">
        <v>0</v>
      </c>
      <c r="BN37" s="17">
        <v>8985</v>
      </c>
      <c r="BO37" s="12">
        <v>1951354</v>
      </c>
    </row>
    <row r="38" spans="1:67" x14ac:dyDescent="0.3">
      <c r="A38" s="4" t="s">
        <v>28</v>
      </c>
      <c r="B38" s="92">
        <v>2652215.91</v>
      </c>
      <c r="C38" s="87">
        <v>2356559.4400000004</v>
      </c>
      <c r="D38" s="87">
        <v>1443805.5300000003</v>
      </c>
      <c r="E38" s="87">
        <v>0</v>
      </c>
      <c r="F38" s="87">
        <v>79265</v>
      </c>
      <c r="G38" s="93">
        <v>6531845.8800000018</v>
      </c>
      <c r="H38" s="16">
        <v>310971.8</v>
      </c>
      <c r="I38" s="17">
        <v>264741.91000000003</v>
      </c>
      <c r="J38" s="17">
        <v>136197.54</v>
      </c>
      <c r="K38" s="17">
        <v>0</v>
      </c>
      <c r="L38" s="17">
        <v>29968.010000000002</v>
      </c>
      <c r="M38" s="12">
        <v>741879.26</v>
      </c>
      <c r="N38" s="16">
        <v>1082036.55</v>
      </c>
      <c r="O38" s="17">
        <v>1080371.4300000002</v>
      </c>
      <c r="P38" s="17">
        <v>555477.85000000009</v>
      </c>
      <c r="Q38" s="17">
        <v>0</v>
      </c>
      <c r="R38" s="17">
        <v>196.99</v>
      </c>
      <c r="S38" s="12">
        <v>2718082.8200000008</v>
      </c>
      <c r="T38" s="16">
        <v>6308.68</v>
      </c>
      <c r="U38" s="17">
        <v>80596.55</v>
      </c>
      <c r="V38" s="17">
        <v>0</v>
      </c>
      <c r="W38" s="17">
        <v>0</v>
      </c>
      <c r="X38" s="17">
        <v>0</v>
      </c>
      <c r="Y38" s="12">
        <v>86905.23000000001</v>
      </c>
      <c r="Z38" s="16">
        <v>0</v>
      </c>
      <c r="AA38" s="17">
        <v>0</v>
      </c>
      <c r="AB38" s="17">
        <v>0</v>
      </c>
      <c r="AC38" s="17">
        <v>0</v>
      </c>
      <c r="AD38" s="17">
        <v>0</v>
      </c>
      <c r="AE38" s="12">
        <v>0</v>
      </c>
      <c r="AF38" s="16">
        <v>398.37</v>
      </c>
      <c r="AG38" s="17">
        <v>36975.83</v>
      </c>
      <c r="AH38" s="17">
        <v>0</v>
      </c>
      <c r="AI38" s="17">
        <v>0</v>
      </c>
      <c r="AJ38" s="17">
        <v>20000</v>
      </c>
      <c r="AK38" s="12">
        <v>57374.200000000004</v>
      </c>
      <c r="AL38" s="16">
        <v>0</v>
      </c>
      <c r="AM38" s="17">
        <v>0</v>
      </c>
      <c r="AN38" s="17">
        <v>0</v>
      </c>
      <c r="AO38" s="17">
        <v>0</v>
      </c>
      <c r="AP38" s="17">
        <v>0</v>
      </c>
      <c r="AQ38" s="12">
        <v>0</v>
      </c>
      <c r="AR38" s="16">
        <v>547685.05000000005</v>
      </c>
      <c r="AS38" s="17">
        <v>157963.59999999995</v>
      </c>
      <c r="AT38" s="17">
        <v>20941.23</v>
      </c>
      <c r="AU38" s="17">
        <v>0</v>
      </c>
      <c r="AV38" s="17">
        <v>0</v>
      </c>
      <c r="AW38" s="12">
        <v>726589.88</v>
      </c>
      <c r="AX38" s="16">
        <v>569634.44999999995</v>
      </c>
      <c r="AY38" s="17">
        <v>512312.19000000006</v>
      </c>
      <c r="AZ38" s="17">
        <v>731188.91</v>
      </c>
      <c r="BA38" s="17">
        <v>0</v>
      </c>
      <c r="BB38" s="17">
        <v>29100</v>
      </c>
      <c r="BC38" s="12">
        <v>1842235.5500000003</v>
      </c>
      <c r="BD38" s="16">
        <v>2027.01</v>
      </c>
      <c r="BE38" s="17">
        <v>4635.93</v>
      </c>
      <c r="BF38" s="17">
        <v>0</v>
      </c>
      <c r="BG38" s="17">
        <v>0</v>
      </c>
      <c r="BH38" s="17">
        <v>0</v>
      </c>
      <c r="BI38" s="12">
        <v>6662.9400000000005</v>
      </c>
      <c r="BJ38" s="16">
        <v>133154</v>
      </c>
      <c r="BK38" s="17">
        <v>218962</v>
      </c>
      <c r="BL38" s="17">
        <v>0</v>
      </c>
      <c r="BM38" s="17">
        <v>0</v>
      </c>
      <c r="BN38" s="17">
        <v>0</v>
      </c>
      <c r="BO38" s="12">
        <v>352116</v>
      </c>
    </row>
    <row r="39" spans="1:67" x14ac:dyDescent="0.3">
      <c r="A39" s="4" t="s">
        <v>29</v>
      </c>
      <c r="B39" s="92">
        <v>583795</v>
      </c>
      <c r="C39" s="87">
        <v>683103</v>
      </c>
      <c r="D39" s="87">
        <v>588792</v>
      </c>
      <c r="E39" s="87">
        <v>0</v>
      </c>
      <c r="F39" s="87">
        <v>269698</v>
      </c>
      <c r="G39" s="93">
        <v>2125388</v>
      </c>
      <c r="H39" s="16">
        <v>104182</v>
      </c>
      <c r="I39" s="17">
        <v>500430</v>
      </c>
      <c r="J39" s="17">
        <v>334517</v>
      </c>
      <c r="K39" s="17">
        <v>0</v>
      </c>
      <c r="L39" s="17">
        <v>0</v>
      </c>
      <c r="M39" s="12">
        <v>939129</v>
      </c>
      <c r="N39" s="16">
        <v>173665</v>
      </c>
      <c r="O39" s="17">
        <v>89295</v>
      </c>
      <c r="P39" s="17">
        <v>0</v>
      </c>
      <c r="Q39" s="17">
        <v>0</v>
      </c>
      <c r="R39" s="17">
        <v>0</v>
      </c>
      <c r="S39" s="12">
        <v>262960</v>
      </c>
      <c r="T39" s="16">
        <v>41157</v>
      </c>
      <c r="U39" s="17">
        <v>1641</v>
      </c>
      <c r="V39" s="17">
        <v>33550</v>
      </c>
      <c r="W39" s="17">
        <v>0</v>
      </c>
      <c r="X39" s="17">
        <v>414</v>
      </c>
      <c r="Y39" s="12">
        <v>76762</v>
      </c>
      <c r="Z39" s="16">
        <v>0</v>
      </c>
      <c r="AA39" s="17">
        <v>0</v>
      </c>
      <c r="AB39" s="17">
        <v>0</v>
      </c>
      <c r="AC39" s="17">
        <v>0</v>
      </c>
      <c r="AD39" s="17">
        <v>0</v>
      </c>
      <c r="AE39" s="12">
        <v>0</v>
      </c>
      <c r="AF39" s="16">
        <v>0</v>
      </c>
      <c r="AG39" s="17">
        <v>0</v>
      </c>
      <c r="AH39" s="17">
        <v>0</v>
      </c>
      <c r="AI39" s="17">
        <v>0</v>
      </c>
      <c r="AJ39" s="17">
        <v>0</v>
      </c>
      <c r="AK39" s="12">
        <v>0</v>
      </c>
      <c r="AL39" s="16">
        <v>0</v>
      </c>
      <c r="AM39" s="17">
        <v>0</v>
      </c>
      <c r="AN39" s="17">
        <v>0</v>
      </c>
      <c r="AO39" s="17">
        <v>0</v>
      </c>
      <c r="AP39" s="17">
        <v>0</v>
      </c>
      <c r="AQ39" s="12">
        <v>0</v>
      </c>
      <c r="AR39" s="16">
        <v>112111</v>
      </c>
      <c r="AS39" s="17">
        <v>9695</v>
      </c>
      <c r="AT39" s="17">
        <v>0</v>
      </c>
      <c r="AU39" s="17">
        <v>0</v>
      </c>
      <c r="AV39" s="17">
        <v>239133</v>
      </c>
      <c r="AW39" s="12">
        <v>360939</v>
      </c>
      <c r="AX39" s="16">
        <v>85587</v>
      </c>
      <c r="AY39" s="17">
        <v>57986</v>
      </c>
      <c r="AZ39" s="17">
        <v>117413</v>
      </c>
      <c r="BA39" s="17">
        <v>0</v>
      </c>
      <c r="BB39" s="17">
        <v>1262</v>
      </c>
      <c r="BC39" s="12">
        <v>262248</v>
      </c>
      <c r="BD39" s="16">
        <v>708</v>
      </c>
      <c r="BE39" s="17">
        <v>18906</v>
      </c>
      <c r="BF39" s="17">
        <v>0</v>
      </c>
      <c r="BG39" s="17">
        <v>0</v>
      </c>
      <c r="BH39" s="17">
        <v>28889</v>
      </c>
      <c r="BI39" s="12">
        <v>48503</v>
      </c>
      <c r="BJ39" s="16">
        <v>66385</v>
      </c>
      <c r="BK39" s="17">
        <v>5150</v>
      </c>
      <c r="BL39" s="17">
        <v>103312</v>
      </c>
      <c r="BM39" s="17">
        <v>0</v>
      </c>
      <c r="BN39" s="17">
        <v>0</v>
      </c>
      <c r="BO39" s="12">
        <v>174847</v>
      </c>
    </row>
    <row r="40" spans="1:67" x14ac:dyDescent="0.3">
      <c r="A40" s="4" t="s">
        <v>30</v>
      </c>
      <c r="B40" s="92">
        <v>11877043</v>
      </c>
      <c r="C40" s="87">
        <v>13217271</v>
      </c>
      <c r="D40" s="87">
        <v>4310974</v>
      </c>
      <c r="E40" s="87">
        <v>0</v>
      </c>
      <c r="F40" s="87">
        <v>58351</v>
      </c>
      <c r="G40" s="93">
        <v>29463639</v>
      </c>
      <c r="H40" s="16">
        <v>724415</v>
      </c>
      <c r="I40" s="17">
        <v>1793437</v>
      </c>
      <c r="J40" s="17">
        <v>2064650</v>
      </c>
      <c r="K40" s="17">
        <v>0</v>
      </c>
      <c r="L40" s="17">
        <v>0</v>
      </c>
      <c r="M40" s="12">
        <v>4582502</v>
      </c>
      <c r="N40" s="16">
        <v>4812842</v>
      </c>
      <c r="O40" s="17">
        <v>2402221</v>
      </c>
      <c r="P40" s="17">
        <v>874420</v>
      </c>
      <c r="Q40" s="17">
        <v>0</v>
      </c>
      <c r="R40" s="17">
        <v>0</v>
      </c>
      <c r="S40" s="12">
        <v>8089483</v>
      </c>
      <c r="T40" s="16">
        <v>47655</v>
      </c>
      <c r="U40" s="17">
        <v>308323</v>
      </c>
      <c r="V40" s="17">
        <v>146700</v>
      </c>
      <c r="W40" s="17">
        <v>0</v>
      </c>
      <c r="X40" s="17">
        <v>0</v>
      </c>
      <c r="Y40" s="12">
        <v>502678</v>
      </c>
      <c r="Z40" s="16">
        <v>0</v>
      </c>
      <c r="AA40" s="17">
        <v>0</v>
      </c>
      <c r="AB40" s="17">
        <v>0</v>
      </c>
      <c r="AC40" s="17">
        <v>0</v>
      </c>
      <c r="AD40" s="17">
        <v>0</v>
      </c>
      <c r="AE40" s="12">
        <v>0</v>
      </c>
      <c r="AF40" s="16">
        <v>154</v>
      </c>
      <c r="AG40" s="17">
        <v>476167</v>
      </c>
      <c r="AH40" s="17">
        <v>230100</v>
      </c>
      <c r="AI40" s="17">
        <v>0</v>
      </c>
      <c r="AJ40" s="17">
        <v>20212</v>
      </c>
      <c r="AK40" s="12">
        <v>726633</v>
      </c>
      <c r="AL40" s="16">
        <v>0</v>
      </c>
      <c r="AM40" s="17">
        <v>21660</v>
      </c>
      <c r="AN40" s="17">
        <v>0</v>
      </c>
      <c r="AO40" s="17">
        <v>0</v>
      </c>
      <c r="AP40" s="17">
        <v>0</v>
      </c>
      <c r="AQ40" s="12">
        <v>21660</v>
      </c>
      <c r="AR40" s="16">
        <v>4130354</v>
      </c>
      <c r="AS40" s="17">
        <v>748795</v>
      </c>
      <c r="AT40" s="17">
        <v>967404</v>
      </c>
      <c r="AU40" s="17">
        <v>0</v>
      </c>
      <c r="AV40" s="17">
        <v>2339</v>
      </c>
      <c r="AW40" s="12">
        <v>5848892</v>
      </c>
      <c r="AX40" s="16">
        <v>1108573</v>
      </c>
      <c r="AY40" s="17">
        <v>6869791</v>
      </c>
      <c r="AZ40" s="17">
        <v>27700</v>
      </c>
      <c r="BA40" s="17">
        <v>0</v>
      </c>
      <c r="BB40" s="17">
        <v>0</v>
      </c>
      <c r="BC40" s="12">
        <v>8006064</v>
      </c>
      <c r="BD40" s="16">
        <v>1681</v>
      </c>
      <c r="BE40" s="17">
        <v>518984</v>
      </c>
      <c r="BF40" s="17">
        <v>0</v>
      </c>
      <c r="BG40" s="17">
        <v>0</v>
      </c>
      <c r="BH40" s="17">
        <v>0</v>
      </c>
      <c r="BI40" s="12">
        <v>520665</v>
      </c>
      <c r="BJ40" s="16">
        <v>1051369</v>
      </c>
      <c r="BK40" s="17">
        <v>77893</v>
      </c>
      <c r="BL40" s="17">
        <v>0</v>
      </c>
      <c r="BM40" s="17">
        <v>0</v>
      </c>
      <c r="BN40" s="17">
        <v>35800</v>
      </c>
      <c r="BO40" s="12">
        <v>1165062</v>
      </c>
    </row>
    <row r="41" spans="1:67" x14ac:dyDescent="0.3">
      <c r="A41" s="4" t="s">
        <v>31</v>
      </c>
      <c r="B41" s="92">
        <v>2614683</v>
      </c>
      <c r="C41" s="87">
        <v>1468735</v>
      </c>
      <c r="D41" s="87">
        <v>1797498</v>
      </c>
      <c r="E41" s="87">
        <v>192702</v>
      </c>
      <c r="F41" s="87">
        <v>4605822</v>
      </c>
      <c r="G41" s="93">
        <v>10679440</v>
      </c>
      <c r="H41" s="16">
        <v>262923</v>
      </c>
      <c r="I41" s="17">
        <v>639532</v>
      </c>
      <c r="J41" s="17">
        <v>729833</v>
      </c>
      <c r="K41" s="17">
        <v>32890</v>
      </c>
      <c r="L41" s="17">
        <v>2200370</v>
      </c>
      <c r="M41" s="12">
        <v>3865548</v>
      </c>
      <c r="N41" s="16">
        <v>815194</v>
      </c>
      <c r="O41" s="17">
        <v>191426</v>
      </c>
      <c r="P41" s="17">
        <v>352049</v>
      </c>
      <c r="Q41" s="17">
        <v>21369</v>
      </c>
      <c r="R41" s="17">
        <v>111583</v>
      </c>
      <c r="S41" s="12">
        <v>1491621</v>
      </c>
      <c r="T41" s="16">
        <v>188683</v>
      </c>
      <c r="U41" s="17">
        <v>255818</v>
      </c>
      <c r="V41" s="17">
        <v>4253</v>
      </c>
      <c r="W41" s="17">
        <v>0</v>
      </c>
      <c r="X41" s="17">
        <v>94629</v>
      </c>
      <c r="Y41" s="12">
        <v>543383</v>
      </c>
      <c r="Z41" s="16">
        <v>313292</v>
      </c>
      <c r="AA41" s="17">
        <v>105825</v>
      </c>
      <c r="AB41" s="17">
        <v>1310</v>
      </c>
      <c r="AC41" s="17">
        <v>0</v>
      </c>
      <c r="AD41" s="17">
        <v>184580</v>
      </c>
      <c r="AE41" s="12">
        <v>605007</v>
      </c>
      <c r="AF41" s="16">
        <v>3463</v>
      </c>
      <c r="AG41" s="17">
        <v>2278</v>
      </c>
      <c r="AH41" s="17">
        <v>0</v>
      </c>
      <c r="AI41" s="17">
        <v>0</v>
      </c>
      <c r="AJ41" s="17">
        <v>5103</v>
      </c>
      <c r="AK41" s="12">
        <v>10844</v>
      </c>
      <c r="AL41" s="16">
        <v>564668</v>
      </c>
      <c r="AM41" s="17">
        <v>192916</v>
      </c>
      <c r="AN41" s="17">
        <v>597101</v>
      </c>
      <c r="AO41" s="17">
        <v>138443</v>
      </c>
      <c r="AP41" s="17">
        <v>927225</v>
      </c>
      <c r="AQ41" s="12">
        <v>2420353</v>
      </c>
      <c r="AR41" s="16">
        <v>0</v>
      </c>
      <c r="AS41" s="17">
        <v>0</v>
      </c>
      <c r="AT41" s="17">
        <v>62421</v>
      </c>
      <c r="AU41" s="17">
        <v>0</v>
      </c>
      <c r="AV41" s="17">
        <v>704090</v>
      </c>
      <c r="AW41" s="12">
        <v>766511</v>
      </c>
      <c r="AX41" s="16">
        <v>5309</v>
      </c>
      <c r="AY41" s="17">
        <v>10352</v>
      </c>
      <c r="AZ41" s="17">
        <v>0</v>
      </c>
      <c r="BA41" s="17">
        <v>0</v>
      </c>
      <c r="BB41" s="17">
        <v>32319</v>
      </c>
      <c r="BC41" s="12">
        <v>47980</v>
      </c>
      <c r="BD41" s="16">
        <v>51556</v>
      </c>
      <c r="BE41" s="17">
        <v>70588</v>
      </c>
      <c r="BF41" s="17">
        <v>0</v>
      </c>
      <c r="BG41" s="17">
        <v>0</v>
      </c>
      <c r="BH41" s="17">
        <v>75089</v>
      </c>
      <c r="BI41" s="12">
        <v>197233</v>
      </c>
      <c r="BJ41" s="16">
        <v>409595</v>
      </c>
      <c r="BK41" s="17">
        <v>0</v>
      </c>
      <c r="BL41" s="17">
        <v>50531</v>
      </c>
      <c r="BM41" s="17">
        <v>0</v>
      </c>
      <c r="BN41" s="17">
        <v>270834</v>
      </c>
      <c r="BO41" s="12">
        <v>730960</v>
      </c>
    </row>
    <row r="42" spans="1:67" x14ac:dyDescent="0.3">
      <c r="A42" s="4" t="s">
        <v>32</v>
      </c>
      <c r="B42" s="92">
        <v>25913555.430865642</v>
      </c>
      <c r="C42" s="87">
        <v>25221638.310000446</v>
      </c>
      <c r="D42" s="87">
        <v>11323109.612999765</v>
      </c>
      <c r="E42" s="87">
        <v>0</v>
      </c>
      <c r="F42" s="87">
        <v>696673.29876398551</v>
      </c>
      <c r="G42" s="93">
        <v>63154976.65262983</v>
      </c>
      <c r="H42" s="16">
        <v>10548492.932652432</v>
      </c>
      <c r="I42" s="17">
        <v>6841330.8338476541</v>
      </c>
      <c r="J42" s="17">
        <v>6615981.020964751</v>
      </c>
      <c r="K42" s="17">
        <v>0</v>
      </c>
      <c r="L42" s="17">
        <v>201426.82721042726</v>
      </c>
      <c r="M42" s="12">
        <v>24207231.614675261</v>
      </c>
      <c r="N42" s="16">
        <v>5261558.3319594553</v>
      </c>
      <c r="O42" s="17">
        <v>13860862.925514625</v>
      </c>
      <c r="P42" s="17">
        <v>3679943.5262583448</v>
      </c>
      <c r="Q42" s="17">
        <v>0</v>
      </c>
      <c r="R42" s="17">
        <v>90905.892685765604</v>
      </c>
      <c r="S42" s="12">
        <v>22893270.676418193</v>
      </c>
      <c r="T42" s="16">
        <v>0</v>
      </c>
      <c r="U42" s="17">
        <v>0</v>
      </c>
      <c r="V42" s="17">
        <v>0</v>
      </c>
      <c r="W42" s="17">
        <v>0</v>
      </c>
      <c r="X42" s="17">
        <v>0</v>
      </c>
      <c r="Y42" s="12">
        <v>0</v>
      </c>
      <c r="Z42" s="16">
        <v>2818.227428759476</v>
      </c>
      <c r="AA42" s="17">
        <v>330.20082062318642</v>
      </c>
      <c r="AB42" s="17">
        <v>0</v>
      </c>
      <c r="AC42" s="17">
        <v>0</v>
      </c>
      <c r="AD42" s="17">
        <v>0</v>
      </c>
      <c r="AE42" s="12">
        <v>3148.4282493826622</v>
      </c>
      <c r="AF42" s="16">
        <v>103546.43801452052</v>
      </c>
      <c r="AG42" s="17">
        <v>65295.002151255416</v>
      </c>
      <c r="AH42" s="17">
        <v>17024.150000000001</v>
      </c>
      <c r="AI42" s="17">
        <v>0</v>
      </c>
      <c r="AJ42" s="17">
        <v>1034.6600000000001</v>
      </c>
      <c r="AK42" s="12">
        <v>186900.25016577594</v>
      </c>
      <c r="AL42" s="16">
        <v>0</v>
      </c>
      <c r="AM42" s="17">
        <v>0</v>
      </c>
      <c r="AN42" s="17">
        <v>0</v>
      </c>
      <c r="AO42" s="17">
        <v>0</v>
      </c>
      <c r="AP42" s="17">
        <v>0</v>
      </c>
      <c r="AQ42" s="12">
        <v>0</v>
      </c>
      <c r="AR42" s="16">
        <v>4901203.9790885812</v>
      </c>
      <c r="AS42" s="17">
        <v>968712.86271635711</v>
      </c>
      <c r="AT42" s="17">
        <v>520794.06404780498</v>
      </c>
      <c r="AU42" s="17">
        <v>0</v>
      </c>
      <c r="AV42" s="17">
        <v>52463.773423933075</v>
      </c>
      <c r="AW42" s="12">
        <v>6443174.6792766768</v>
      </c>
      <c r="AX42" s="16">
        <v>2680640.9800184518</v>
      </c>
      <c r="AY42" s="17">
        <v>2589978.4789282396</v>
      </c>
      <c r="AZ42" s="17">
        <v>485203.01</v>
      </c>
      <c r="BA42" s="17">
        <v>0</v>
      </c>
      <c r="BB42" s="17">
        <v>106236.84999999999</v>
      </c>
      <c r="BC42" s="12">
        <v>5862059.3189466912</v>
      </c>
      <c r="BD42" s="16">
        <v>332270.6005633325</v>
      </c>
      <c r="BE42" s="17">
        <v>556226.43528300663</v>
      </c>
      <c r="BF42" s="17">
        <v>0</v>
      </c>
      <c r="BG42" s="17">
        <v>0</v>
      </c>
      <c r="BH42" s="17">
        <v>175291.00999999998</v>
      </c>
      <c r="BI42" s="12">
        <v>1063788.0458463391</v>
      </c>
      <c r="BJ42" s="16">
        <v>2083023.9411401076</v>
      </c>
      <c r="BK42" s="17">
        <v>338901.57073868345</v>
      </c>
      <c r="BL42" s="17">
        <v>4163.841728866737</v>
      </c>
      <c r="BM42" s="17">
        <v>0</v>
      </c>
      <c r="BN42" s="17">
        <v>69314.285443859655</v>
      </c>
      <c r="BO42" s="12">
        <v>2495403.6390515175</v>
      </c>
    </row>
    <row r="43" spans="1:67" x14ac:dyDescent="0.3">
      <c r="A43" s="4" t="s">
        <v>33</v>
      </c>
      <c r="B43" s="92">
        <v>2004318</v>
      </c>
      <c r="C43" s="87">
        <v>1192331</v>
      </c>
      <c r="D43" s="87">
        <v>493152</v>
      </c>
      <c r="E43" s="87">
        <v>0</v>
      </c>
      <c r="F43" s="87">
        <v>249815</v>
      </c>
      <c r="G43" s="93">
        <v>3939616</v>
      </c>
      <c r="H43" s="16">
        <v>5476</v>
      </c>
      <c r="I43" s="17">
        <v>446295</v>
      </c>
      <c r="J43" s="17">
        <v>493152</v>
      </c>
      <c r="K43" s="17">
        <v>0</v>
      </c>
      <c r="L43" s="17">
        <v>200595</v>
      </c>
      <c r="M43" s="12">
        <v>1145518</v>
      </c>
      <c r="N43" s="16">
        <v>769706</v>
      </c>
      <c r="O43" s="17">
        <v>491724</v>
      </c>
      <c r="P43" s="17">
        <v>0</v>
      </c>
      <c r="Q43" s="17">
        <v>0</v>
      </c>
      <c r="R43" s="17">
        <v>7719</v>
      </c>
      <c r="S43" s="12">
        <v>1269149</v>
      </c>
      <c r="T43" s="16">
        <v>0</v>
      </c>
      <c r="U43" s="17">
        <v>551</v>
      </c>
      <c r="V43" s="17">
        <v>0</v>
      </c>
      <c r="W43" s="17">
        <v>0</v>
      </c>
      <c r="X43" s="17">
        <v>0</v>
      </c>
      <c r="Y43" s="12">
        <v>551</v>
      </c>
      <c r="Z43" s="16">
        <v>0</v>
      </c>
      <c r="AA43" s="17">
        <v>0</v>
      </c>
      <c r="AB43" s="17">
        <v>0</v>
      </c>
      <c r="AC43" s="17">
        <v>0</v>
      </c>
      <c r="AD43" s="17">
        <v>0</v>
      </c>
      <c r="AE43" s="12">
        <v>0</v>
      </c>
      <c r="AF43" s="16">
        <v>652399</v>
      </c>
      <c r="AG43" s="17">
        <v>87595</v>
      </c>
      <c r="AH43" s="17">
        <v>0</v>
      </c>
      <c r="AI43" s="17">
        <v>0</v>
      </c>
      <c r="AJ43" s="17">
        <v>5659</v>
      </c>
      <c r="AK43" s="12">
        <v>745653</v>
      </c>
      <c r="AL43" s="16">
        <v>0</v>
      </c>
      <c r="AM43" s="17">
        <v>0</v>
      </c>
      <c r="AN43" s="17">
        <v>0</v>
      </c>
      <c r="AO43" s="17">
        <v>0</v>
      </c>
      <c r="AP43" s="17">
        <v>0</v>
      </c>
      <c r="AQ43" s="12">
        <v>0</v>
      </c>
      <c r="AR43" s="16">
        <v>483658</v>
      </c>
      <c r="AS43" s="17">
        <v>95625</v>
      </c>
      <c r="AT43" s="17">
        <v>0</v>
      </c>
      <c r="AU43" s="17">
        <v>0</v>
      </c>
      <c r="AV43" s="17">
        <v>26607</v>
      </c>
      <c r="AW43" s="12">
        <v>605890</v>
      </c>
      <c r="AX43" s="16">
        <v>0</v>
      </c>
      <c r="AY43" s="17">
        <v>0</v>
      </c>
      <c r="AZ43" s="17">
        <v>0</v>
      </c>
      <c r="BA43" s="17">
        <v>0</v>
      </c>
      <c r="BB43" s="17">
        <v>0</v>
      </c>
      <c r="BC43" s="12">
        <v>0</v>
      </c>
      <c r="BD43" s="16">
        <v>93079</v>
      </c>
      <c r="BE43" s="17">
        <v>58245</v>
      </c>
      <c r="BF43" s="17">
        <v>0</v>
      </c>
      <c r="BG43" s="17">
        <v>0</v>
      </c>
      <c r="BH43" s="17">
        <v>9235</v>
      </c>
      <c r="BI43" s="12">
        <v>160559</v>
      </c>
      <c r="BJ43" s="16">
        <v>0</v>
      </c>
      <c r="BK43" s="17">
        <v>12296</v>
      </c>
      <c r="BL43" s="17">
        <v>0</v>
      </c>
      <c r="BM43" s="17">
        <v>0</v>
      </c>
      <c r="BN43" s="17">
        <v>0</v>
      </c>
      <c r="BO43" s="12">
        <v>12296</v>
      </c>
    </row>
    <row r="44" spans="1:67" x14ac:dyDescent="0.3">
      <c r="A44" s="4" t="s">
        <v>34</v>
      </c>
      <c r="B44" s="92">
        <v>20314659</v>
      </c>
      <c r="C44" s="87">
        <v>20068160</v>
      </c>
      <c r="D44" s="87">
        <v>10223032</v>
      </c>
      <c r="E44" s="87">
        <v>0</v>
      </c>
      <c r="F44" s="87">
        <v>0</v>
      </c>
      <c r="G44" s="93">
        <v>50605851</v>
      </c>
      <c r="H44" s="16">
        <v>5345791</v>
      </c>
      <c r="I44" s="17">
        <v>2015483</v>
      </c>
      <c r="J44" s="17">
        <v>3802563</v>
      </c>
      <c r="K44" s="17">
        <v>0</v>
      </c>
      <c r="L44" s="17">
        <v>0</v>
      </c>
      <c r="M44" s="12">
        <v>11163837</v>
      </c>
      <c r="N44" s="16">
        <v>4949097</v>
      </c>
      <c r="O44" s="17">
        <v>11014651</v>
      </c>
      <c r="P44" s="17">
        <v>834784</v>
      </c>
      <c r="Q44" s="17">
        <v>0</v>
      </c>
      <c r="R44" s="17">
        <v>0</v>
      </c>
      <c r="S44" s="12">
        <v>16798532</v>
      </c>
      <c r="T44" s="16">
        <v>345910</v>
      </c>
      <c r="U44" s="17">
        <v>288357</v>
      </c>
      <c r="V44" s="17">
        <v>227110</v>
      </c>
      <c r="W44" s="17">
        <v>0</v>
      </c>
      <c r="X44" s="17">
        <v>0</v>
      </c>
      <c r="Y44" s="12">
        <v>861377</v>
      </c>
      <c r="Z44" s="16">
        <v>0</v>
      </c>
      <c r="AA44" s="17">
        <v>0</v>
      </c>
      <c r="AB44" s="17">
        <v>0</v>
      </c>
      <c r="AC44" s="17">
        <v>0</v>
      </c>
      <c r="AD44" s="17">
        <v>0</v>
      </c>
      <c r="AE44" s="12">
        <v>0</v>
      </c>
      <c r="AF44" s="16">
        <v>0</v>
      </c>
      <c r="AG44" s="17">
        <v>0</v>
      </c>
      <c r="AH44" s="17">
        <v>0</v>
      </c>
      <c r="AI44" s="17">
        <v>0</v>
      </c>
      <c r="AJ44" s="17">
        <v>0</v>
      </c>
      <c r="AK44" s="12">
        <v>0</v>
      </c>
      <c r="AL44" s="16">
        <v>1658956</v>
      </c>
      <c r="AM44" s="17">
        <v>918976</v>
      </c>
      <c r="AN44" s="17">
        <v>0</v>
      </c>
      <c r="AO44" s="17">
        <v>0</v>
      </c>
      <c r="AP44" s="17">
        <v>0</v>
      </c>
      <c r="AQ44" s="12">
        <v>2577932</v>
      </c>
      <c r="AR44" s="16">
        <v>5592521</v>
      </c>
      <c r="AS44" s="17">
        <v>969799</v>
      </c>
      <c r="AT44" s="17">
        <v>2344760</v>
      </c>
      <c r="AU44" s="17">
        <v>0</v>
      </c>
      <c r="AV44" s="17">
        <v>0</v>
      </c>
      <c r="AW44" s="12">
        <v>8907080</v>
      </c>
      <c r="AX44" s="16">
        <v>1240893</v>
      </c>
      <c r="AY44" s="17">
        <v>3453397</v>
      </c>
      <c r="AZ44" s="17">
        <v>3013815</v>
      </c>
      <c r="BA44" s="17">
        <v>0</v>
      </c>
      <c r="BB44" s="17">
        <v>0</v>
      </c>
      <c r="BC44" s="12">
        <v>7708105</v>
      </c>
      <c r="BD44" s="16">
        <v>869096</v>
      </c>
      <c r="BE44" s="17">
        <v>1042827</v>
      </c>
      <c r="BF44" s="17">
        <v>0</v>
      </c>
      <c r="BG44" s="17">
        <v>0</v>
      </c>
      <c r="BH44" s="17">
        <v>0</v>
      </c>
      <c r="BI44" s="12">
        <v>1911923</v>
      </c>
      <c r="BJ44" s="16">
        <v>312395</v>
      </c>
      <c r="BK44" s="17">
        <v>364670</v>
      </c>
      <c r="BL44" s="17">
        <v>0</v>
      </c>
      <c r="BM44" s="17">
        <v>0</v>
      </c>
      <c r="BN44" s="17">
        <v>0</v>
      </c>
      <c r="BO44" s="12">
        <v>677065</v>
      </c>
    </row>
    <row r="45" spans="1:67" x14ac:dyDescent="0.3">
      <c r="A45" s="4" t="s">
        <v>35</v>
      </c>
      <c r="B45" s="92">
        <v>6129752</v>
      </c>
      <c r="C45" s="87">
        <v>11245188.93</v>
      </c>
      <c r="D45" s="87">
        <v>4993020.8699999992</v>
      </c>
      <c r="E45" s="87">
        <v>0</v>
      </c>
      <c r="F45" s="87">
        <v>4554732</v>
      </c>
      <c r="G45" s="93">
        <v>26922693.799999997</v>
      </c>
      <c r="H45" s="16">
        <v>2015253</v>
      </c>
      <c r="I45" s="17">
        <v>3548005.1</v>
      </c>
      <c r="J45" s="17">
        <v>3354020.32</v>
      </c>
      <c r="K45" s="17">
        <v>0</v>
      </c>
      <c r="L45" s="17">
        <v>342217</v>
      </c>
      <c r="M45" s="12">
        <v>9259495.4199999999</v>
      </c>
      <c r="N45" s="16">
        <v>1975311</v>
      </c>
      <c r="O45" s="17">
        <v>5242971.57</v>
      </c>
      <c r="P45" s="17">
        <v>964288.62</v>
      </c>
      <c r="Q45" s="17">
        <v>0</v>
      </c>
      <c r="R45" s="17">
        <v>0</v>
      </c>
      <c r="S45" s="12">
        <v>8182571.1900000004</v>
      </c>
      <c r="T45" s="16">
        <v>0</v>
      </c>
      <c r="U45" s="17">
        <v>0</v>
      </c>
      <c r="V45" s="17">
        <v>0</v>
      </c>
      <c r="W45" s="17">
        <v>0</v>
      </c>
      <c r="X45" s="17">
        <v>0</v>
      </c>
      <c r="Y45" s="12">
        <v>0</v>
      </c>
      <c r="Z45" s="16">
        <v>304</v>
      </c>
      <c r="AA45" s="17">
        <v>96070.78</v>
      </c>
      <c r="AB45" s="17">
        <v>19298.060000000001</v>
      </c>
      <c r="AC45" s="17">
        <v>0</v>
      </c>
      <c r="AD45" s="17">
        <v>0</v>
      </c>
      <c r="AE45" s="12">
        <v>115672.84</v>
      </c>
      <c r="AF45" s="16">
        <v>0</v>
      </c>
      <c r="AG45" s="17">
        <v>89679.06</v>
      </c>
      <c r="AH45" s="17">
        <v>31602.22</v>
      </c>
      <c r="AI45" s="17">
        <v>0</v>
      </c>
      <c r="AJ45" s="17">
        <v>0</v>
      </c>
      <c r="AK45" s="12">
        <v>121281.28</v>
      </c>
      <c r="AL45" s="16">
        <v>293289</v>
      </c>
      <c r="AM45" s="17">
        <v>168932.91</v>
      </c>
      <c r="AN45" s="17">
        <v>35246.480000000003</v>
      </c>
      <c r="AO45" s="17">
        <v>0</v>
      </c>
      <c r="AP45" s="17">
        <v>0</v>
      </c>
      <c r="AQ45" s="12">
        <v>497468.39</v>
      </c>
      <c r="AR45" s="16">
        <v>0</v>
      </c>
      <c r="AS45" s="17">
        <v>602778.32999999996</v>
      </c>
      <c r="AT45" s="17">
        <v>285106.84000000003</v>
      </c>
      <c r="AU45" s="17">
        <v>0</v>
      </c>
      <c r="AV45" s="17">
        <v>4210618</v>
      </c>
      <c r="AW45" s="12">
        <v>5098503.17</v>
      </c>
      <c r="AX45" s="16">
        <v>674199</v>
      </c>
      <c r="AY45" s="17">
        <v>633797.84</v>
      </c>
      <c r="AZ45" s="17">
        <v>293706.73</v>
      </c>
      <c r="BA45" s="17">
        <v>0</v>
      </c>
      <c r="BB45" s="17">
        <v>1897</v>
      </c>
      <c r="BC45" s="12">
        <v>1603600.5699999998</v>
      </c>
      <c r="BD45" s="16">
        <v>4082</v>
      </c>
      <c r="BE45" s="17">
        <v>651624.89</v>
      </c>
      <c r="BF45" s="17">
        <v>513.05999999999995</v>
      </c>
      <c r="BG45" s="17">
        <v>0</v>
      </c>
      <c r="BH45" s="17">
        <v>0</v>
      </c>
      <c r="BI45" s="12">
        <v>656219.95000000007</v>
      </c>
      <c r="BJ45" s="16">
        <v>1167314</v>
      </c>
      <c r="BK45" s="17">
        <v>211328.45</v>
      </c>
      <c r="BL45" s="17">
        <v>9238.5400000000009</v>
      </c>
      <c r="BM45" s="17">
        <v>0</v>
      </c>
      <c r="BN45" s="17">
        <v>0</v>
      </c>
      <c r="BO45" s="12">
        <v>1387880.99</v>
      </c>
    </row>
    <row r="46" spans="1:67" x14ac:dyDescent="0.3">
      <c r="A46" s="4" t="s">
        <v>36</v>
      </c>
      <c r="B46" s="92">
        <v>11810821.100000001</v>
      </c>
      <c r="C46" s="87">
        <v>10864648.240000002</v>
      </c>
      <c r="D46" s="87">
        <v>5127476.7500000009</v>
      </c>
      <c r="E46" s="87">
        <v>0</v>
      </c>
      <c r="F46" s="87">
        <v>424213.33999999997</v>
      </c>
      <c r="G46" s="93">
        <v>28227159.43</v>
      </c>
      <c r="H46" s="16">
        <v>4105935.6</v>
      </c>
      <c r="I46" s="17">
        <v>6557272.54</v>
      </c>
      <c r="J46" s="17">
        <v>2778167.44</v>
      </c>
      <c r="K46" s="17">
        <v>0</v>
      </c>
      <c r="L46" s="17">
        <v>4927.37</v>
      </c>
      <c r="M46" s="12">
        <v>13446302.949999999</v>
      </c>
      <c r="N46" s="16">
        <v>2665912.71</v>
      </c>
      <c r="O46" s="17">
        <v>1573618.1</v>
      </c>
      <c r="P46" s="17">
        <v>1317678.1200000001</v>
      </c>
      <c r="Q46" s="17">
        <v>0</v>
      </c>
      <c r="R46" s="17">
        <v>0</v>
      </c>
      <c r="S46" s="12">
        <v>5557208.9300000006</v>
      </c>
      <c r="T46" s="16">
        <v>3122.22</v>
      </c>
      <c r="U46" s="17">
        <v>74832.259999999995</v>
      </c>
      <c r="V46" s="17">
        <v>11.15</v>
      </c>
      <c r="W46" s="17">
        <v>0</v>
      </c>
      <c r="X46" s="17">
        <v>0</v>
      </c>
      <c r="Y46" s="12">
        <v>77965.62999999999</v>
      </c>
      <c r="Z46" s="16">
        <v>771678</v>
      </c>
      <c r="AA46" s="17">
        <v>377681.01</v>
      </c>
      <c r="AB46" s="17">
        <v>150457.12</v>
      </c>
      <c r="AC46" s="17">
        <v>0</v>
      </c>
      <c r="AD46" s="17">
        <v>0</v>
      </c>
      <c r="AE46" s="12">
        <v>1299816.1299999999</v>
      </c>
      <c r="AF46" s="16">
        <v>189.24</v>
      </c>
      <c r="AG46" s="17">
        <v>2519.96</v>
      </c>
      <c r="AH46" s="17">
        <v>57141.48</v>
      </c>
      <c r="AI46" s="17">
        <v>0</v>
      </c>
      <c r="AJ46" s="17">
        <v>12000</v>
      </c>
      <c r="AK46" s="12">
        <v>71850.679999999993</v>
      </c>
      <c r="AL46" s="16">
        <v>794193.3</v>
      </c>
      <c r="AM46" s="17">
        <v>310143.58</v>
      </c>
      <c r="AN46" s="17">
        <v>350312.43</v>
      </c>
      <c r="AO46" s="17">
        <v>0</v>
      </c>
      <c r="AP46" s="17">
        <v>0</v>
      </c>
      <c r="AQ46" s="12">
        <v>1454649.31</v>
      </c>
      <c r="AR46" s="16">
        <v>2353235.7200000002</v>
      </c>
      <c r="AS46" s="17">
        <v>884346.5</v>
      </c>
      <c r="AT46" s="17">
        <v>139240.94</v>
      </c>
      <c r="AU46" s="17">
        <v>0</v>
      </c>
      <c r="AV46" s="17">
        <v>299.55</v>
      </c>
      <c r="AW46" s="12">
        <v>3377122.71</v>
      </c>
      <c r="AX46" s="16">
        <v>103288.3</v>
      </c>
      <c r="AY46" s="17">
        <v>261316.39</v>
      </c>
      <c r="AZ46" s="17">
        <v>324680.78999999998</v>
      </c>
      <c r="BA46" s="17">
        <v>0</v>
      </c>
      <c r="BB46" s="17">
        <v>0</v>
      </c>
      <c r="BC46" s="12">
        <v>689285.48</v>
      </c>
      <c r="BD46" s="16">
        <v>820495.42</v>
      </c>
      <c r="BE46" s="17">
        <v>795207.34</v>
      </c>
      <c r="BF46" s="17">
        <v>3.57</v>
      </c>
      <c r="BG46" s="17">
        <v>0</v>
      </c>
      <c r="BH46" s="17">
        <v>26000</v>
      </c>
      <c r="BI46" s="12">
        <v>1641706.33</v>
      </c>
      <c r="BJ46" s="16">
        <v>192770.59</v>
      </c>
      <c r="BK46" s="17">
        <v>27710.560000000001</v>
      </c>
      <c r="BL46" s="17">
        <v>9783.7099999999991</v>
      </c>
      <c r="BM46" s="17">
        <v>0</v>
      </c>
      <c r="BN46" s="17">
        <v>380986.42</v>
      </c>
      <c r="BO46" s="12">
        <v>611251.28</v>
      </c>
    </row>
    <row r="47" spans="1:67" x14ac:dyDescent="0.3">
      <c r="A47" s="4" t="s">
        <v>37</v>
      </c>
      <c r="B47" s="92">
        <v>1022057.3700000001</v>
      </c>
      <c r="C47" s="87">
        <v>2196010.3199999998</v>
      </c>
      <c r="D47" s="87">
        <v>968596.60000000009</v>
      </c>
      <c r="E47" s="87">
        <v>0</v>
      </c>
      <c r="F47" s="87">
        <v>0</v>
      </c>
      <c r="G47" s="93">
        <v>4186664.29</v>
      </c>
      <c r="H47" s="16">
        <v>39338.019999999997</v>
      </c>
      <c r="I47" s="17">
        <v>608102.12</v>
      </c>
      <c r="J47" s="17">
        <v>468907.4</v>
      </c>
      <c r="K47" s="17">
        <v>0</v>
      </c>
      <c r="L47" s="17">
        <v>0</v>
      </c>
      <c r="M47" s="12">
        <v>1116347.54</v>
      </c>
      <c r="N47" s="16">
        <v>283761.71000000002</v>
      </c>
      <c r="O47" s="17">
        <v>686392.26</v>
      </c>
      <c r="P47" s="17">
        <v>224247.2</v>
      </c>
      <c r="Q47" s="17">
        <v>0</v>
      </c>
      <c r="R47" s="17">
        <v>0</v>
      </c>
      <c r="S47" s="12">
        <v>1194401.17</v>
      </c>
      <c r="T47" s="16">
        <v>374.21</v>
      </c>
      <c r="U47" s="17">
        <v>125578.22</v>
      </c>
      <c r="V47" s="17">
        <v>0</v>
      </c>
      <c r="W47" s="17">
        <v>0</v>
      </c>
      <c r="X47" s="17">
        <v>0</v>
      </c>
      <c r="Y47" s="12">
        <v>125952.43000000001</v>
      </c>
      <c r="Z47" s="16">
        <v>0</v>
      </c>
      <c r="AA47" s="17">
        <v>0</v>
      </c>
      <c r="AB47" s="17">
        <v>0</v>
      </c>
      <c r="AC47" s="17">
        <v>0</v>
      </c>
      <c r="AD47" s="17">
        <v>0</v>
      </c>
      <c r="AE47" s="12">
        <v>0</v>
      </c>
      <c r="AF47" s="16">
        <v>781</v>
      </c>
      <c r="AG47" s="17">
        <v>200987</v>
      </c>
      <c r="AH47" s="17">
        <v>0</v>
      </c>
      <c r="AI47" s="17">
        <v>0</v>
      </c>
      <c r="AJ47" s="17">
        <v>0</v>
      </c>
      <c r="AK47" s="12">
        <v>201768</v>
      </c>
      <c r="AL47" s="16">
        <v>0</v>
      </c>
      <c r="AM47" s="17">
        <v>0</v>
      </c>
      <c r="AN47" s="17">
        <v>0</v>
      </c>
      <c r="AO47" s="17">
        <v>0</v>
      </c>
      <c r="AP47" s="17">
        <v>0</v>
      </c>
      <c r="AQ47" s="12">
        <v>0</v>
      </c>
      <c r="AR47" s="16">
        <v>0</v>
      </c>
      <c r="AS47" s="17">
        <v>206312.18</v>
      </c>
      <c r="AT47" s="17">
        <v>0</v>
      </c>
      <c r="AU47" s="17">
        <v>0</v>
      </c>
      <c r="AV47" s="17">
        <v>0</v>
      </c>
      <c r="AW47" s="12">
        <v>206312.18</v>
      </c>
      <c r="AX47" s="16">
        <v>9536.0499999999993</v>
      </c>
      <c r="AY47" s="17">
        <v>102799.7</v>
      </c>
      <c r="AZ47" s="17">
        <v>275442</v>
      </c>
      <c r="BA47" s="17">
        <v>0</v>
      </c>
      <c r="BB47" s="17">
        <v>0</v>
      </c>
      <c r="BC47" s="12">
        <v>387777.75</v>
      </c>
      <c r="BD47" s="16">
        <v>0</v>
      </c>
      <c r="BE47" s="17">
        <v>44381.82</v>
      </c>
      <c r="BF47" s="17">
        <v>0</v>
      </c>
      <c r="BG47" s="17">
        <v>0</v>
      </c>
      <c r="BH47" s="17">
        <v>0</v>
      </c>
      <c r="BI47" s="12">
        <v>44381.82</v>
      </c>
      <c r="BJ47" s="16">
        <v>688266.38</v>
      </c>
      <c r="BK47" s="17">
        <v>221457.02</v>
      </c>
      <c r="BL47" s="17">
        <v>0</v>
      </c>
      <c r="BM47" s="17">
        <v>0</v>
      </c>
      <c r="BN47" s="17">
        <v>0</v>
      </c>
      <c r="BO47" s="12">
        <v>909723.4</v>
      </c>
    </row>
    <row r="48" spans="1:67" x14ac:dyDescent="0.3">
      <c r="A48" s="4" t="s">
        <v>38</v>
      </c>
      <c r="B48" s="92">
        <v>7740124.9415000034</v>
      </c>
      <c r="C48" s="87">
        <v>4546318.8650000002</v>
      </c>
      <c r="D48" s="87">
        <v>2153300</v>
      </c>
      <c r="E48" s="87">
        <v>0</v>
      </c>
      <c r="F48" s="87">
        <v>1536258.0675000001</v>
      </c>
      <c r="G48" s="93">
        <v>15976001.874000002</v>
      </c>
      <c r="H48" s="16">
        <v>3351188.352500001</v>
      </c>
      <c r="I48" s="17">
        <v>1659232.8274999997</v>
      </c>
      <c r="J48" s="17">
        <v>1942300</v>
      </c>
      <c r="K48" s="17">
        <v>0</v>
      </c>
      <c r="L48" s="17">
        <v>59698.084999999992</v>
      </c>
      <c r="M48" s="12">
        <v>7012419.2650000006</v>
      </c>
      <c r="N48" s="16">
        <v>2562013.8760000016</v>
      </c>
      <c r="O48" s="17">
        <v>1997386.6180000005</v>
      </c>
      <c r="P48" s="17">
        <v>211000</v>
      </c>
      <c r="Q48" s="17">
        <v>0</v>
      </c>
      <c r="R48" s="17">
        <v>1350.5419999999999</v>
      </c>
      <c r="S48" s="12">
        <v>4771751.0360000022</v>
      </c>
      <c r="T48" s="16">
        <v>0</v>
      </c>
      <c r="U48" s="17">
        <v>0</v>
      </c>
      <c r="V48" s="17">
        <v>0</v>
      </c>
      <c r="W48" s="17">
        <v>0</v>
      </c>
      <c r="X48" s="17">
        <v>0</v>
      </c>
      <c r="Y48" s="12">
        <v>0</v>
      </c>
      <c r="Z48" s="16">
        <v>0</v>
      </c>
      <c r="AA48" s="17">
        <v>0</v>
      </c>
      <c r="AB48" s="17">
        <v>0</v>
      </c>
      <c r="AC48" s="17">
        <v>0</v>
      </c>
      <c r="AD48" s="17">
        <v>0</v>
      </c>
      <c r="AE48" s="12">
        <v>0</v>
      </c>
      <c r="AF48" s="16">
        <v>67976.69</v>
      </c>
      <c r="AG48" s="17">
        <v>30165.059999999998</v>
      </c>
      <c r="AH48" s="17">
        <v>0</v>
      </c>
      <c r="AI48" s="17">
        <v>0</v>
      </c>
      <c r="AJ48" s="17">
        <v>1141.18</v>
      </c>
      <c r="AK48" s="12">
        <v>99282.93</v>
      </c>
      <c r="AL48" s="16">
        <v>104929.93</v>
      </c>
      <c r="AM48" s="17">
        <v>53434.78</v>
      </c>
      <c r="AN48" s="17">
        <v>0</v>
      </c>
      <c r="AO48" s="17">
        <v>0</v>
      </c>
      <c r="AP48" s="17">
        <v>503.4</v>
      </c>
      <c r="AQ48" s="12">
        <v>158868.10999999999</v>
      </c>
      <c r="AR48" s="16">
        <v>88583.436999999991</v>
      </c>
      <c r="AS48" s="17">
        <v>79641.853000000003</v>
      </c>
      <c r="AT48" s="17">
        <v>0</v>
      </c>
      <c r="AU48" s="17">
        <v>0</v>
      </c>
      <c r="AV48" s="17">
        <v>1332036.1270000001</v>
      </c>
      <c r="AW48" s="12">
        <v>1500261.4170000001</v>
      </c>
      <c r="AX48" s="16">
        <v>117690.87</v>
      </c>
      <c r="AY48" s="17">
        <v>184300.23</v>
      </c>
      <c r="AZ48" s="17">
        <v>0</v>
      </c>
      <c r="BA48" s="17">
        <v>0</v>
      </c>
      <c r="BB48" s="17">
        <v>323.83999999999997</v>
      </c>
      <c r="BC48" s="12">
        <v>302314.94</v>
      </c>
      <c r="BD48" s="16">
        <v>70669.25</v>
      </c>
      <c r="BE48" s="17">
        <v>30550.450000000004</v>
      </c>
      <c r="BF48" s="17">
        <v>0</v>
      </c>
      <c r="BG48" s="17">
        <v>0</v>
      </c>
      <c r="BH48" s="17">
        <v>139421.35</v>
      </c>
      <c r="BI48" s="12">
        <v>240641.05000000002</v>
      </c>
      <c r="BJ48" s="16">
        <v>1377072.5360000001</v>
      </c>
      <c r="BK48" s="17">
        <v>511607.04649999994</v>
      </c>
      <c r="BL48" s="17">
        <v>0</v>
      </c>
      <c r="BM48" s="17">
        <v>0</v>
      </c>
      <c r="BN48" s="17">
        <v>1783.5435</v>
      </c>
      <c r="BO48" s="12">
        <v>1890463.1259999999</v>
      </c>
    </row>
    <row r="49" spans="1:67" x14ac:dyDescent="0.3">
      <c r="A49" s="4" t="s">
        <v>39</v>
      </c>
      <c r="B49" s="92">
        <v>7515296.5822710972</v>
      </c>
      <c r="C49" s="87">
        <v>7086797.5603808733</v>
      </c>
      <c r="D49" s="87">
        <v>5902743.9282456767</v>
      </c>
      <c r="E49" s="87">
        <v>15093.29</v>
      </c>
      <c r="F49" s="87">
        <v>4906850.3864555266</v>
      </c>
      <c r="G49" s="93">
        <v>25426781.747353178</v>
      </c>
      <c r="H49" s="16">
        <v>255386.71229303902</v>
      </c>
      <c r="I49" s="17">
        <v>1236671.5682559041</v>
      </c>
      <c r="J49" s="17">
        <v>2422687.7499999991</v>
      </c>
      <c r="K49" s="17">
        <v>0</v>
      </c>
      <c r="L49" s="17">
        <v>268205.72480382404</v>
      </c>
      <c r="M49" s="12">
        <v>4182951.7553527663</v>
      </c>
      <c r="N49" s="16">
        <v>3391872.1606953777</v>
      </c>
      <c r="O49" s="17">
        <v>3511849.8458776521</v>
      </c>
      <c r="P49" s="17">
        <v>2494544.525128766</v>
      </c>
      <c r="Q49" s="17">
        <v>0</v>
      </c>
      <c r="R49" s="17">
        <v>93376.935744525836</v>
      </c>
      <c r="S49" s="12">
        <v>9491643.4674463216</v>
      </c>
      <c r="T49" s="16">
        <v>0</v>
      </c>
      <c r="U49" s="17">
        <v>0</v>
      </c>
      <c r="V49" s="17">
        <v>0</v>
      </c>
      <c r="W49" s="17">
        <v>0</v>
      </c>
      <c r="X49" s="17">
        <v>0</v>
      </c>
      <c r="Y49" s="12">
        <v>0</v>
      </c>
      <c r="Z49" s="16">
        <v>463713.60382219456</v>
      </c>
      <c r="AA49" s="17">
        <v>198382.26070442883</v>
      </c>
      <c r="AB49" s="17">
        <v>112929.10553063017</v>
      </c>
      <c r="AC49" s="17">
        <v>0</v>
      </c>
      <c r="AD49" s="17">
        <v>31392.558479223568</v>
      </c>
      <c r="AE49" s="12">
        <v>806417.52853647713</v>
      </c>
      <c r="AF49" s="16">
        <v>0</v>
      </c>
      <c r="AG49" s="17">
        <v>8027.0546303189749</v>
      </c>
      <c r="AH49" s="17">
        <v>0</v>
      </c>
      <c r="AI49" s="17">
        <v>0</v>
      </c>
      <c r="AJ49" s="17">
        <v>4286.1002518111736</v>
      </c>
      <c r="AK49" s="12">
        <v>12313.154882130148</v>
      </c>
      <c r="AL49" s="16">
        <v>0</v>
      </c>
      <c r="AM49" s="17">
        <v>0</v>
      </c>
      <c r="AN49" s="17">
        <v>0</v>
      </c>
      <c r="AO49" s="17">
        <v>0</v>
      </c>
      <c r="AP49" s="17">
        <v>0</v>
      </c>
      <c r="AQ49" s="12">
        <v>0</v>
      </c>
      <c r="AR49" s="16">
        <v>3856.4607216059417</v>
      </c>
      <c r="AS49" s="17">
        <v>66780.540739357588</v>
      </c>
      <c r="AT49" s="17">
        <v>348413.30758628185</v>
      </c>
      <c r="AU49" s="17">
        <v>15093.29</v>
      </c>
      <c r="AV49" s="17">
        <v>4001395.7573302845</v>
      </c>
      <c r="AW49" s="12">
        <v>4435539.3563775299</v>
      </c>
      <c r="AX49" s="16">
        <v>1559543.7852857625</v>
      </c>
      <c r="AY49" s="17">
        <v>805905.6055994851</v>
      </c>
      <c r="AZ49" s="17">
        <v>524169.24000000011</v>
      </c>
      <c r="BA49" s="17">
        <v>0</v>
      </c>
      <c r="BB49" s="17">
        <v>270125.13483964349</v>
      </c>
      <c r="BC49" s="12">
        <v>3159743.7657248918</v>
      </c>
      <c r="BD49" s="16">
        <v>746981.61868597008</v>
      </c>
      <c r="BE49" s="17">
        <v>1030913.684573727</v>
      </c>
      <c r="BF49" s="17">
        <v>0</v>
      </c>
      <c r="BG49" s="17">
        <v>0</v>
      </c>
      <c r="BH49" s="17">
        <v>88972.473836763296</v>
      </c>
      <c r="BI49" s="12">
        <v>1866867.7770964603</v>
      </c>
      <c r="BJ49" s="16">
        <v>1093942.2407671469</v>
      </c>
      <c r="BK49" s="17">
        <v>228267</v>
      </c>
      <c r="BL49" s="17">
        <v>0</v>
      </c>
      <c r="BM49" s="17">
        <v>0</v>
      </c>
      <c r="BN49" s="17">
        <v>149095.70116944957</v>
      </c>
      <c r="BO49" s="12">
        <v>1471304.9419365965</v>
      </c>
    </row>
    <row r="50" spans="1:67" x14ac:dyDescent="0.3">
      <c r="A50" s="4" t="s">
        <v>40</v>
      </c>
      <c r="B50" s="92">
        <v>908256</v>
      </c>
      <c r="C50" s="87">
        <v>766430</v>
      </c>
      <c r="D50" s="87">
        <v>515815</v>
      </c>
      <c r="E50" s="87">
        <v>0</v>
      </c>
      <c r="F50" s="87">
        <v>65256</v>
      </c>
      <c r="G50" s="93">
        <v>2255757</v>
      </c>
      <c r="H50" s="16">
        <v>136647</v>
      </c>
      <c r="I50" s="17">
        <v>254471</v>
      </c>
      <c r="J50" s="17">
        <v>331551</v>
      </c>
      <c r="K50" s="17">
        <v>0</v>
      </c>
      <c r="L50" s="17">
        <v>3954</v>
      </c>
      <c r="M50" s="12">
        <v>726623</v>
      </c>
      <c r="N50" s="16">
        <v>484010</v>
      </c>
      <c r="O50" s="17">
        <v>417081</v>
      </c>
      <c r="P50" s="17">
        <v>64908</v>
      </c>
      <c r="Q50" s="17">
        <v>0</v>
      </c>
      <c r="R50" s="17">
        <v>10595</v>
      </c>
      <c r="S50" s="12">
        <v>976594</v>
      </c>
      <c r="T50" s="16">
        <v>0</v>
      </c>
      <c r="U50" s="17">
        <v>0</v>
      </c>
      <c r="V50" s="17">
        <v>0</v>
      </c>
      <c r="W50" s="17">
        <v>0</v>
      </c>
      <c r="X50" s="17">
        <v>0</v>
      </c>
      <c r="Y50" s="12">
        <v>0</v>
      </c>
      <c r="Z50" s="16">
        <v>0</v>
      </c>
      <c r="AA50" s="17">
        <v>0</v>
      </c>
      <c r="AB50" s="17">
        <v>0</v>
      </c>
      <c r="AC50" s="17">
        <v>0</v>
      </c>
      <c r="AD50" s="17">
        <v>0</v>
      </c>
      <c r="AE50" s="12">
        <v>0</v>
      </c>
      <c r="AF50" s="16">
        <v>470</v>
      </c>
      <c r="AG50" s="17">
        <v>2845</v>
      </c>
      <c r="AH50" s="17">
        <v>4071</v>
      </c>
      <c r="AI50" s="17">
        <v>0</v>
      </c>
      <c r="AJ50" s="17">
        <v>0</v>
      </c>
      <c r="AK50" s="12">
        <v>7386</v>
      </c>
      <c r="AL50" s="16">
        <v>0</v>
      </c>
      <c r="AM50" s="17">
        <v>33050</v>
      </c>
      <c r="AN50" s="17">
        <v>0</v>
      </c>
      <c r="AO50" s="17">
        <v>0</v>
      </c>
      <c r="AP50" s="17">
        <v>2775</v>
      </c>
      <c r="AQ50" s="12">
        <v>35825</v>
      </c>
      <c r="AR50" s="16">
        <v>183784</v>
      </c>
      <c r="AS50" s="17">
        <v>53026</v>
      </c>
      <c r="AT50" s="17">
        <v>60667</v>
      </c>
      <c r="AU50" s="17">
        <v>0</v>
      </c>
      <c r="AV50" s="17">
        <v>47023</v>
      </c>
      <c r="AW50" s="12">
        <v>344500</v>
      </c>
      <c r="AX50" s="16">
        <v>0</v>
      </c>
      <c r="AY50" s="17">
        <v>0</v>
      </c>
      <c r="AZ50" s="17">
        <v>49830</v>
      </c>
      <c r="BA50" s="17">
        <v>0</v>
      </c>
      <c r="BB50" s="17">
        <v>0</v>
      </c>
      <c r="BC50" s="12">
        <v>49830</v>
      </c>
      <c r="BD50" s="16">
        <v>0</v>
      </c>
      <c r="BE50" s="17">
        <v>0</v>
      </c>
      <c r="BF50" s="17">
        <v>1805</v>
      </c>
      <c r="BG50" s="17">
        <v>0</v>
      </c>
      <c r="BH50" s="17">
        <v>0</v>
      </c>
      <c r="BI50" s="12">
        <v>1805</v>
      </c>
      <c r="BJ50" s="16">
        <v>103345</v>
      </c>
      <c r="BK50" s="17">
        <v>5957</v>
      </c>
      <c r="BL50" s="17">
        <v>2983</v>
      </c>
      <c r="BM50" s="17">
        <v>0</v>
      </c>
      <c r="BN50" s="17">
        <v>909</v>
      </c>
      <c r="BO50" s="12">
        <v>113194</v>
      </c>
    </row>
    <row r="51" spans="1:67" x14ac:dyDescent="0.3">
      <c r="A51" s="4" t="s">
        <v>41</v>
      </c>
      <c r="B51" s="92">
        <v>13724776</v>
      </c>
      <c r="C51" s="87">
        <v>19085604</v>
      </c>
      <c r="D51" s="87">
        <v>1544000</v>
      </c>
      <c r="E51" s="87">
        <v>0</v>
      </c>
      <c r="F51" s="87">
        <v>21254</v>
      </c>
      <c r="G51" s="93">
        <v>34375634</v>
      </c>
      <c r="H51" s="16">
        <v>5027348</v>
      </c>
      <c r="I51" s="17">
        <v>4624087</v>
      </c>
      <c r="J51" s="17">
        <v>494000</v>
      </c>
      <c r="K51" s="17">
        <v>0</v>
      </c>
      <c r="L51" s="17">
        <v>7564</v>
      </c>
      <c r="M51" s="12">
        <v>10152999</v>
      </c>
      <c r="N51" s="16">
        <v>2536878</v>
      </c>
      <c r="O51" s="17">
        <v>8790309</v>
      </c>
      <c r="P51" s="17">
        <v>296000</v>
      </c>
      <c r="Q51" s="17">
        <v>0</v>
      </c>
      <c r="R51" s="17">
        <v>3090</v>
      </c>
      <c r="S51" s="12">
        <v>11626277</v>
      </c>
      <c r="T51" s="16">
        <v>0</v>
      </c>
      <c r="U51" s="17">
        <v>0</v>
      </c>
      <c r="V51" s="17">
        <v>0</v>
      </c>
      <c r="W51" s="17">
        <v>0</v>
      </c>
      <c r="X51" s="17">
        <v>0</v>
      </c>
      <c r="Y51" s="12">
        <v>0</v>
      </c>
      <c r="Z51" s="16">
        <v>0</v>
      </c>
      <c r="AA51" s="17">
        <v>572520</v>
      </c>
      <c r="AB51" s="17">
        <v>0</v>
      </c>
      <c r="AC51" s="17">
        <v>0</v>
      </c>
      <c r="AD51" s="17">
        <v>0</v>
      </c>
      <c r="AE51" s="12">
        <v>572520</v>
      </c>
      <c r="AF51" s="16">
        <v>0</v>
      </c>
      <c r="AG51" s="17">
        <v>0</v>
      </c>
      <c r="AH51" s="17">
        <v>0</v>
      </c>
      <c r="AI51" s="17">
        <v>0</v>
      </c>
      <c r="AJ51" s="17">
        <v>0</v>
      </c>
      <c r="AK51" s="12">
        <v>0</v>
      </c>
      <c r="AL51" s="16">
        <v>0</v>
      </c>
      <c r="AM51" s="17">
        <v>0</v>
      </c>
      <c r="AN51" s="17">
        <v>0</v>
      </c>
      <c r="AO51" s="17">
        <v>0</v>
      </c>
      <c r="AP51" s="17">
        <v>0</v>
      </c>
      <c r="AQ51" s="12">
        <v>0</v>
      </c>
      <c r="AR51" s="16">
        <v>3600621</v>
      </c>
      <c r="AS51" s="17">
        <v>1253838</v>
      </c>
      <c r="AT51" s="17">
        <v>754000</v>
      </c>
      <c r="AU51" s="17">
        <v>0</v>
      </c>
      <c r="AV51" s="17">
        <v>0</v>
      </c>
      <c r="AW51" s="12">
        <v>5608459</v>
      </c>
      <c r="AX51" s="16">
        <v>1025045</v>
      </c>
      <c r="AY51" s="17">
        <v>674881</v>
      </c>
      <c r="AZ51" s="17">
        <v>0</v>
      </c>
      <c r="BA51" s="17">
        <v>0</v>
      </c>
      <c r="BB51" s="17">
        <v>0</v>
      </c>
      <c r="BC51" s="12">
        <v>1699926</v>
      </c>
      <c r="BD51" s="16">
        <v>1023348</v>
      </c>
      <c r="BE51" s="17">
        <v>2399509</v>
      </c>
      <c r="BF51" s="17">
        <v>0</v>
      </c>
      <c r="BG51" s="17">
        <v>0</v>
      </c>
      <c r="BH51" s="17">
        <v>6000</v>
      </c>
      <c r="BI51" s="12">
        <v>3428857</v>
      </c>
      <c r="BJ51" s="16">
        <v>511536</v>
      </c>
      <c r="BK51" s="17">
        <v>770460</v>
      </c>
      <c r="BL51" s="17">
        <v>0</v>
      </c>
      <c r="BM51" s="17">
        <v>0</v>
      </c>
      <c r="BN51" s="17">
        <v>4600</v>
      </c>
      <c r="BO51" s="12">
        <v>1286596</v>
      </c>
    </row>
    <row r="52" spans="1:67" x14ac:dyDescent="0.3">
      <c r="A52" s="4" t="s">
        <v>42</v>
      </c>
      <c r="B52" s="92">
        <v>17714742.59782701</v>
      </c>
      <c r="C52" s="87">
        <v>17631673.015034653</v>
      </c>
      <c r="D52" s="87">
        <v>2697591</v>
      </c>
      <c r="E52" s="87">
        <v>901091.27</v>
      </c>
      <c r="F52" s="87">
        <v>154474.69</v>
      </c>
      <c r="G52" s="93">
        <v>39099572.572861664</v>
      </c>
      <c r="H52" s="16">
        <v>11557978.968197113</v>
      </c>
      <c r="I52" s="17">
        <v>8117025.3076934535</v>
      </c>
      <c r="J52" s="17">
        <v>2697591</v>
      </c>
      <c r="K52" s="17">
        <v>901091.27</v>
      </c>
      <c r="L52" s="17">
        <v>129135.6</v>
      </c>
      <c r="M52" s="12">
        <v>23402822.145890567</v>
      </c>
      <c r="N52" s="16">
        <v>3597989.6992314328</v>
      </c>
      <c r="O52" s="17">
        <v>4185418.935986538</v>
      </c>
      <c r="P52" s="17">
        <v>0</v>
      </c>
      <c r="Q52" s="17">
        <v>0</v>
      </c>
      <c r="R52" s="17">
        <v>7674.4</v>
      </c>
      <c r="S52" s="12">
        <v>7791083.0352179706</v>
      </c>
      <c r="T52" s="16">
        <v>0</v>
      </c>
      <c r="U52" s="17">
        <v>0</v>
      </c>
      <c r="V52" s="17">
        <v>0</v>
      </c>
      <c r="W52" s="17">
        <v>0</v>
      </c>
      <c r="X52" s="17">
        <v>0</v>
      </c>
      <c r="Y52" s="12">
        <v>0</v>
      </c>
      <c r="Z52" s="16">
        <v>539137.12386387319</v>
      </c>
      <c r="AA52" s="17">
        <v>290952.6608665238</v>
      </c>
      <c r="AB52" s="17">
        <v>0</v>
      </c>
      <c r="AC52" s="17">
        <v>0</v>
      </c>
      <c r="AD52" s="17">
        <v>0</v>
      </c>
      <c r="AE52" s="12">
        <v>830089.78473039693</v>
      </c>
      <c r="AF52" s="16">
        <v>0</v>
      </c>
      <c r="AG52" s="17">
        <v>0</v>
      </c>
      <c r="AH52" s="17">
        <v>0</v>
      </c>
      <c r="AI52" s="17">
        <v>0</v>
      </c>
      <c r="AJ52" s="17">
        <v>0</v>
      </c>
      <c r="AK52" s="12">
        <v>0</v>
      </c>
      <c r="AL52" s="16">
        <v>532746.53216572513</v>
      </c>
      <c r="AM52" s="17">
        <v>688180.43488196936</v>
      </c>
      <c r="AN52" s="17">
        <v>0</v>
      </c>
      <c r="AO52" s="17">
        <v>0</v>
      </c>
      <c r="AP52" s="17">
        <v>1557.11</v>
      </c>
      <c r="AQ52" s="12">
        <v>1222484.0770476947</v>
      </c>
      <c r="AR52" s="16">
        <v>0</v>
      </c>
      <c r="AS52" s="17">
        <v>2740646.58</v>
      </c>
      <c r="AT52" s="17">
        <v>0</v>
      </c>
      <c r="AU52" s="17">
        <v>0</v>
      </c>
      <c r="AV52" s="17">
        <v>0</v>
      </c>
      <c r="AW52" s="12">
        <v>2740646.58</v>
      </c>
      <c r="AX52" s="16">
        <v>696782.48493829987</v>
      </c>
      <c r="AY52" s="17">
        <v>720006.71488196915</v>
      </c>
      <c r="AZ52" s="17">
        <v>0</v>
      </c>
      <c r="BA52" s="17">
        <v>0</v>
      </c>
      <c r="BB52" s="17">
        <v>9175.5400000000009</v>
      </c>
      <c r="BC52" s="12">
        <v>1425964.7398202689</v>
      </c>
      <c r="BD52" s="16">
        <v>666246.54106599756</v>
      </c>
      <c r="BE52" s="17">
        <v>889442.3807241976</v>
      </c>
      <c r="BF52" s="17">
        <v>0</v>
      </c>
      <c r="BG52" s="17">
        <v>0</v>
      </c>
      <c r="BH52" s="17">
        <v>6932.04</v>
      </c>
      <c r="BI52" s="12">
        <v>1562620.9617901952</v>
      </c>
      <c r="BJ52" s="16">
        <v>123861.24836456745</v>
      </c>
      <c r="BK52" s="17">
        <v>0</v>
      </c>
      <c r="BL52" s="17">
        <v>0</v>
      </c>
      <c r="BM52" s="17">
        <v>0</v>
      </c>
      <c r="BN52" s="17">
        <v>0</v>
      </c>
      <c r="BO52" s="12">
        <v>123861.24836456745</v>
      </c>
    </row>
    <row r="53" spans="1:67" x14ac:dyDescent="0.3">
      <c r="A53" s="4" t="s">
        <v>43</v>
      </c>
      <c r="B53" s="92">
        <v>19358000</v>
      </c>
      <c r="C53" s="87">
        <v>36584000</v>
      </c>
      <c r="D53" s="87">
        <v>10223000</v>
      </c>
      <c r="E53" s="87">
        <v>0</v>
      </c>
      <c r="F53" s="87">
        <v>1005000</v>
      </c>
      <c r="G53" s="93">
        <v>67170000</v>
      </c>
      <c r="H53" s="16">
        <v>1228000</v>
      </c>
      <c r="I53" s="17">
        <v>2675000</v>
      </c>
      <c r="J53" s="17">
        <v>24000</v>
      </c>
      <c r="K53" s="17">
        <v>0</v>
      </c>
      <c r="L53" s="17">
        <v>264000</v>
      </c>
      <c r="M53" s="12">
        <v>4191000</v>
      </c>
      <c r="N53" s="16">
        <v>7143000</v>
      </c>
      <c r="O53" s="17">
        <v>29288000</v>
      </c>
      <c r="P53" s="17">
        <v>7811000</v>
      </c>
      <c r="Q53" s="17">
        <v>0</v>
      </c>
      <c r="R53" s="17">
        <v>219000</v>
      </c>
      <c r="S53" s="12">
        <v>44461000</v>
      </c>
      <c r="T53" s="16">
        <v>0</v>
      </c>
      <c r="U53" s="17">
        <v>0</v>
      </c>
      <c r="V53" s="17">
        <v>0</v>
      </c>
      <c r="W53" s="17">
        <v>0</v>
      </c>
      <c r="X53" s="17">
        <v>0</v>
      </c>
      <c r="Y53" s="12">
        <v>0</v>
      </c>
      <c r="Z53" s="16">
        <v>0</v>
      </c>
      <c r="AA53" s="17">
        <v>0</v>
      </c>
      <c r="AB53" s="17">
        <v>0</v>
      </c>
      <c r="AC53" s="17">
        <v>0</v>
      </c>
      <c r="AD53" s="17">
        <v>0</v>
      </c>
      <c r="AE53" s="12">
        <v>0</v>
      </c>
      <c r="AF53" s="16">
        <v>0</v>
      </c>
      <c r="AG53" s="17">
        <v>0</v>
      </c>
      <c r="AH53" s="17">
        <v>0</v>
      </c>
      <c r="AI53" s="17">
        <v>0</v>
      </c>
      <c r="AJ53" s="17">
        <v>0</v>
      </c>
      <c r="AK53" s="12">
        <v>0</v>
      </c>
      <c r="AL53" s="16">
        <v>0</v>
      </c>
      <c r="AM53" s="17">
        <v>0</v>
      </c>
      <c r="AN53" s="17">
        <v>0</v>
      </c>
      <c r="AO53" s="17">
        <v>0</v>
      </c>
      <c r="AP53" s="17">
        <v>0</v>
      </c>
      <c r="AQ53" s="12">
        <v>0</v>
      </c>
      <c r="AR53" s="16">
        <v>8096000</v>
      </c>
      <c r="AS53" s="17">
        <v>1628000</v>
      </c>
      <c r="AT53" s="17">
        <v>1840000</v>
      </c>
      <c r="AU53" s="17">
        <v>0</v>
      </c>
      <c r="AV53" s="17">
        <v>8000</v>
      </c>
      <c r="AW53" s="12">
        <v>11572000</v>
      </c>
      <c r="AX53" s="16">
        <v>151000</v>
      </c>
      <c r="AY53" s="17">
        <v>137000</v>
      </c>
      <c r="AZ53" s="17">
        <v>25000</v>
      </c>
      <c r="BA53" s="17">
        <v>0</v>
      </c>
      <c r="BB53" s="17">
        <v>0</v>
      </c>
      <c r="BC53" s="12">
        <v>313000</v>
      </c>
      <c r="BD53" s="16">
        <v>2740000</v>
      </c>
      <c r="BE53" s="17">
        <v>2856000</v>
      </c>
      <c r="BF53" s="17">
        <v>523000</v>
      </c>
      <c r="BG53" s="17">
        <v>0</v>
      </c>
      <c r="BH53" s="17">
        <v>514000</v>
      </c>
      <c r="BI53" s="12">
        <v>6633000</v>
      </c>
      <c r="BJ53" s="16">
        <v>0</v>
      </c>
      <c r="BK53" s="17">
        <v>0</v>
      </c>
      <c r="BL53" s="17">
        <v>0</v>
      </c>
      <c r="BM53" s="17">
        <v>0</v>
      </c>
      <c r="BN53" s="17">
        <v>0</v>
      </c>
      <c r="BO53" s="12">
        <v>0</v>
      </c>
    </row>
    <row r="54" spans="1:67" x14ac:dyDescent="0.3">
      <c r="A54" s="4" t="s">
        <v>263</v>
      </c>
      <c r="B54" s="92">
        <v>6687169.4800000004</v>
      </c>
      <c r="C54" s="87">
        <v>21966171.350000005</v>
      </c>
      <c r="D54" s="87">
        <v>10120934.440000001</v>
      </c>
      <c r="E54" s="87">
        <v>9644.64</v>
      </c>
      <c r="F54" s="87">
        <v>224890.37</v>
      </c>
      <c r="G54" s="93">
        <v>39008810.280000009</v>
      </c>
      <c r="H54" s="16">
        <v>187806.67</v>
      </c>
      <c r="I54" s="17">
        <v>9117152.9900000021</v>
      </c>
      <c r="J54" s="17">
        <v>3521214.21</v>
      </c>
      <c r="K54" s="17">
        <v>9644.64</v>
      </c>
      <c r="L54" s="17">
        <v>0</v>
      </c>
      <c r="M54" s="12">
        <v>12835818.510000002</v>
      </c>
      <c r="N54" s="16">
        <v>755099.44</v>
      </c>
      <c r="O54" s="17">
        <v>9312391.3599999994</v>
      </c>
      <c r="P54" s="17">
        <v>0</v>
      </c>
      <c r="Q54" s="17">
        <v>0</v>
      </c>
      <c r="R54" s="17">
        <v>84000</v>
      </c>
      <c r="S54" s="12">
        <v>10151490.799999999</v>
      </c>
      <c r="T54" s="16">
        <v>0</v>
      </c>
      <c r="U54" s="17">
        <v>0</v>
      </c>
      <c r="V54" s="17">
        <v>0</v>
      </c>
      <c r="W54" s="17">
        <v>0</v>
      </c>
      <c r="X54" s="17">
        <v>0</v>
      </c>
      <c r="Y54" s="12">
        <v>0</v>
      </c>
      <c r="Z54" s="16">
        <v>0</v>
      </c>
      <c r="AA54" s="17">
        <v>0</v>
      </c>
      <c r="AB54" s="17">
        <v>0</v>
      </c>
      <c r="AC54" s="17">
        <v>0</v>
      </c>
      <c r="AD54" s="17">
        <v>0</v>
      </c>
      <c r="AE54" s="12">
        <v>0</v>
      </c>
      <c r="AF54" s="16">
        <v>0</v>
      </c>
      <c r="AG54" s="17">
        <v>92436.800000000003</v>
      </c>
      <c r="AH54" s="17">
        <v>0</v>
      </c>
      <c r="AI54" s="17">
        <v>0</v>
      </c>
      <c r="AJ54" s="17">
        <v>0</v>
      </c>
      <c r="AK54" s="12">
        <v>92436.800000000003</v>
      </c>
      <c r="AL54" s="16">
        <v>0</v>
      </c>
      <c r="AM54" s="17">
        <v>0</v>
      </c>
      <c r="AN54" s="17">
        <v>0</v>
      </c>
      <c r="AO54" s="17">
        <v>0</v>
      </c>
      <c r="AP54" s="17">
        <v>0</v>
      </c>
      <c r="AQ54" s="12">
        <v>0</v>
      </c>
      <c r="AR54" s="16">
        <v>3243150.5900000008</v>
      </c>
      <c r="AS54" s="17">
        <v>1104691.8499999999</v>
      </c>
      <c r="AT54" s="17">
        <v>180326.75</v>
      </c>
      <c r="AU54" s="17">
        <v>0</v>
      </c>
      <c r="AV54" s="17">
        <v>45484.149999999994</v>
      </c>
      <c r="AW54" s="12">
        <v>4573653.3400000008</v>
      </c>
      <c r="AX54" s="16">
        <v>573281.0199999999</v>
      </c>
      <c r="AY54" s="17">
        <v>111569.27000000002</v>
      </c>
      <c r="AZ54" s="17">
        <v>6419393.4800000004</v>
      </c>
      <c r="BA54" s="17">
        <v>0</v>
      </c>
      <c r="BB54" s="17">
        <v>13728.23</v>
      </c>
      <c r="BC54" s="12">
        <v>7117972.0000000009</v>
      </c>
      <c r="BD54" s="16">
        <v>1019458.9500000001</v>
      </c>
      <c r="BE54" s="17">
        <v>1275955.4000000006</v>
      </c>
      <c r="BF54" s="17">
        <v>0</v>
      </c>
      <c r="BG54" s="17">
        <v>0</v>
      </c>
      <c r="BH54" s="17">
        <v>17677.989999999998</v>
      </c>
      <c r="BI54" s="12">
        <v>2313092.3400000008</v>
      </c>
      <c r="BJ54" s="16">
        <v>908372.80999999994</v>
      </c>
      <c r="BK54" s="17">
        <v>951973.68</v>
      </c>
      <c r="BL54" s="17">
        <v>0</v>
      </c>
      <c r="BM54" s="17">
        <v>0</v>
      </c>
      <c r="BN54" s="17">
        <v>64000</v>
      </c>
      <c r="BO54" s="12">
        <v>1924346.49</v>
      </c>
    </row>
    <row r="55" spans="1:67" x14ac:dyDescent="0.3">
      <c r="A55" s="4" t="s">
        <v>44</v>
      </c>
      <c r="B55" s="92">
        <v>10712000</v>
      </c>
      <c r="C55" s="87">
        <v>9918000</v>
      </c>
      <c r="D55" s="87">
        <v>4067744</v>
      </c>
      <c r="E55" s="87">
        <v>0</v>
      </c>
      <c r="F55" s="87">
        <v>550000</v>
      </c>
      <c r="G55" s="93">
        <v>25247744</v>
      </c>
      <c r="H55" s="16">
        <v>456000</v>
      </c>
      <c r="I55" s="17">
        <v>2973000</v>
      </c>
      <c r="J55" s="17">
        <v>326000</v>
      </c>
      <c r="K55" s="17">
        <v>0</v>
      </c>
      <c r="L55" s="17">
        <v>0</v>
      </c>
      <c r="M55" s="12">
        <v>3755000</v>
      </c>
      <c r="N55" s="16">
        <v>3217000</v>
      </c>
      <c r="O55" s="17">
        <v>2732000</v>
      </c>
      <c r="P55" s="17">
        <v>1901000</v>
      </c>
      <c r="Q55" s="17">
        <v>0</v>
      </c>
      <c r="R55" s="17">
        <v>0</v>
      </c>
      <c r="S55" s="12">
        <v>7850000</v>
      </c>
      <c r="T55" s="16">
        <v>0</v>
      </c>
      <c r="U55" s="17">
        <v>0</v>
      </c>
      <c r="V55" s="17">
        <v>0</v>
      </c>
      <c r="W55" s="17">
        <v>0</v>
      </c>
      <c r="X55" s="17">
        <v>0</v>
      </c>
      <c r="Y55" s="12">
        <v>0</v>
      </c>
      <c r="Z55" s="16">
        <v>381000</v>
      </c>
      <c r="AA55" s="17">
        <v>348000</v>
      </c>
      <c r="AB55" s="17">
        <v>744</v>
      </c>
      <c r="AC55" s="17">
        <v>0</v>
      </c>
      <c r="AD55" s="17">
        <v>0</v>
      </c>
      <c r="AE55" s="12">
        <v>729744</v>
      </c>
      <c r="AF55" s="16">
        <v>0</v>
      </c>
      <c r="AG55" s="17">
        <v>4000</v>
      </c>
      <c r="AH55" s="17">
        <v>0</v>
      </c>
      <c r="AI55" s="17">
        <v>0</v>
      </c>
      <c r="AJ55" s="17">
        <v>0</v>
      </c>
      <c r="AK55" s="12">
        <v>4000</v>
      </c>
      <c r="AL55" s="16">
        <v>783000</v>
      </c>
      <c r="AM55" s="17">
        <v>221000</v>
      </c>
      <c r="AN55" s="17">
        <v>402000</v>
      </c>
      <c r="AO55" s="17">
        <v>0</v>
      </c>
      <c r="AP55" s="17">
        <v>331000</v>
      </c>
      <c r="AQ55" s="12">
        <v>1737000</v>
      </c>
      <c r="AR55" s="16">
        <v>2094000</v>
      </c>
      <c r="AS55" s="17">
        <v>245000</v>
      </c>
      <c r="AT55" s="17">
        <v>381000</v>
      </c>
      <c r="AU55" s="17">
        <v>0</v>
      </c>
      <c r="AV55" s="17">
        <v>88000</v>
      </c>
      <c r="AW55" s="12">
        <v>2808000</v>
      </c>
      <c r="AX55" s="16">
        <v>1266000</v>
      </c>
      <c r="AY55" s="17">
        <v>2450000</v>
      </c>
      <c r="AZ55" s="17">
        <v>1053000</v>
      </c>
      <c r="BA55" s="17">
        <v>0</v>
      </c>
      <c r="BB55" s="17">
        <v>131000</v>
      </c>
      <c r="BC55" s="12">
        <v>4900000</v>
      </c>
      <c r="BD55" s="16">
        <v>451000</v>
      </c>
      <c r="BE55" s="17">
        <v>446000</v>
      </c>
      <c r="BF55" s="17">
        <v>1000</v>
      </c>
      <c r="BG55" s="17">
        <v>0</v>
      </c>
      <c r="BH55" s="17">
        <v>0</v>
      </c>
      <c r="BI55" s="12">
        <v>898000</v>
      </c>
      <c r="BJ55" s="16">
        <v>2064000</v>
      </c>
      <c r="BK55" s="17">
        <v>499000</v>
      </c>
      <c r="BL55" s="17">
        <v>3000</v>
      </c>
      <c r="BM55" s="17">
        <v>0</v>
      </c>
      <c r="BN55" s="17">
        <v>0</v>
      </c>
      <c r="BO55" s="12">
        <v>2566000</v>
      </c>
    </row>
    <row r="56" spans="1:67" x14ac:dyDescent="0.3">
      <c r="A56" s="4" t="s">
        <v>45</v>
      </c>
      <c r="B56" s="92">
        <v>6420642</v>
      </c>
      <c r="C56" s="87">
        <v>3841629.33</v>
      </c>
      <c r="D56" s="87">
        <v>667800.53</v>
      </c>
      <c r="E56" s="87">
        <v>9594.59</v>
      </c>
      <c r="F56" s="87">
        <v>351589.42000000004</v>
      </c>
      <c r="G56" s="93">
        <v>11291255.870000001</v>
      </c>
      <c r="H56" s="16">
        <v>1839994.32</v>
      </c>
      <c r="I56" s="17">
        <v>1559126.95</v>
      </c>
      <c r="J56" s="17">
        <v>56861.42</v>
      </c>
      <c r="K56" s="17">
        <v>6914.22</v>
      </c>
      <c r="L56" s="17">
        <v>308666.09000000003</v>
      </c>
      <c r="M56" s="12">
        <v>3771563</v>
      </c>
      <c r="N56" s="16">
        <v>1510247.66</v>
      </c>
      <c r="O56" s="17">
        <v>1064871.1000000001</v>
      </c>
      <c r="P56" s="17">
        <v>0</v>
      </c>
      <c r="Q56" s="17">
        <v>0</v>
      </c>
      <c r="R56" s="17">
        <v>11147.8</v>
      </c>
      <c r="S56" s="12">
        <v>2586266.5599999996</v>
      </c>
      <c r="T56" s="16">
        <v>0</v>
      </c>
      <c r="U56" s="17">
        <v>0</v>
      </c>
      <c r="V56" s="17">
        <v>0</v>
      </c>
      <c r="W56" s="17">
        <v>0</v>
      </c>
      <c r="X56" s="17">
        <v>0</v>
      </c>
      <c r="Y56" s="12">
        <v>0</v>
      </c>
      <c r="Z56" s="16">
        <v>0</v>
      </c>
      <c r="AA56" s="17">
        <v>0</v>
      </c>
      <c r="AB56" s="17">
        <v>0</v>
      </c>
      <c r="AC56" s="17">
        <v>0</v>
      </c>
      <c r="AD56" s="17">
        <v>0</v>
      </c>
      <c r="AE56" s="12">
        <v>0</v>
      </c>
      <c r="AF56" s="16">
        <v>56003.06</v>
      </c>
      <c r="AG56" s="17">
        <v>54156.14</v>
      </c>
      <c r="AH56" s="17">
        <v>0</v>
      </c>
      <c r="AI56" s="17">
        <v>0</v>
      </c>
      <c r="AJ56" s="17">
        <v>0</v>
      </c>
      <c r="AK56" s="12">
        <v>110159.2</v>
      </c>
      <c r="AL56" s="16">
        <v>0</v>
      </c>
      <c r="AM56" s="17">
        <v>0</v>
      </c>
      <c r="AN56" s="17">
        <v>0</v>
      </c>
      <c r="AO56" s="17">
        <v>0</v>
      </c>
      <c r="AP56" s="17">
        <v>0</v>
      </c>
      <c r="AQ56" s="12">
        <v>0</v>
      </c>
      <c r="AR56" s="16">
        <v>1400137.01</v>
      </c>
      <c r="AS56" s="17">
        <v>413504.04</v>
      </c>
      <c r="AT56" s="17">
        <v>200272.75</v>
      </c>
      <c r="AU56" s="17">
        <v>2680.37</v>
      </c>
      <c r="AV56" s="17">
        <v>1760.53</v>
      </c>
      <c r="AW56" s="12">
        <v>2018354.7000000002</v>
      </c>
      <c r="AX56" s="16">
        <v>0</v>
      </c>
      <c r="AY56" s="17">
        <v>118637.91</v>
      </c>
      <c r="AZ56" s="17">
        <v>0</v>
      </c>
      <c r="BA56" s="17">
        <v>0</v>
      </c>
      <c r="BB56" s="17">
        <v>515</v>
      </c>
      <c r="BC56" s="12">
        <v>119152.91</v>
      </c>
      <c r="BD56" s="16">
        <v>0</v>
      </c>
      <c r="BE56" s="17">
        <v>8272.73</v>
      </c>
      <c r="BF56" s="17">
        <v>0</v>
      </c>
      <c r="BG56" s="17">
        <v>0</v>
      </c>
      <c r="BH56" s="17">
        <v>0</v>
      </c>
      <c r="BI56" s="12">
        <v>8272.73</v>
      </c>
      <c r="BJ56" s="16">
        <v>1614259.95</v>
      </c>
      <c r="BK56" s="17">
        <v>623060.46</v>
      </c>
      <c r="BL56" s="17">
        <v>410666.36</v>
      </c>
      <c r="BM56" s="17">
        <v>0</v>
      </c>
      <c r="BN56" s="17">
        <v>29500</v>
      </c>
      <c r="BO56" s="12">
        <v>2677486.77</v>
      </c>
    </row>
    <row r="57" spans="1:67" x14ac:dyDescent="0.3">
      <c r="A57" s="4" t="s">
        <v>46</v>
      </c>
      <c r="B57" s="92">
        <v>3767318.2</v>
      </c>
      <c r="C57" s="87">
        <v>4529763.79</v>
      </c>
      <c r="D57" s="87">
        <v>582647</v>
      </c>
      <c r="E57" s="87">
        <v>0</v>
      </c>
      <c r="F57" s="87">
        <v>0</v>
      </c>
      <c r="G57" s="93">
        <v>8879728.9900000002</v>
      </c>
      <c r="H57" s="16">
        <v>0</v>
      </c>
      <c r="I57" s="17">
        <v>1405438.24</v>
      </c>
      <c r="J57" s="17">
        <v>0</v>
      </c>
      <c r="K57" s="17">
        <v>0</v>
      </c>
      <c r="L57" s="17">
        <v>0</v>
      </c>
      <c r="M57" s="12">
        <v>1405438.24</v>
      </c>
      <c r="N57" s="16">
        <v>2139335</v>
      </c>
      <c r="O57" s="17">
        <v>1315706.75</v>
      </c>
      <c r="P57" s="17">
        <v>582647</v>
      </c>
      <c r="Q57" s="17">
        <v>0</v>
      </c>
      <c r="R57" s="17">
        <v>0</v>
      </c>
      <c r="S57" s="12">
        <v>4037688.75</v>
      </c>
      <c r="T57" s="16">
        <v>0</v>
      </c>
      <c r="U57" s="17">
        <v>42492</v>
      </c>
      <c r="V57" s="17">
        <v>0</v>
      </c>
      <c r="W57" s="17">
        <v>0</v>
      </c>
      <c r="X57" s="17">
        <v>0</v>
      </c>
      <c r="Y57" s="12">
        <v>42492</v>
      </c>
      <c r="Z57" s="16">
        <v>0</v>
      </c>
      <c r="AA57" s="17">
        <v>0</v>
      </c>
      <c r="AB57" s="17">
        <v>0</v>
      </c>
      <c r="AC57" s="17">
        <v>0</v>
      </c>
      <c r="AD57" s="17">
        <v>0</v>
      </c>
      <c r="AE57" s="12">
        <v>0</v>
      </c>
      <c r="AF57" s="16">
        <v>0</v>
      </c>
      <c r="AG57" s="17">
        <v>23450</v>
      </c>
      <c r="AH57" s="17">
        <v>0</v>
      </c>
      <c r="AI57" s="17">
        <v>0</v>
      </c>
      <c r="AJ57" s="17">
        <v>0</v>
      </c>
      <c r="AK57" s="12">
        <v>23450</v>
      </c>
      <c r="AL57" s="16">
        <v>0</v>
      </c>
      <c r="AM57" s="17">
        <v>0</v>
      </c>
      <c r="AN57" s="17">
        <v>0</v>
      </c>
      <c r="AO57" s="17">
        <v>0</v>
      </c>
      <c r="AP57" s="17">
        <v>0</v>
      </c>
      <c r="AQ57" s="12">
        <v>0</v>
      </c>
      <c r="AR57" s="16">
        <v>0</v>
      </c>
      <c r="AS57" s="17">
        <v>826555</v>
      </c>
      <c r="AT57" s="17">
        <v>0</v>
      </c>
      <c r="AU57" s="17">
        <v>0</v>
      </c>
      <c r="AV57" s="17">
        <v>0</v>
      </c>
      <c r="AW57" s="12">
        <v>826555</v>
      </c>
      <c r="AX57" s="16">
        <v>0</v>
      </c>
      <c r="AY57" s="17">
        <v>107688</v>
      </c>
      <c r="AZ57" s="17">
        <v>0</v>
      </c>
      <c r="BA57" s="17">
        <v>0</v>
      </c>
      <c r="BB57" s="17">
        <v>0</v>
      </c>
      <c r="BC57" s="12">
        <v>107688</v>
      </c>
      <c r="BD57" s="16">
        <v>986322</v>
      </c>
      <c r="BE57" s="17">
        <v>438092</v>
      </c>
      <c r="BF57" s="17">
        <v>0</v>
      </c>
      <c r="BG57" s="17">
        <v>0</v>
      </c>
      <c r="BH57" s="17">
        <v>0</v>
      </c>
      <c r="BI57" s="12">
        <v>1424414</v>
      </c>
      <c r="BJ57" s="16">
        <v>641661.20000000007</v>
      </c>
      <c r="BK57" s="17">
        <v>370341.80000000005</v>
      </c>
      <c r="BL57" s="17">
        <v>0</v>
      </c>
      <c r="BM57" s="17">
        <v>0</v>
      </c>
      <c r="BN57" s="17">
        <v>0</v>
      </c>
      <c r="BO57" s="12">
        <v>1012003.0000000001</v>
      </c>
    </row>
    <row r="58" spans="1:67" x14ac:dyDescent="0.3">
      <c r="A58" s="4" t="s">
        <v>47</v>
      </c>
      <c r="B58" s="92">
        <v>23771302</v>
      </c>
      <c r="C58" s="87">
        <v>10978203</v>
      </c>
      <c r="D58" s="87">
        <v>10482988</v>
      </c>
      <c r="E58" s="87">
        <v>0</v>
      </c>
      <c r="F58" s="87">
        <v>4805349</v>
      </c>
      <c r="G58" s="93">
        <v>50037842</v>
      </c>
      <c r="H58" s="16">
        <v>8874205</v>
      </c>
      <c r="I58" s="17">
        <v>2600655</v>
      </c>
      <c r="J58" s="17">
        <v>5585498</v>
      </c>
      <c r="K58" s="17">
        <v>0</v>
      </c>
      <c r="L58" s="17">
        <v>1496903</v>
      </c>
      <c r="M58" s="12">
        <v>18557261</v>
      </c>
      <c r="N58" s="16">
        <v>6719445</v>
      </c>
      <c r="O58" s="17">
        <v>6242358</v>
      </c>
      <c r="P58" s="17">
        <v>2038124</v>
      </c>
      <c r="Q58" s="17">
        <v>0</v>
      </c>
      <c r="R58" s="17">
        <v>1647415</v>
      </c>
      <c r="S58" s="12">
        <v>16647342</v>
      </c>
      <c r="T58" s="16">
        <v>0</v>
      </c>
      <c r="U58" s="17">
        <v>0</v>
      </c>
      <c r="V58" s="17">
        <v>0</v>
      </c>
      <c r="W58" s="17">
        <v>0</v>
      </c>
      <c r="X58" s="17">
        <v>0</v>
      </c>
      <c r="Y58" s="12">
        <v>0</v>
      </c>
      <c r="Z58" s="16">
        <v>776404</v>
      </c>
      <c r="AA58" s="17">
        <v>92168</v>
      </c>
      <c r="AB58" s="17">
        <v>140148</v>
      </c>
      <c r="AC58" s="17">
        <v>0</v>
      </c>
      <c r="AD58" s="17">
        <v>578680</v>
      </c>
      <c r="AE58" s="12">
        <v>1587400</v>
      </c>
      <c r="AF58" s="16">
        <v>0</v>
      </c>
      <c r="AG58" s="17">
        <v>0</v>
      </c>
      <c r="AH58" s="17">
        <v>761</v>
      </c>
      <c r="AI58" s="17">
        <v>0</v>
      </c>
      <c r="AJ58" s="17">
        <v>0</v>
      </c>
      <c r="AK58" s="12">
        <v>761</v>
      </c>
      <c r="AL58" s="16">
        <v>0</v>
      </c>
      <c r="AM58" s="17">
        <v>0</v>
      </c>
      <c r="AN58" s="17">
        <v>26209</v>
      </c>
      <c r="AO58" s="17">
        <v>0</v>
      </c>
      <c r="AP58" s="17">
        <v>0</v>
      </c>
      <c r="AQ58" s="12">
        <v>26209</v>
      </c>
      <c r="AR58" s="16">
        <v>4862150</v>
      </c>
      <c r="AS58" s="17">
        <v>254602</v>
      </c>
      <c r="AT58" s="17">
        <v>1877845</v>
      </c>
      <c r="AU58" s="17">
        <v>0</v>
      </c>
      <c r="AV58" s="17">
        <v>362560</v>
      </c>
      <c r="AW58" s="12">
        <v>7357157</v>
      </c>
      <c r="AX58" s="16">
        <v>803686</v>
      </c>
      <c r="AY58" s="17">
        <v>1727867</v>
      </c>
      <c r="AZ58" s="17">
        <v>772822</v>
      </c>
      <c r="BA58" s="17">
        <v>0</v>
      </c>
      <c r="BB58" s="17">
        <v>94471</v>
      </c>
      <c r="BC58" s="12">
        <v>3398846</v>
      </c>
      <c r="BD58" s="16">
        <v>821550</v>
      </c>
      <c r="BE58" s="17">
        <v>56608</v>
      </c>
      <c r="BF58" s="17">
        <v>24820</v>
      </c>
      <c r="BG58" s="17">
        <v>0</v>
      </c>
      <c r="BH58" s="17">
        <v>567106</v>
      </c>
      <c r="BI58" s="12">
        <v>1470084</v>
      </c>
      <c r="BJ58" s="16">
        <v>913862</v>
      </c>
      <c r="BK58" s="17">
        <v>3945</v>
      </c>
      <c r="BL58" s="17">
        <v>16761</v>
      </c>
      <c r="BM58" s="17">
        <v>0</v>
      </c>
      <c r="BN58" s="17">
        <v>58214</v>
      </c>
      <c r="BO58" s="12">
        <v>992782</v>
      </c>
    </row>
    <row r="59" spans="1:67" x14ac:dyDescent="0.3">
      <c r="A59" s="4" t="s">
        <v>48</v>
      </c>
      <c r="B59" s="92">
        <v>11956443.777000003</v>
      </c>
      <c r="C59" s="87">
        <v>6759334.7414999977</v>
      </c>
      <c r="D59" s="87">
        <v>9354892.5278181359</v>
      </c>
      <c r="E59" s="87">
        <v>0</v>
      </c>
      <c r="F59" s="87">
        <v>130471.94</v>
      </c>
      <c r="G59" s="93">
        <v>28201142.986318134</v>
      </c>
      <c r="H59" s="16">
        <v>1085401.0400000012</v>
      </c>
      <c r="I59" s="17">
        <v>2246826.9599999976</v>
      </c>
      <c r="J59" s="17">
        <v>4785459.4560667388</v>
      </c>
      <c r="K59" s="17">
        <v>0</v>
      </c>
      <c r="L59" s="17">
        <v>10348.249999999998</v>
      </c>
      <c r="M59" s="12">
        <v>8128035.7060667379</v>
      </c>
      <c r="N59" s="16">
        <v>2512429.669999999</v>
      </c>
      <c r="O59" s="17">
        <v>1377869.0599999996</v>
      </c>
      <c r="P59" s="17">
        <v>1753920.4015397066</v>
      </c>
      <c r="Q59" s="17">
        <v>0</v>
      </c>
      <c r="R59" s="17">
        <v>0</v>
      </c>
      <c r="S59" s="12">
        <v>5644219.1315397052</v>
      </c>
      <c r="T59" s="16">
        <v>0</v>
      </c>
      <c r="U59" s="17">
        <v>0</v>
      </c>
      <c r="V59" s="17">
        <v>0</v>
      </c>
      <c r="W59" s="17">
        <v>0</v>
      </c>
      <c r="X59" s="17">
        <v>0</v>
      </c>
      <c r="Y59" s="12">
        <v>0</v>
      </c>
      <c r="Z59" s="16">
        <v>0</v>
      </c>
      <c r="AA59" s="17">
        <v>0</v>
      </c>
      <c r="AB59" s="17">
        <v>0</v>
      </c>
      <c r="AC59" s="17">
        <v>0</v>
      </c>
      <c r="AD59" s="17">
        <v>0</v>
      </c>
      <c r="AE59" s="12">
        <v>0</v>
      </c>
      <c r="AF59" s="16">
        <v>397251.09000000037</v>
      </c>
      <c r="AG59" s="17">
        <v>37708.980000000003</v>
      </c>
      <c r="AH59" s="17">
        <v>134269.09018446488</v>
      </c>
      <c r="AI59" s="17">
        <v>0</v>
      </c>
      <c r="AJ59" s="17">
        <v>7.999999999992724E-2</v>
      </c>
      <c r="AK59" s="12">
        <v>569229.24018446519</v>
      </c>
      <c r="AL59" s="16">
        <v>1028962.0799999994</v>
      </c>
      <c r="AM59" s="17">
        <v>344187.6100000001</v>
      </c>
      <c r="AN59" s="17">
        <v>528904.50898982375</v>
      </c>
      <c r="AO59" s="17">
        <v>0</v>
      </c>
      <c r="AP59" s="17">
        <v>3351.99</v>
      </c>
      <c r="AQ59" s="12">
        <v>1905406.1889898232</v>
      </c>
      <c r="AR59" s="16">
        <v>4149459.3900000034</v>
      </c>
      <c r="AS59" s="17">
        <v>645479.01000000036</v>
      </c>
      <c r="AT59" s="17">
        <v>1036785.0061320619</v>
      </c>
      <c r="AU59" s="17">
        <v>0</v>
      </c>
      <c r="AV59" s="17">
        <v>36081.56</v>
      </c>
      <c r="AW59" s="12">
        <v>5867804.9661320653</v>
      </c>
      <c r="AX59" s="16">
        <v>183798.22000000003</v>
      </c>
      <c r="AY59" s="17">
        <v>363589.97999999986</v>
      </c>
      <c r="AZ59" s="17">
        <v>1115554.0649053389</v>
      </c>
      <c r="BA59" s="17">
        <v>0</v>
      </c>
      <c r="BB59" s="17">
        <v>1912.44</v>
      </c>
      <c r="BC59" s="12">
        <v>1664854.7049053388</v>
      </c>
      <c r="BD59" s="16">
        <v>1135203.2300000004</v>
      </c>
      <c r="BE59" s="17">
        <v>769375.81999999948</v>
      </c>
      <c r="BF59" s="17">
        <v>0</v>
      </c>
      <c r="BG59" s="17">
        <v>0</v>
      </c>
      <c r="BH59" s="17">
        <v>29640.769999999997</v>
      </c>
      <c r="BI59" s="12">
        <v>1934219.8199999998</v>
      </c>
      <c r="BJ59" s="16">
        <v>1463939.0569999986</v>
      </c>
      <c r="BK59" s="17">
        <v>974297.32150000008</v>
      </c>
      <c r="BL59" s="17">
        <v>0</v>
      </c>
      <c r="BM59" s="17">
        <v>0</v>
      </c>
      <c r="BN59" s="17">
        <v>49136.85</v>
      </c>
      <c r="BO59" s="12">
        <v>2487373.2284999988</v>
      </c>
    </row>
    <row r="60" spans="1:67" x14ac:dyDescent="0.3">
      <c r="A60" s="4" t="s">
        <v>49</v>
      </c>
      <c r="B60" s="92">
        <v>2632644</v>
      </c>
      <c r="C60" s="87">
        <v>2187948</v>
      </c>
      <c r="D60" s="87">
        <v>455305</v>
      </c>
      <c r="E60" s="87">
        <v>0</v>
      </c>
      <c r="F60" s="87">
        <v>13360</v>
      </c>
      <c r="G60" s="93">
        <v>5289257</v>
      </c>
      <c r="H60" s="16">
        <v>271854</v>
      </c>
      <c r="I60" s="17">
        <v>314186</v>
      </c>
      <c r="J60" s="17">
        <v>36906</v>
      </c>
      <c r="K60" s="17">
        <v>0</v>
      </c>
      <c r="L60" s="17">
        <v>11453</v>
      </c>
      <c r="M60" s="12">
        <v>634399</v>
      </c>
      <c r="N60" s="16">
        <v>577197</v>
      </c>
      <c r="O60" s="17">
        <v>938470</v>
      </c>
      <c r="P60" s="17">
        <v>366432</v>
      </c>
      <c r="Q60" s="17">
        <v>0</v>
      </c>
      <c r="R60" s="17">
        <v>500</v>
      </c>
      <c r="S60" s="12">
        <v>1882599</v>
      </c>
      <c r="T60" s="16">
        <v>0</v>
      </c>
      <c r="U60" s="17">
        <v>0</v>
      </c>
      <c r="V60" s="17">
        <v>0</v>
      </c>
      <c r="W60" s="17">
        <v>0</v>
      </c>
      <c r="X60" s="17">
        <v>0</v>
      </c>
      <c r="Y60" s="12">
        <v>0</v>
      </c>
      <c r="Z60" s="16">
        <v>0</v>
      </c>
      <c r="AA60" s="17">
        <v>0</v>
      </c>
      <c r="AB60" s="17">
        <v>0</v>
      </c>
      <c r="AC60" s="17">
        <v>0</v>
      </c>
      <c r="AD60" s="17">
        <v>0</v>
      </c>
      <c r="AE60" s="12">
        <v>0</v>
      </c>
      <c r="AF60" s="16">
        <v>0</v>
      </c>
      <c r="AG60" s="17">
        <v>12509</v>
      </c>
      <c r="AH60" s="17">
        <v>0</v>
      </c>
      <c r="AI60" s="17">
        <v>0</v>
      </c>
      <c r="AJ60" s="17">
        <v>0</v>
      </c>
      <c r="AK60" s="12">
        <v>12509</v>
      </c>
      <c r="AL60" s="16">
        <v>0</v>
      </c>
      <c r="AM60" s="17">
        <v>0</v>
      </c>
      <c r="AN60" s="17">
        <v>0</v>
      </c>
      <c r="AO60" s="17">
        <v>0</v>
      </c>
      <c r="AP60" s="17">
        <v>0</v>
      </c>
      <c r="AQ60" s="12">
        <v>0</v>
      </c>
      <c r="AR60" s="16">
        <v>540727</v>
      </c>
      <c r="AS60" s="17">
        <v>271929</v>
      </c>
      <c r="AT60" s="17">
        <v>51967</v>
      </c>
      <c r="AU60" s="17">
        <v>0</v>
      </c>
      <c r="AV60" s="17">
        <v>1016</v>
      </c>
      <c r="AW60" s="12">
        <v>865639</v>
      </c>
      <c r="AX60" s="16">
        <v>0</v>
      </c>
      <c r="AY60" s="17">
        <v>115020</v>
      </c>
      <c r="AZ60" s="17">
        <v>0</v>
      </c>
      <c r="BA60" s="17">
        <v>0</v>
      </c>
      <c r="BB60" s="17">
        <v>0</v>
      </c>
      <c r="BC60" s="12">
        <v>115020</v>
      </c>
      <c r="BD60" s="16">
        <v>4874</v>
      </c>
      <c r="BE60" s="17">
        <v>585</v>
      </c>
      <c r="BF60" s="17">
        <v>0</v>
      </c>
      <c r="BG60" s="17">
        <v>0</v>
      </c>
      <c r="BH60" s="17">
        <v>0</v>
      </c>
      <c r="BI60" s="12">
        <v>5459</v>
      </c>
      <c r="BJ60" s="16">
        <v>1237992</v>
      </c>
      <c r="BK60" s="17">
        <v>535249</v>
      </c>
      <c r="BL60" s="17">
        <v>0</v>
      </c>
      <c r="BM60" s="17">
        <v>0</v>
      </c>
      <c r="BN60" s="17">
        <v>391</v>
      </c>
      <c r="BO60" s="12">
        <v>1773632</v>
      </c>
    </row>
    <row r="61" spans="1:67" x14ac:dyDescent="0.3">
      <c r="A61" s="4" t="s">
        <v>50</v>
      </c>
      <c r="B61" s="92">
        <v>17594670.580792349</v>
      </c>
      <c r="C61" s="87">
        <v>12633766.750182854</v>
      </c>
      <c r="D61" s="87">
        <v>6770797.3821239043</v>
      </c>
      <c r="E61" s="87">
        <v>0</v>
      </c>
      <c r="F61" s="87">
        <v>1103531.0619999999</v>
      </c>
      <c r="G61" s="93">
        <v>38102765.775099106</v>
      </c>
      <c r="H61" s="16">
        <v>1304566.79</v>
      </c>
      <c r="I61" s="17">
        <v>2508223.92</v>
      </c>
      <c r="J61" s="17">
        <v>3306029.7648999994</v>
      </c>
      <c r="K61" s="17">
        <v>0</v>
      </c>
      <c r="L61" s="17">
        <v>100000</v>
      </c>
      <c r="M61" s="12">
        <v>7218820.4748999998</v>
      </c>
      <c r="N61" s="16">
        <v>6029647.7400000012</v>
      </c>
      <c r="O61" s="17">
        <v>3575490.47</v>
      </c>
      <c r="P61" s="17">
        <v>475765.99430000019</v>
      </c>
      <c r="Q61" s="17">
        <v>0</v>
      </c>
      <c r="R61" s="17">
        <v>0</v>
      </c>
      <c r="S61" s="12">
        <v>10080904.204300001</v>
      </c>
      <c r="T61" s="16">
        <v>0</v>
      </c>
      <c r="U61" s="17">
        <v>0</v>
      </c>
      <c r="V61" s="17">
        <v>0</v>
      </c>
      <c r="W61" s="17">
        <v>0</v>
      </c>
      <c r="X61" s="17">
        <v>0</v>
      </c>
      <c r="Y61" s="12">
        <v>0</v>
      </c>
      <c r="Z61" s="16">
        <v>867329.11</v>
      </c>
      <c r="AA61" s="17">
        <v>137536</v>
      </c>
      <c r="AB61" s="17">
        <v>0</v>
      </c>
      <c r="AC61" s="17">
        <v>0</v>
      </c>
      <c r="AD61" s="17">
        <v>99683.36</v>
      </c>
      <c r="AE61" s="12">
        <v>1104548.47</v>
      </c>
      <c r="AF61" s="16">
        <v>0</v>
      </c>
      <c r="AG61" s="17">
        <v>0</v>
      </c>
      <c r="AH61" s="17">
        <v>0</v>
      </c>
      <c r="AI61" s="17">
        <v>0</v>
      </c>
      <c r="AJ61" s="17">
        <v>0</v>
      </c>
      <c r="AK61" s="12">
        <v>0</v>
      </c>
      <c r="AL61" s="16">
        <v>0</v>
      </c>
      <c r="AM61" s="17">
        <v>0</v>
      </c>
      <c r="AN61" s="17">
        <v>0</v>
      </c>
      <c r="AO61" s="17">
        <v>0</v>
      </c>
      <c r="AP61" s="17">
        <v>0</v>
      </c>
      <c r="AQ61" s="12">
        <v>0</v>
      </c>
      <c r="AR61" s="16">
        <v>4918408.57</v>
      </c>
      <c r="AS61" s="17">
        <v>634609.32999999996</v>
      </c>
      <c r="AT61" s="17">
        <v>1565083.5233</v>
      </c>
      <c r="AU61" s="17">
        <v>0</v>
      </c>
      <c r="AV61" s="17">
        <v>214946.09</v>
      </c>
      <c r="AW61" s="12">
        <v>7333047.5132999998</v>
      </c>
      <c r="AX61" s="16">
        <v>89226.7</v>
      </c>
      <c r="AY61" s="17">
        <v>199280.62</v>
      </c>
      <c r="AZ61" s="17">
        <v>1270540.8912000002</v>
      </c>
      <c r="BA61" s="17">
        <v>0</v>
      </c>
      <c r="BB61" s="17">
        <v>0</v>
      </c>
      <c r="BC61" s="12">
        <v>1559048.2112000003</v>
      </c>
      <c r="BD61" s="16">
        <v>378282.46</v>
      </c>
      <c r="BE61" s="17">
        <v>1473533.31</v>
      </c>
      <c r="BF61" s="17">
        <v>0</v>
      </c>
      <c r="BG61" s="17">
        <v>0</v>
      </c>
      <c r="BH61" s="17">
        <v>407193.61</v>
      </c>
      <c r="BI61" s="12">
        <v>2259009.38</v>
      </c>
      <c r="BJ61" s="16">
        <v>4007209.2107923492</v>
      </c>
      <c r="BK61" s="17">
        <v>4105093.1001828532</v>
      </c>
      <c r="BL61" s="17">
        <v>153377.20842390411</v>
      </c>
      <c r="BM61" s="17">
        <v>0</v>
      </c>
      <c r="BN61" s="17">
        <v>281708.00199999998</v>
      </c>
      <c r="BO61" s="12">
        <v>8547387.5213991068</v>
      </c>
    </row>
    <row r="62" spans="1:67" x14ac:dyDescent="0.3">
      <c r="A62" s="4" t="s">
        <v>51</v>
      </c>
      <c r="B62" s="92">
        <v>7879526.1299999999</v>
      </c>
      <c r="C62" s="87">
        <v>13029569.710000003</v>
      </c>
      <c r="D62" s="87">
        <v>894621.33</v>
      </c>
      <c r="E62" s="87">
        <v>0</v>
      </c>
      <c r="F62" s="87">
        <v>268989.56000000006</v>
      </c>
      <c r="G62" s="93">
        <v>22072706.73</v>
      </c>
      <c r="H62" s="16">
        <v>774655.51</v>
      </c>
      <c r="I62" s="17">
        <v>4869225.5199999996</v>
      </c>
      <c r="J62" s="17">
        <v>0</v>
      </c>
      <c r="K62" s="17">
        <v>0</v>
      </c>
      <c r="L62" s="17">
        <v>74440.91</v>
      </c>
      <c r="M62" s="12">
        <v>5718321.9399999995</v>
      </c>
      <c r="N62" s="16">
        <v>1238659.45</v>
      </c>
      <c r="O62" s="17">
        <v>6146736.0800000001</v>
      </c>
      <c r="P62" s="17">
        <v>0</v>
      </c>
      <c r="Q62" s="17">
        <v>0</v>
      </c>
      <c r="R62" s="17">
        <v>3414.28</v>
      </c>
      <c r="S62" s="12">
        <v>7388809.8100000005</v>
      </c>
      <c r="T62" s="16">
        <v>0</v>
      </c>
      <c r="U62" s="17">
        <v>300855.33</v>
      </c>
      <c r="V62" s="17">
        <v>0</v>
      </c>
      <c r="W62" s="17">
        <v>0</v>
      </c>
      <c r="X62" s="17">
        <v>20000</v>
      </c>
      <c r="Y62" s="12">
        <v>320855.33</v>
      </c>
      <c r="Z62" s="16">
        <v>1010050.11</v>
      </c>
      <c r="AA62" s="17">
        <v>489571.22</v>
      </c>
      <c r="AB62" s="17">
        <v>0</v>
      </c>
      <c r="AC62" s="17">
        <v>0</v>
      </c>
      <c r="AD62" s="17">
        <v>82433.679999999993</v>
      </c>
      <c r="AE62" s="12">
        <v>1582055.01</v>
      </c>
      <c r="AF62" s="16">
        <v>115744.48</v>
      </c>
      <c r="AG62" s="17">
        <v>16824.169999999998</v>
      </c>
      <c r="AH62" s="17">
        <v>0</v>
      </c>
      <c r="AI62" s="17">
        <v>0</v>
      </c>
      <c r="AJ62" s="17">
        <v>15257.42</v>
      </c>
      <c r="AK62" s="12">
        <v>147826.07</v>
      </c>
      <c r="AL62" s="16">
        <v>0</v>
      </c>
      <c r="AM62" s="17">
        <v>0</v>
      </c>
      <c r="AN62" s="17">
        <v>0</v>
      </c>
      <c r="AO62" s="17">
        <v>0</v>
      </c>
      <c r="AP62" s="17">
        <v>8820</v>
      </c>
      <c r="AQ62" s="12">
        <v>8820</v>
      </c>
      <c r="AR62" s="16">
        <v>3513916.35</v>
      </c>
      <c r="AS62" s="17">
        <v>419542.8</v>
      </c>
      <c r="AT62" s="17">
        <v>894621.33</v>
      </c>
      <c r="AU62" s="17">
        <v>0</v>
      </c>
      <c r="AV62" s="17">
        <v>62967</v>
      </c>
      <c r="AW62" s="12">
        <v>4891047.4799999995</v>
      </c>
      <c r="AX62" s="16">
        <v>0</v>
      </c>
      <c r="AY62" s="17">
        <v>237497.22</v>
      </c>
      <c r="AZ62" s="17">
        <v>0</v>
      </c>
      <c r="BA62" s="17">
        <v>0</v>
      </c>
      <c r="BB62" s="17">
        <v>0</v>
      </c>
      <c r="BC62" s="12">
        <v>237497.22</v>
      </c>
      <c r="BD62" s="16">
        <v>236917.64</v>
      </c>
      <c r="BE62" s="17">
        <v>442269.55</v>
      </c>
      <c r="BF62" s="17">
        <v>0</v>
      </c>
      <c r="BG62" s="17">
        <v>0</v>
      </c>
      <c r="BH62" s="17">
        <v>1656.27</v>
      </c>
      <c r="BI62" s="12">
        <v>680843.46</v>
      </c>
      <c r="BJ62" s="16">
        <v>989582.59</v>
      </c>
      <c r="BK62" s="17">
        <v>107047.82</v>
      </c>
      <c r="BL62" s="17">
        <v>0</v>
      </c>
      <c r="BM62" s="17">
        <v>0</v>
      </c>
      <c r="BN62" s="17">
        <v>0</v>
      </c>
      <c r="BO62" s="12">
        <v>1096630.4099999999</v>
      </c>
    </row>
    <row r="63" spans="1:67" x14ac:dyDescent="0.3">
      <c r="A63" s="4" t="s">
        <v>52</v>
      </c>
      <c r="B63" s="92">
        <v>2066008</v>
      </c>
      <c r="C63" s="87">
        <v>2166640</v>
      </c>
      <c r="D63" s="87">
        <v>1754465</v>
      </c>
      <c r="E63" s="87">
        <v>0</v>
      </c>
      <c r="F63" s="87">
        <v>909040</v>
      </c>
      <c r="G63" s="93">
        <v>6896153</v>
      </c>
      <c r="H63" s="16">
        <v>49793</v>
      </c>
      <c r="I63" s="17">
        <v>813595</v>
      </c>
      <c r="J63" s="17">
        <v>1199014</v>
      </c>
      <c r="K63" s="17">
        <v>0</v>
      </c>
      <c r="L63" s="17">
        <v>73208</v>
      </c>
      <c r="M63" s="12">
        <v>2135610</v>
      </c>
      <c r="N63" s="16">
        <v>1010708</v>
      </c>
      <c r="O63" s="17">
        <v>660758</v>
      </c>
      <c r="P63" s="17">
        <v>33860</v>
      </c>
      <c r="Q63" s="17">
        <v>0</v>
      </c>
      <c r="R63" s="17">
        <v>21556</v>
      </c>
      <c r="S63" s="12">
        <v>1726882</v>
      </c>
      <c r="T63" s="16">
        <v>0</v>
      </c>
      <c r="U63" s="17">
        <v>0</v>
      </c>
      <c r="V63" s="17">
        <v>0</v>
      </c>
      <c r="W63" s="17">
        <v>0</v>
      </c>
      <c r="X63" s="17">
        <v>0</v>
      </c>
      <c r="Y63" s="12">
        <v>0</v>
      </c>
      <c r="Z63" s="16">
        <v>80484</v>
      </c>
      <c r="AA63" s="17">
        <v>56876</v>
      </c>
      <c r="AB63" s="17">
        <v>0</v>
      </c>
      <c r="AC63" s="17">
        <v>0</v>
      </c>
      <c r="AD63" s="17">
        <v>0</v>
      </c>
      <c r="AE63" s="12">
        <v>137360</v>
      </c>
      <c r="AF63" s="16">
        <v>0</v>
      </c>
      <c r="AG63" s="17">
        <v>9462</v>
      </c>
      <c r="AH63" s="17">
        <v>0</v>
      </c>
      <c r="AI63" s="17">
        <v>0</v>
      </c>
      <c r="AJ63" s="17">
        <v>82589</v>
      </c>
      <c r="AK63" s="12">
        <v>92051</v>
      </c>
      <c r="AL63" s="16">
        <v>25208</v>
      </c>
      <c r="AM63" s="17">
        <v>3623</v>
      </c>
      <c r="AN63" s="17">
        <v>119145</v>
      </c>
      <c r="AO63" s="17">
        <v>0</v>
      </c>
      <c r="AP63" s="17">
        <v>0</v>
      </c>
      <c r="AQ63" s="12">
        <v>147976</v>
      </c>
      <c r="AR63" s="16">
        <v>17052</v>
      </c>
      <c r="AS63" s="17">
        <v>7635</v>
      </c>
      <c r="AT63" s="17">
        <v>28576</v>
      </c>
      <c r="AU63" s="17">
        <v>0</v>
      </c>
      <c r="AV63" s="17">
        <v>527035</v>
      </c>
      <c r="AW63" s="12">
        <v>580298</v>
      </c>
      <c r="AX63" s="16">
        <v>282536</v>
      </c>
      <c r="AY63" s="17">
        <v>562242</v>
      </c>
      <c r="AZ63" s="17">
        <v>373870</v>
      </c>
      <c r="BA63" s="17">
        <v>0</v>
      </c>
      <c r="BB63" s="17">
        <v>18530</v>
      </c>
      <c r="BC63" s="12">
        <v>1237178</v>
      </c>
      <c r="BD63" s="16">
        <v>66671</v>
      </c>
      <c r="BE63" s="17">
        <v>19905</v>
      </c>
      <c r="BF63" s="17">
        <v>0</v>
      </c>
      <c r="BG63" s="17">
        <v>0</v>
      </c>
      <c r="BH63" s="17">
        <v>70927</v>
      </c>
      <c r="BI63" s="12">
        <v>157503</v>
      </c>
      <c r="BJ63" s="16">
        <v>533556</v>
      </c>
      <c r="BK63" s="17">
        <v>32544</v>
      </c>
      <c r="BL63" s="17">
        <v>0</v>
      </c>
      <c r="BM63" s="17">
        <v>0</v>
      </c>
      <c r="BN63" s="17">
        <v>115195</v>
      </c>
      <c r="BO63" s="12">
        <v>681295</v>
      </c>
    </row>
    <row r="64" spans="1:67" x14ac:dyDescent="0.3">
      <c r="A64" s="4" t="s">
        <v>53</v>
      </c>
      <c r="B64" s="92">
        <v>1347781</v>
      </c>
      <c r="C64" s="87">
        <v>1995354</v>
      </c>
      <c r="D64" s="87">
        <v>577291</v>
      </c>
      <c r="E64" s="87">
        <v>0</v>
      </c>
      <c r="F64" s="87">
        <v>1160</v>
      </c>
      <c r="G64" s="93">
        <v>3921586</v>
      </c>
      <c r="H64" s="16">
        <v>39161</v>
      </c>
      <c r="I64" s="17">
        <v>492192</v>
      </c>
      <c r="J64" s="17">
        <v>17784</v>
      </c>
      <c r="K64" s="17">
        <v>0</v>
      </c>
      <c r="L64" s="17">
        <v>0</v>
      </c>
      <c r="M64" s="12">
        <v>549137</v>
      </c>
      <c r="N64" s="16">
        <v>616039</v>
      </c>
      <c r="O64" s="17">
        <v>206647</v>
      </c>
      <c r="P64" s="17">
        <v>0</v>
      </c>
      <c r="Q64" s="17">
        <v>0</v>
      </c>
      <c r="R64" s="17">
        <v>0</v>
      </c>
      <c r="S64" s="12">
        <v>822686</v>
      </c>
      <c r="T64" s="16">
        <v>0</v>
      </c>
      <c r="U64" s="17">
        <v>0</v>
      </c>
      <c r="V64" s="17">
        <v>0</v>
      </c>
      <c r="W64" s="17">
        <v>0</v>
      </c>
      <c r="X64" s="17">
        <v>0</v>
      </c>
      <c r="Y64" s="12">
        <v>0</v>
      </c>
      <c r="Z64" s="16">
        <v>0</v>
      </c>
      <c r="AA64" s="17">
        <v>0</v>
      </c>
      <c r="AB64" s="17">
        <v>0</v>
      </c>
      <c r="AC64" s="17">
        <v>0</v>
      </c>
      <c r="AD64" s="17">
        <v>0</v>
      </c>
      <c r="AE64" s="12">
        <v>0</v>
      </c>
      <c r="AF64" s="16">
        <v>0</v>
      </c>
      <c r="AG64" s="17">
        <v>0</v>
      </c>
      <c r="AH64" s="17">
        <v>0</v>
      </c>
      <c r="AI64" s="17">
        <v>0</v>
      </c>
      <c r="AJ64" s="17">
        <v>0</v>
      </c>
      <c r="AK64" s="12">
        <v>0</v>
      </c>
      <c r="AL64" s="16">
        <v>0</v>
      </c>
      <c r="AM64" s="17">
        <v>0</v>
      </c>
      <c r="AN64" s="17">
        <v>0</v>
      </c>
      <c r="AO64" s="17">
        <v>0</v>
      </c>
      <c r="AP64" s="17">
        <v>0</v>
      </c>
      <c r="AQ64" s="12">
        <v>0</v>
      </c>
      <c r="AR64" s="16">
        <v>0</v>
      </c>
      <c r="AS64" s="17">
        <v>385430</v>
      </c>
      <c r="AT64" s="17">
        <v>0</v>
      </c>
      <c r="AU64" s="17">
        <v>0</v>
      </c>
      <c r="AV64" s="17">
        <v>0</v>
      </c>
      <c r="AW64" s="12">
        <v>385430</v>
      </c>
      <c r="AX64" s="16">
        <v>200250</v>
      </c>
      <c r="AY64" s="17">
        <v>224463</v>
      </c>
      <c r="AZ64" s="17">
        <v>17784</v>
      </c>
      <c r="BA64" s="17">
        <v>0</v>
      </c>
      <c r="BB64" s="17">
        <v>0</v>
      </c>
      <c r="BC64" s="12">
        <v>442497</v>
      </c>
      <c r="BD64" s="16">
        <v>100958</v>
      </c>
      <c r="BE64" s="17">
        <v>182001</v>
      </c>
      <c r="BF64" s="17">
        <v>71137</v>
      </c>
      <c r="BG64" s="17">
        <v>0</v>
      </c>
      <c r="BH64" s="17">
        <v>0</v>
      </c>
      <c r="BI64" s="12">
        <v>354096</v>
      </c>
      <c r="BJ64" s="16">
        <v>391373</v>
      </c>
      <c r="BK64" s="17">
        <v>504621</v>
      </c>
      <c r="BL64" s="17">
        <v>470586</v>
      </c>
      <c r="BM64" s="17">
        <v>0</v>
      </c>
      <c r="BN64" s="17">
        <v>1160</v>
      </c>
      <c r="BO64" s="12">
        <v>1367740</v>
      </c>
    </row>
    <row r="65" spans="1:67" x14ac:dyDescent="0.3">
      <c r="A65" s="4" t="s">
        <v>54</v>
      </c>
      <c r="B65" s="92">
        <v>1867622</v>
      </c>
      <c r="C65" s="87">
        <v>1857213</v>
      </c>
      <c r="D65" s="87">
        <v>2229235</v>
      </c>
      <c r="E65" s="87">
        <v>0</v>
      </c>
      <c r="F65" s="87">
        <v>28687</v>
      </c>
      <c r="G65" s="93">
        <v>5982757</v>
      </c>
      <c r="H65" s="16">
        <v>246304</v>
      </c>
      <c r="I65" s="17">
        <v>556969</v>
      </c>
      <c r="J65" s="17">
        <v>1678111</v>
      </c>
      <c r="K65" s="17">
        <v>0</v>
      </c>
      <c r="L65" s="17">
        <v>0</v>
      </c>
      <c r="M65" s="12">
        <v>2481384</v>
      </c>
      <c r="N65" s="16">
        <v>831361</v>
      </c>
      <c r="O65" s="17">
        <v>727197</v>
      </c>
      <c r="P65" s="17">
        <v>100867</v>
      </c>
      <c r="Q65" s="17">
        <v>0</v>
      </c>
      <c r="R65" s="17">
        <v>0</v>
      </c>
      <c r="S65" s="12">
        <v>1659425</v>
      </c>
      <c r="T65" s="16">
        <v>0</v>
      </c>
      <c r="U65" s="17">
        <v>0</v>
      </c>
      <c r="V65" s="17">
        <v>0</v>
      </c>
      <c r="W65" s="17">
        <v>0</v>
      </c>
      <c r="X65" s="17">
        <v>0</v>
      </c>
      <c r="Y65" s="12">
        <v>0</v>
      </c>
      <c r="Z65" s="16">
        <v>0</v>
      </c>
      <c r="AA65" s="17">
        <v>0</v>
      </c>
      <c r="AB65" s="17">
        <v>5005</v>
      </c>
      <c r="AC65" s="17">
        <v>0</v>
      </c>
      <c r="AD65" s="17">
        <v>0</v>
      </c>
      <c r="AE65" s="12">
        <v>5005</v>
      </c>
      <c r="AF65" s="16">
        <v>0</v>
      </c>
      <c r="AG65" s="17">
        <v>70991</v>
      </c>
      <c r="AH65" s="17">
        <v>0</v>
      </c>
      <c r="AI65" s="17">
        <v>0</v>
      </c>
      <c r="AJ65" s="17">
        <v>0</v>
      </c>
      <c r="AK65" s="12">
        <v>70991</v>
      </c>
      <c r="AL65" s="16">
        <v>0</v>
      </c>
      <c r="AM65" s="17">
        <v>0</v>
      </c>
      <c r="AN65" s="17">
        <v>0</v>
      </c>
      <c r="AO65" s="17">
        <v>0</v>
      </c>
      <c r="AP65" s="17">
        <v>0</v>
      </c>
      <c r="AQ65" s="12">
        <v>0</v>
      </c>
      <c r="AR65" s="16">
        <v>675418</v>
      </c>
      <c r="AS65" s="17">
        <v>223825</v>
      </c>
      <c r="AT65" s="17">
        <v>208402</v>
      </c>
      <c r="AU65" s="17">
        <v>0</v>
      </c>
      <c r="AV65" s="17">
        <v>28687</v>
      </c>
      <c r="AW65" s="12">
        <v>1136332</v>
      </c>
      <c r="AX65" s="16">
        <v>98421</v>
      </c>
      <c r="AY65" s="17">
        <v>200719</v>
      </c>
      <c r="AZ65" s="17">
        <v>236850</v>
      </c>
      <c r="BA65" s="17">
        <v>0</v>
      </c>
      <c r="BB65" s="17">
        <v>0</v>
      </c>
      <c r="BC65" s="12">
        <v>535990</v>
      </c>
      <c r="BD65" s="16">
        <v>346</v>
      </c>
      <c r="BE65" s="17">
        <v>63512</v>
      </c>
      <c r="BF65" s="17">
        <v>0</v>
      </c>
      <c r="BG65" s="17">
        <v>0</v>
      </c>
      <c r="BH65" s="17">
        <v>0</v>
      </c>
      <c r="BI65" s="12">
        <v>63858</v>
      </c>
      <c r="BJ65" s="16">
        <v>15772</v>
      </c>
      <c r="BK65" s="17">
        <v>14000</v>
      </c>
      <c r="BL65" s="17">
        <v>0</v>
      </c>
      <c r="BM65" s="17">
        <v>0</v>
      </c>
      <c r="BN65" s="17">
        <v>0</v>
      </c>
      <c r="BO65" s="12">
        <v>29772</v>
      </c>
    </row>
    <row r="66" spans="1:67" x14ac:dyDescent="0.3">
      <c r="A66" s="4" t="s">
        <v>55</v>
      </c>
      <c r="B66" s="92">
        <v>5242000</v>
      </c>
      <c r="C66" s="87">
        <v>14673000</v>
      </c>
      <c r="D66" s="87">
        <v>2915000</v>
      </c>
      <c r="E66" s="87">
        <v>0</v>
      </c>
      <c r="F66" s="87">
        <v>3382000</v>
      </c>
      <c r="G66" s="93">
        <v>26212000</v>
      </c>
      <c r="H66" s="16">
        <v>388000</v>
      </c>
      <c r="I66" s="17">
        <v>9126000</v>
      </c>
      <c r="J66" s="17">
        <v>1944000</v>
      </c>
      <c r="K66" s="17">
        <v>0</v>
      </c>
      <c r="L66" s="17">
        <v>2000</v>
      </c>
      <c r="M66" s="12">
        <v>11460000</v>
      </c>
      <c r="N66" s="16">
        <v>2748000</v>
      </c>
      <c r="O66" s="17">
        <v>2222000</v>
      </c>
      <c r="P66" s="17">
        <v>497000</v>
      </c>
      <c r="Q66" s="17">
        <v>0</v>
      </c>
      <c r="R66" s="17">
        <v>29000</v>
      </c>
      <c r="S66" s="12">
        <v>5496000</v>
      </c>
      <c r="T66" s="16">
        <v>0</v>
      </c>
      <c r="U66" s="17">
        <v>0</v>
      </c>
      <c r="V66" s="17">
        <v>0</v>
      </c>
      <c r="W66" s="17">
        <v>0</v>
      </c>
      <c r="X66" s="17">
        <v>0</v>
      </c>
      <c r="Y66" s="12">
        <v>0</v>
      </c>
      <c r="Z66" s="16">
        <v>0</v>
      </c>
      <c r="AA66" s="17">
        <v>10000</v>
      </c>
      <c r="AB66" s="17">
        <v>0</v>
      </c>
      <c r="AC66" s="17">
        <v>0</v>
      </c>
      <c r="AD66" s="17">
        <v>13000</v>
      </c>
      <c r="AE66" s="12">
        <v>23000</v>
      </c>
      <c r="AF66" s="16">
        <v>0</v>
      </c>
      <c r="AG66" s="17">
        <v>0</v>
      </c>
      <c r="AH66" s="17">
        <v>20000</v>
      </c>
      <c r="AI66" s="17">
        <v>0</v>
      </c>
      <c r="AJ66" s="17">
        <v>0</v>
      </c>
      <c r="AK66" s="12">
        <v>20000</v>
      </c>
      <c r="AL66" s="16">
        <v>0</v>
      </c>
      <c r="AM66" s="17">
        <v>25000</v>
      </c>
      <c r="AN66" s="17">
        <v>0</v>
      </c>
      <c r="AO66" s="17">
        <v>0</v>
      </c>
      <c r="AP66" s="17">
        <v>0</v>
      </c>
      <c r="AQ66" s="12">
        <v>25000</v>
      </c>
      <c r="AR66" s="16">
        <v>0</v>
      </c>
      <c r="AS66" s="17">
        <v>11000</v>
      </c>
      <c r="AT66" s="17">
        <v>105000</v>
      </c>
      <c r="AU66" s="17">
        <v>0</v>
      </c>
      <c r="AV66" s="17">
        <v>2742000</v>
      </c>
      <c r="AW66" s="12">
        <v>2858000</v>
      </c>
      <c r="AX66" s="16">
        <v>361000</v>
      </c>
      <c r="AY66" s="17">
        <v>1117000</v>
      </c>
      <c r="AZ66" s="17">
        <v>349000</v>
      </c>
      <c r="BA66" s="17">
        <v>0</v>
      </c>
      <c r="BB66" s="17">
        <v>27000</v>
      </c>
      <c r="BC66" s="12">
        <v>1854000</v>
      </c>
      <c r="BD66" s="16">
        <v>213000</v>
      </c>
      <c r="BE66" s="17">
        <v>149000</v>
      </c>
      <c r="BF66" s="17">
        <v>0</v>
      </c>
      <c r="BG66" s="17">
        <v>0</v>
      </c>
      <c r="BH66" s="17">
        <v>355000</v>
      </c>
      <c r="BI66" s="12">
        <v>717000</v>
      </c>
      <c r="BJ66" s="16">
        <v>1532000</v>
      </c>
      <c r="BK66" s="17">
        <v>2013000</v>
      </c>
      <c r="BL66" s="17">
        <v>0</v>
      </c>
      <c r="BM66" s="17">
        <v>0</v>
      </c>
      <c r="BN66" s="17">
        <v>214000</v>
      </c>
      <c r="BO66" s="12">
        <v>3759000</v>
      </c>
    </row>
    <row r="67" spans="1:67" x14ac:dyDescent="0.3">
      <c r="A67" s="4" t="s">
        <v>56</v>
      </c>
      <c r="B67" s="92">
        <v>1904997</v>
      </c>
      <c r="C67" s="87">
        <v>1341803</v>
      </c>
      <c r="D67" s="87">
        <v>1477622</v>
      </c>
      <c r="E67" s="87">
        <v>127</v>
      </c>
      <c r="F67" s="87">
        <v>597049.52</v>
      </c>
      <c r="G67" s="93">
        <v>5321598.5199999996</v>
      </c>
      <c r="H67" s="16">
        <v>514395</v>
      </c>
      <c r="I67" s="17">
        <v>414302</v>
      </c>
      <c r="J67" s="17">
        <v>560209</v>
      </c>
      <c r="K67" s="17">
        <v>0</v>
      </c>
      <c r="L67" s="17">
        <v>538</v>
      </c>
      <c r="M67" s="12">
        <v>1489444</v>
      </c>
      <c r="N67" s="16">
        <v>977221</v>
      </c>
      <c r="O67" s="17">
        <v>650591</v>
      </c>
      <c r="P67" s="17">
        <v>239790</v>
      </c>
      <c r="Q67" s="17">
        <v>127</v>
      </c>
      <c r="R67" s="17">
        <v>100031.52</v>
      </c>
      <c r="S67" s="12">
        <v>1967760.52</v>
      </c>
      <c r="T67" s="16">
        <v>804</v>
      </c>
      <c r="U67" s="17">
        <v>17499</v>
      </c>
      <c r="V67" s="17">
        <v>0</v>
      </c>
      <c r="W67" s="17">
        <v>0</v>
      </c>
      <c r="X67" s="17">
        <v>0</v>
      </c>
      <c r="Y67" s="12">
        <v>18303</v>
      </c>
      <c r="Z67" s="16">
        <v>0</v>
      </c>
      <c r="AA67" s="17">
        <v>0</v>
      </c>
      <c r="AB67" s="17">
        <v>0</v>
      </c>
      <c r="AC67" s="17">
        <v>0</v>
      </c>
      <c r="AD67" s="17">
        <v>0</v>
      </c>
      <c r="AE67" s="12">
        <v>0</v>
      </c>
      <c r="AF67" s="16">
        <v>996</v>
      </c>
      <c r="AG67" s="17">
        <v>4236</v>
      </c>
      <c r="AH67" s="17">
        <v>10261</v>
      </c>
      <c r="AI67" s="17">
        <v>0</v>
      </c>
      <c r="AJ67" s="17">
        <v>0</v>
      </c>
      <c r="AK67" s="12">
        <v>15493</v>
      </c>
      <c r="AL67" s="16">
        <v>21054</v>
      </c>
      <c r="AM67" s="17">
        <v>69952</v>
      </c>
      <c r="AN67" s="17">
        <v>216914</v>
      </c>
      <c r="AO67" s="17">
        <v>0</v>
      </c>
      <c r="AP67" s="17">
        <v>930</v>
      </c>
      <c r="AQ67" s="12">
        <v>308850</v>
      </c>
      <c r="AR67" s="16">
        <v>3191</v>
      </c>
      <c r="AS67" s="17">
        <v>17489</v>
      </c>
      <c r="AT67" s="17">
        <v>32876</v>
      </c>
      <c r="AU67" s="17">
        <v>0</v>
      </c>
      <c r="AV67" s="17">
        <v>471799</v>
      </c>
      <c r="AW67" s="12">
        <v>525355</v>
      </c>
      <c r="AX67" s="16">
        <v>40530</v>
      </c>
      <c r="AY67" s="17">
        <v>115427</v>
      </c>
      <c r="AZ67" s="17">
        <v>417572</v>
      </c>
      <c r="BA67" s="17">
        <v>0</v>
      </c>
      <c r="BB67" s="17">
        <v>0</v>
      </c>
      <c r="BC67" s="12">
        <v>573529</v>
      </c>
      <c r="BD67" s="16">
        <v>12965</v>
      </c>
      <c r="BE67" s="17">
        <v>17735</v>
      </c>
      <c r="BF67" s="17">
        <v>0</v>
      </c>
      <c r="BG67" s="17">
        <v>0</v>
      </c>
      <c r="BH67" s="17">
        <v>1987</v>
      </c>
      <c r="BI67" s="12">
        <v>32687</v>
      </c>
      <c r="BJ67" s="16">
        <v>333841</v>
      </c>
      <c r="BK67" s="17">
        <v>34572</v>
      </c>
      <c r="BL67" s="17">
        <v>0</v>
      </c>
      <c r="BM67" s="17">
        <v>0</v>
      </c>
      <c r="BN67" s="17">
        <v>21764</v>
      </c>
      <c r="BO67" s="12">
        <v>390177</v>
      </c>
    </row>
    <row r="68" spans="1:67" x14ac:dyDescent="0.3">
      <c r="A68" s="4" t="s">
        <v>57</v>
      </c>
      <c r="B68" s="92">
        <v>12922283</v>
      </c>
      <c r="C68" s="87">
        <v>14303627</v>
      </c>
      <c r="D68" s="87">
        <v>5778365</v>
      </c>
      <c r="E68" s="87">
        <v>0</v>
      </c>
      <c r="F68" s="87">
        <v>6048151.6100000003</v>
      </c>
      <c r="G68" s="93">
        <v>39052426.609999999</v>
      </c>
      <c r="H68" s="16">
        <v>863876</v>
      </c>
      <c r="I68" s="17">
        <v>378686</v>
      </c>
      <c r="J68" s="17">
        <v>2299351</v>
      </c>
      <c r="K68" s="17">
        <v>0</v>
      </c>
      <c r="L68" s="17">
        <v>2452230</v>
      </c>
      <c r="M68" s="12">
        <v>5994143</v>
      </c>
      <c r="N68" s="16">
        <v>2435365</v>
      </c>
      <c r="O68" s="17">
        <v>9089077</v>
      </c>
      <c r="P68" s="17">
        <v>3117059</v>
      </c>
      <c r="Q68" s="17">
        <v>0</v>
      </c>
      <c r="R68" s="17">
        <v>506655</v>
      </c>
      <c r="S68" s="12">
        <v>15148156</v>
      </c>
      <c r="T68" s="16">
        <v>136213</v>
      </c>
      <c r="U68" s="17">
        <v>668013</v>
      </c>
      <c r="V68" s="17">
        <v>0</v>
      </c>
      <c r="W68" s="17">
        <v>0</v>
      </c>
      <c r="X68" s="17">
        <v>452538</v>
      </c>
      <c r="Y68" s="12">
        <v>1256764</v>
      </c>
      <c r="Z68" s="16">
        <v>489597</v>
      </c>
      <c r="AA68" s="17">
        <v>619138</v>
      </c>
      <c r="AB68" s="17">
        <v>202193</v>
      </c>
      <c r="AC68" s="17">
        <v>0</v>
      </c>
      <c r="AD68" s="17">
        <v>2172249</v>
      </c>
      <c r="AE68" s="12">
        <v>3483177</v>
      </c>
      <c r="AF68" s="16">
        <v>376279</v>
      </c>
      <c r="AG68" s="17">
        <v>1230</v>
      </c>
      <c r="AH68" s="17">
        <v>0</v>
      </c>
      <c r="AI68" s="17">
        <v>0</v>
      </c>
      <c r="AJ68" s="17">
        <v>185235</v>
      </c>
      <c r="AK68" s="12">
        <v>562744</v>
      </c>
      <c r="AL68" s="16">
        <v>0</v>
      </c>
      <c r="AM68" s="17">
        <v>618712</v>
      </c>
      <c r="AN68" s="17">
        <v>0</v>
      </c>
      <c r="AO68" s="17">
        <v>0</v>
      </c>
      <c r="AP68" s="17">
        <v>0</v>
      </c>
      <c r="AQ68" s="12">
        <v>618712</v>
      </c>
      <c r="AR68" s="16">
        <v>3864193</v>
      </c>
      <c r="AS68" s="17">
        <v>219511</v>
      </c>
      <c r="AT68" s="17">
        <v>159762</v>
      </c>
      <c r="AU68" s="17">
        <v>0</v>
      </c>
      <c r="AV68" s="17">
        <v>167796.61</v>
      </c>
      <c r="AW68" s="12">
        <v>4411262.6100000003</v>
      </c>
      <c r="AX68" s="16">
        <v>1445427</v>
      </c>
      <c r="AY68" s="17">
        <v>458425</v>
      </c>
      <c r="AZ68" s="17">
        <v>0</v>
      </c>
      <c r="BA68" s="17">
        <v>0</v>
      </c>
      <c r="BB68" s="17">
        <v>0</v>
      </c>
      <c r="BC68" s="12">
        <v>1903852</v>
      </c>
      <c r="BD68" s="16">
        <v>2575661</v>
      </c>
      <c r="BE68" s="17">
        <v>1961907</v>
      </c>
      <c r="BF68" s="17">
        <v>0</v>
      </c>
      <c r="BG68" s="17">
        <v>0</v>
      </c>
      <c r="BH68" s="17">
        <v>90646</v>
      </c>
      <c r="BI68" s="12">
        <v>4628214</v>
      </c>
      <c r="BJ68" s="16">
        <v>735672</v>
      </c>
      <c r="BK68" s="17">
        <v>288928</v>
      </c>
      <c r="BL68" s="17">
        <v>0</v>
      </c>
      <c r="BM68" s="17">
        <v>0</v>
      </c>
      <c r="BN68" s="17">
        <v>20802</v>
      </c>
      <c r="BO68" s="12">
        <v>1045402</v>
      </c>
    </row>
    <row r="69" spans="1:67" x14ac:dyDescent="0.3">
      <c r="A69" s="4" t="s">
        <v>58</v>
      </c>
      <c r="B69" s="92">
        <v>351385.23</v>
      </c>
      <c r="C69" s="87">
        <v>892004.94</v>
      </c>
      <c r="D69" s="87">
        <v>852073.38904761896</v>
      </c>
      <c r="E69" s="87">
        <v>0</v>
      </c>
      <c r="F69" s="87">
        <v>660</v>
      </c>
      <c r="G69" s="93">
        <v>2096123.5590476191</v>
      </c>
      <c r="H69" s="16">
        <v>19481.680000000004</v>
      </c>
      <c r="I69" s="17">
        <v>544244.2699999999</v>
      </c>
      <c r="J69" s="17">
        <v>590386.95904761902</v>
      </c>
      <c r="K69" s="17">
        <v>0</v>
      </c>
      <c r="L69" s="17">
        <v>0</v>
      </c>
      <c r="M69" s="12">
        <v>1154112.909047619</v>
      </c>
      <c r="N69" s="16">
        <v>118129.48999999999</v>
      </c>
      <c r="O69" s="17">
        <v>102113.95</v>
      </c>
      <c r="P69" s="17">
        <v>22561.699999999997</v>
      </c>
      <c r="Q69" s="17">
        <v>0</v>
      </c>
      <c r="R69" s="17">
        <v>0</v>
      </c>
      <c r="S69" s="12">
        <v>242805.14</v>
      </c>
      <c r="T69" s="16">
        <v>2214.6799999999998</v>
      </c>
      <c r="U69" s="17">
        <v>8407.7999999999993</v>
      </c>
      <c r="V69" s="17">
        <v>5041.3399999999992</v>
      </c>
      <c r="W69" s="17">
        <v>0</v>
      </c>
      <c r="X69" s="17">
        <v>0</v>
      </c>
      <c r="Y69" s="12">
        <v>15663.82</v>
      </c>
      <c r="Z69" s="16">
        <v>0</v>
      </c>
      <c r="AA69" s="17">
        <v>4685.91</v>
      </c>
      <c r="AB69" s="17">
        <v>6532.77</v>
      </c>
      <c r="AC69" s="17">
        <v>0</v>
      </c>
      <c r="AD69" s="17">
        <v>660</v>
      </c>
      <c r="AE69" s="12">
        <v>11878.68</v>
      </c>
      <c r="AF69" s="16">
        <v>0</v>
      </c>
      <c r="AG69" s="17">
        <v>31205.58</v>
      </c>
      <c r="AH69" s="17">
        <v>44774.509999999995</v>
      </c>
      <c r="AI69" s="17">
        <v>0</v>
      </c>
      <c r="AJ69" s="17">
        <v>0</v>
      </c>
      <c r="AK69" s="12">
        <v>75980.09</v>
      </c>
      <c r="AL69" s="16">
        <v>0</v>
      </c>
      <c r="AM69" s="17">
        <v>0</v>
      </c>
      <c r="AN69" s="17">
        <v>0</v>
      </c>
      <c r="AO69" s="17">
        <v>0</v>
      </c>
      <c r="AP69" s="17">
        <v>0</v>
      </c>
      <c r="AQ69" s="12">
        <v>0</v>
      </c>
      <c r="AR69" s="16">
        <v>118063.23999999998</v>
      </c>
      <c r="AS69" s="17">
        <v>55618.04</v>
      </c>
      <c r="AT69" s="17">
        <v>28233.18</v>
      </c>
      <c r="AU69" s="17">
        <v>0</v>
      </c>
      <c r="AV69" s="17">
        <v>0</v>
      </c>
      <c r="AW69" s="12">
        <v>201914.45999999996</v>
      </c>
      <c r="AX69" s="16">
        <v>213.92000000000002</v>
      </c>
      <c r="AY69" s="17">
        <v>60241.18</v>
      </c>
      <c r="AZ69" s="17">
        <v>154542.93</v>
      </c>
      <c r="BA69" s="17">
        <v>0</v>
      </c>
      <c r="BB69" s="17">
        <v>0</v>
      </c>
      <c r="BC69" s="12">
        <v>214998.03</v>
      </c>
      <c r="BD69" s="16">
        <v>93282.22</v>
      </c>
      <c r="BE69" s="17">
        <v>85488.21</v>
      </c>
      <c r="BF69" s="17">
        <v>0</v>
      </c>
      <c r="BG69" s="17">
        <v>0</v>
      </c>
      <c r="BH69" s="17">
        <v>0</v>
      </c>
      <c r="BI69" s="12">
        <v>178770.43</v>
      </c>
      <c r="BJ69" s="16">
        <v>0</v>
      </c>
      <c r="BK69" s="17">
        <v>0</v>
      </c>
      <c r="BL69" s="17">
        <v>0</v>
      </c>
      <c r="BM69" s="17">
        <v>0</v>
      </c>
      <c r="BN69" s="17">
        <v>0</v>
      </c>
      <c r="BO69" s="12">
        <v>0</v>
      </c>
    </row>
    <row r="70" spans="1:67" x14ac:dyDescent="0.3">
      <c r="A70" s="4" t="s">
        <v>59</v>
      </c>
      <c r="B70" s="92">
        <v>127324.13998421183</v>
      </c>
      <c r="C70" s="87">
        <v>962430.85999999987</v>
      </c>
      <c r="D70" s="87">
        <v>598068.98900000006</v>
      </c>
      <c r="E70" s="87">
        <v>0</v>
      </c>
      <c r="F70" s="87">
        <v>439.04</v>
      </c>
      <c r="G70" s="93">
        <v>1688263.0289842119</v>
      </c>
      <c r="H70" s="16">
        <v>0</v>
      </c>
      <c r="I70" s="17">
        <v>58742.12</v>
      </c>
      <c r="J70" s="17">
        <v>133847.97</v>
      </c>
      <c r="K70" s="17">
        <v>0</v>
      </c>
      <c r="L70" s="17">
        <v>0</v>
      </c>
      <c r="M70" s="12">
        <v>192590.09</v>
      </c>
      <c r="N70" s="16">
        <v>0</v>
      </c>
      <c r="O70" s="17">
        <v>418011.22</v>
      </c>
      <c r="P70" s="17">
        <v>177273.55</v>
      </c>
      <c r="Q70" s="17">
        <v>0</v>
      </c>
      <c r="R70" s="17">
        <v>439.04</v>
      </c>
      <c r="S70" s="12">
        <v>595723.81000000006</v>
      </c>
      <c r="T70" s="16">
        <v>0</v>
      </c>
      <c r="U70" s="17">
        <v>157622.32</v>
      </c>
      <c r="V70" s="17">
        <v>0</v>
      </c>
      <c r="W70" s="17">
        <v>0</v>
      </c>
      <c r="X70" s="17">
        <v>0</v>
      </c>
      <c r="Y70" s="12">
        <v>157622.32</v>
      </c>
      <c r="Z70" s="16">
        <v>2429.31</v>
      </c>
      <c r="AA70" s="17">
        <v>0</v>
      </c>
      <c r="AB70" s="17">
        <v>1807.0800000000002</v>
      </c>
      <c r="AC70" s="17">
        <v>0</v>
      </c>
      <c r="AD70" s="17">
        <v>0</v>
      </c>
      <c r="AE70" s="12">
        <v>4236.3900000000003</v>
      </c>
      <c r="AF70" s="16">
        <v>8699.0999842118254</v>
      </c>
      <c r="AG70" s="17">
        <v>11584.689999999999</v>
      </c>
      <c r="AH70" s="17">
        <v>65510.080000000002</v>
      </c>
      <c r="AI70" s="17">
        <v>0</v>
      </c>
      <c r="AJ70" s="17">
        <v>0</v>
      </c>
      <c r="AK70" s="12">
        <v>85793.869984211822</v>
      </c>
      <c r="AL70" s="16">
        <v>0</v>
      </c>
      <c r="AM70" s="17">
        <v>0</v>
      </c>
      <c r="AN70" s="17">
        <v>0</v>
      </c>
      <c r="AO70" s="17">
        <v>0</v>
      </c>
      <c r="AP70" s="17">
        <v>0</v>
      </c>
      <c r="AQ70" s="12">
        <v>0</v>
      </c>
      <c r="AR70" s="16">
        <v>0</v>
      </c>
      <c r="AS70" s="17">
        <v>223047.71</v>
      </c>
      <c r="AT70" s="17">
        <v>8410.5949999999993</v>
      </c>
      <c r="AU70" s="17">
        <v>0</v>
      </c>
      <c r="AV70" s="17">
        <v>0</v>
      </c>
      <c r="AW70" s="12">
        <v>231458.30499999999</v>
      </c>
      <c r="AX70" s="16">
        <v>0</v>
      </c>
      <c r="AY70" s="17">
        <v>0</v>
      </c>
      <c r="AZ70" s="17">
        <v>0</v>
      </c>
      <c r="BA70" s="17">
        <v>0</v>
      </c>
      <c r="BB70" s="17">
        <v>0</v>
      </c>
      <c r="BC70" s="12">
        <v>0</v>
      </c>
      <c r="BD70" s="16">
        <v>116195.73</v>
      </c>
      <c r="BE70" s="17">
        <v>88045.9</v>
      </c>
      <c r="BF70" s="17">
        <v>0</v>
      </c>
      <c r="BG70" s="17">
        <v>0</v>
      </c>
      <c r="BH70" s="17">
        <v>0</v>
      </c>
      <c r="BI70" s="12">
        <v>204241.63</v>
      </c>
      <c r="BJ70" s="16">
        <v>0</v>
      </c>
      <c r="BK70" s="17">
        <v>5376.9</v>
      </c>
      <c r="BL70" s="17">
        <v>211219.71400000001</v>
      </c>
      <c r="BM70" s="17">
        <v>0</v>
      </c>
      <c r="BN70" s="17">
        <v>0</v>
      </c>
      <c r="BO70" s="12">
        <v>216596.614</v>
      </c>
    </row>
    <row r="71" spans="1:67" x14ac:dyDescent="0.3">
      <c r="A71" s="4" t="s">
        <v>60</v>
      </c>
      <c r="B71" s="92">
        <v>2958554</v>
      </c>
      <c r="C71" s="87">
        <v>4284818</v>
      </c>
      <c r="D71" s="87">
        <v>3212513</v>
      </c>
      <c r="E71" s="87">
        <v>0</v>
      </c>
      <c r="F71" s="87">
        <v>1935847</v>
      </c>
      <c r="G71" s="93">
        <v>12391732</v>
      </c>
      <c r="H71" s="16">
        <v>361874</v>
      </c>
      <c r="I71" s="17">
        <v>1759537</v>
      </c>
      <c r="J71" s="17">
        <v>903198</v>
      </c>
      <c r="K71" s="17">
        <v>0</v>
      </c>
      <c r="L71" s="17">
        <v>358769</v>
      </c>
      <c r="M71" s="12">
        <v>3383378</v>
      </c>
      <c r="N71" s="16">
        <v>1365620</v>
      </c>
      <c r="O71" s="17">
        <v>926679</v>
      </c>
      <c r="P71" s="17">
        <v>1338589</v>
      </c>
      <c r="Q71" s="17">
        <v>0</v>
      </c>
      <c r="R71" s="17">
        <v>-786</v>
      </c>
      <c r="S71" s="12">
        <v>3630102</v>
      </c>
      <c r="T71" s="16">
        <v>0</v>
      </c>
      <c r="U71" s="17">
        <v>0</v>
      </c>
      <c r="V71" s="17">
        <v>12021</v>
      </c>
      <c r="W71" s="17">
        <v>0</v>
      </c>
      <c r="X71" s="17">
        <v>0</v>
      </c>
      <c r="Y71" s="12">
        <v>12021</v>
      </c>
      <c r="Z71" s="16">
        <v>99210</v>
      </c>
      <c r="AA71" s="17">
        <v>116988</v>
      </c>
      <c r="AB71" s="17">
        <v>7519</v>
      </c>
      <c r="AC71" s="17">
        <v>0</v>
      </c>
      <c r="AD71" s="17">
        <v>0</v>
      </c>
      <c r="AE71" s="12">
        <v>223717</v>
      </c>
      <c r="AF71" s="16">
        <v>277055</v>
      </c>
      <c r="AG71" s="17">
        <v>82658</v>
      </c>
      <c r="AH71" s="17">
        <v>343530</v>
      </c>
      <c r="AI71" s="17">
        <v>0</v>
      </c>
      <c r="AJ71" s="17">
        <v>417</v>
      </c>
      <c r="AK71" s="12">
        <v>703660</v>
      </c>
      <c r="AL71" s="16">
        <v>0</v>
      </c>
      <c r="AM71" s="17">
        <v>0</v>
      </c>
      <c r="AN71" s="17">
        <v>0</v>
      </c>
      <c r="AO71" s="17">
        <v>0</v>
      </c>
      <c r="AP71" s="17">
        <v>0</v>
      </c>
      <c r="AQ71" s="12">
        <v>0</v>
      </c>
      <c r="AR71" s="16">
        <v>0</v>
      </c>
      <c r="AS71" s="17">
        <v>0</v>
      </c>
      <c r="AT71" s="17">
        <v>93420</v>
      </c>
      <c r="AU71" s="17">
        <v>0</v>
      </c>
      <c r="AV71" s="17">
        <v>1409711</v>
      </c>
      <c r="AW71" s="12">
        <v>1503131</v>
      </c>
      <c r="AX71" s="16">
        <v>409052</v>
      </c>
      <c r="AY71" s="17">
        <v>1315738</v>
      </c>
      <c r="AZ71" s="17">
        <v>514236</v>
      </c>
      <c r="BA71" s="17">
        <v>0</v>
      </c>
      <c r="BB71" s="17">
        <v>165802</v>
      </c>
      <c r="BC71" s="12">
        <v>2404828</v>
      </c>
      <c r="BD71" s="16">
        <v>53886</v>
      </c>
      <c r="BE71" s="17">
        <v>19897</v>
      </c>
      <c r="BF71" s="17">
        <v>0</v>
      </c>
      <c r="BG71" s="17">
        <v>0</v>
      </c>
      <c r="BH71" s="17">
        <v>888</v>
      </c>
      <c r="BI71" s="12">
        <v>74671</v>
      </c>
      <c r="BJ71" s="16">
        <v>391857</v>
      </c>
      <c r="BK71" s="17">
        <v>63321</v>
      </c>
      <c r="BL71" s="17">
        <v>0</v>
      </c>
      <c r="BM71" s="17">
        <v>0</v>
      </c>
      <c r="BN71" s="17">
        <v>1046</v>
      </c>
      <c r="BO71" s="12">
        <v>456224</v>
      </c>
    </row>
    <row r="72" spans="1:67" x14ac:dyDescent="0.3">
      <c r="A72" s="4" t="s">
        <v>61</v>
      </c>
      <c r="B72" s="92">
        <v>3576442</v>
      </c>
      <c r="C72" s="87">
        <v>2585017</v>
      </c>
      <c r="D72" s="87">
        <v>953918</v>
      </c>
      <c r="E72" s="87">
        <v>0</v>
      </c>
      <c r="F72" s="87">
        <v>948829</v>
      </c>
      <c r="G72" s="93">
        <v>8064206</v>
      </c>
      <c r="H72" s="16">
        <v>1430166</v>
      </c>
      <c r="I72" s="17">
        <v>1183427</v>
      </c>
      <c r="J72" s="17">
        <v>334384</v>
      </c>
      <c r="K72" s="17">
        <v>0</v>
      </c>
      <c r="L72" s="17">
        <v>181117</v>
      </c>
      <c r="M72" s="12">
        <v>3129094</v>
      </c>
      <c r="N72" s="16">
        <v>480996</v>
      </c>
      <c r="O72" s="17">
        <v>429207</v>
      </c>
      <c r="P72" s="17">
        <v>461592</v>
      </c>
      <c r="Q72" s="17">
        <v>0</v>
      </c>
      <c r="R72" s="17">
        <v>18920</v>
      </c>
      <c r="S72" s="12">
        <v>1390715</v>
      </c>
      <c r="T72" s="16">
        <v>0</v>
      </c>
      <c r="U72" s="17">
        <v>0</v>
      </c>
      <c r="V72" s="17">
        <v>0</v>
      </c>
      <c r="W72" s="17">
        <v>0</v>
      </c>
      <c r="X72" s="17">
        <v>0</v>
      </c>
      <c r="Y72" s="12">
        <v>0</v>
      </c>
      <c r="Z72" s="16">
        <v>591977</v>
      </c>
      <c r="AA72" s="17">
        <v>215088</v>
      </c>
      <c r="AB72" s="17">
        <v>7609</v>
      </c>
      <c r="AC72" s="17">
        <v>0</v>
      </c>
      <c r="AD72" s="17">
        <v>34015</v>
      </c>
      <c r="AE72" s="12">
        <v>848689</v>
      </c>
      <c r="AF72" s="16">
        <v>51</v>
      </c>
      <c r="AG72" s="17">
        <v>25078</v>
      </c>
      <c r="AH72" s="17">
        <v>20579</v>
      </c>
      <c r="AI72" s="17">
        <v>0</v>
      </c>
      <c r="AJ72" s="17">
        <v>0</v>
      </c>
      <c r="AK72" s="12">
        <v>45708</v>
      </c>
      <c r="AL72" s="16">
        <v>621194</v>
      </c>
      <c r="AM72" s="17">
        <v>274468</v>
      </c>
      <c r="AN72" s="17">
        <v>13016</v>
      </c>
      <c r="AO72" s="17">
        <v>0</v>
      </c>
      <c r="AP72" s="17">
        <v>127178</v>
      </c>
      <c r="AQ72" s="12">
        <v>1035856</v>
      </c>
      <c r="AR72" s="16">
        <v>341221</v>
      </c>
      <c r="AS72" s="17">
        <v>225888</v>
      </c>
      <c r="AT72" s="17">
        <v>4566</v>
      </c>
      <c r="AU72" s="17">
        <v>0</v>
      </c>
      <c r="AV72" s="17">
        <v>110637</v>
      </c>
      <c r="AW72" s="12">
        <v>682312</v>
      </c>
      <c r="AX72" s="16">
        <v>168</v>
      </c>
      <c r="AY72" s="17">
        <v>29054</v>
      </c>
      <c r="AZ72" s="17">
        <v>112172</v>
      </c>
      <c r="BA72" s="17">
        <v>0</v>
      </c>
      <c r="BB72" s="17">
        <v>16000</v>
      </c>
      <c r="BC72" s="12">
        <v>157394</v>
      </c>
      <c r="BD72" s="16">
        <v>0</v>
      </c>
      <c r="BE72" s="17">
        <v>4875</v>
      </c>
      <c r="BF72" s="17">
        <v>0</v>
      </c>
      <c r="BG72" s="17">
        <v>0</v>
      </c>
      <c r="BH72" s="17">
        <v>36022</v>
      </c>
      <c r="BI72" s="12">
        <v>40897</v>
      </c>
      <c r="BJ72" s="16">
        <v>110669</v>
      </c>
      <c r="BK72" s="17">
        <v>197932</v>
      </c>
      <c r="BL72" s="17">
        <v>0</v>
      </c>
      <c r="BM72" s="17">
        <v>0</v>
      </c>
      <c r="BN72" s="17">
        <v>424940</v>
      </c>
      <c r="BO72" s="12">
        <v>733541</v>
      </c>
    </row>
    <row r="73" spans="1:67" x14ac:dyDescent="0.3">
      <c r="A73" s="4" t="s">
        <v>62</v>
      </c>
      <c r="B73" s="92">
        <v>14383010.250000002</v>
      </c>
      <c r="C73" s="87">
        <v>15922165.490000002</v>
      </c>
      <c r="D73" s="87">
        <v>5386141.5300000003</v>
      </c>
      <c r="E73" s="87">
        <v>0</v>
      </c>
      <c r="F73" s="87">
        <v>350319.55</v>
      </c>
      <c r="G73" s="93">
        <v>36041636.82</v>
      </c>
      <c r="H73" s="16">
        <v>5071062.95</v>
      </c>
      <c r="I73" s="17">
        <v>2829101.23</v>
      </c>
      <c r="J73" s="17">
        <v>1107165.1499999999</v>
      </c>
      <c r="K73" s="17">
        <v>0</v>
      </c>
      <c r="L73" s="17">
        <v>15530.529999999999</v>
      </c>
      <c r="M73" s="12">
        <v>9022859.8599999994</v>
      </c>
      <c r="N73" s="16">
        <v>2576312.59</v>
      </c>
      <c r="O73" s="17">
        <v>8578531.0199999996</v>
      </c>
      <c r="P73" s="17">
        <v>2961021.61</v>
      </c>
      <c r="Q73" s="17">
        <v>0</v>
      </c>
      <c r="R73" s="17">
        <v>3074.69</v>
      </c>
      <c r="S73" s="12">
        <v>14118939.909999998</v>
      </c>
      <c r="T73" s="16">
        <v>0</v>
      </c>
      <c r="U73" s="17">
        <v>0</v>
      </c>
      <c r="V73" s="17">
        <v>0</v>
      </c>
      <c r="W73" s="17">
        <v>0</v>
      </c>
      <c r="X73" s="17">
        <v>0</v>
      </c>
      <c r="Y73" s="12">
        <v>0</v>
      </c>
      <c r="Z73" s="16">
        <v>0</v>
      </c>
      <c r="AA73" s="17">
        <v>0</v>
      </c>
      <c r="AB73" s="17">
        <v>0</v>
      </c>
      <c r="AC73" s="17">
        <v>0</v>
      </c>
      <c r="AD73" s="17">
        <v>0</v>
      </c>
      <c r="AE73" s="12">
        <v>0</v>
      </c>
      <c r="AF73" s="16">
        <v>0</v>
      </c>
      <c r="AG73" s="17">
        <v>0</v>
      </c>
      <c r="AH73" s="17">
        <v>0</v>
      </c>
      <c r="AI73" s="17">
        <v>0</v>
      </c>
      <c r="AJ73" s="17">
        <v>0</v>
      </c>
      <c r="AK73" s="12">
        <v>0</v>
      </c>
      <c r="AL73" s="16">
        <v>1048365.12</v>
      </c>
      <c r="AM73" s="17">
        <v>301722.82</v>
      </c>
      <c r="AN73" s="17">
        <v>275646.37</v>
      </c>
      <c r="AO73" s="17">
        <v>0</v>
      </c>
      <c r="AP73" s="17">
        <v>750.43</v>
      </c>
      <c r="AQ73" s="12">
        <v>1626484.74</v>
      </c>
      <c r="AR73" s="16">
        <v>3359425.3700000006</v>
      </c>
      <c r="AS73" s="17">
        <v>1112022.0499999998</v>
      </c>
      <c r="AT73" s="17">
        <v>1042308.4</v>
      </c>
      <c r="AU73" s="17">
        <v>0</v>
      </c>
      <c r="AV73" s="17">
        <v>3054.25</v>
      </c>
      <c r="AW73" s="12">
        <v>5516810.0700000003</v>
      </c>
      <c r="AX73" s="16">
        <v>1054506.78</v>
      </c>
      <c r="AY73" s="17">
        <v>1589499.89</v>
      </c>
      <c r="AZ73" s="17">
        <v>0</v>
      </c>
      <c r="BA73" s="17">
        <v>0</v>
      </c>
      <c r="BB73" s="17">
        <v>4519.84</v>
      </c>
      <c r="BC73" s="12">
        <v>2648526.5099999998</v>
      </c>
      <c r="BD73" s="16">
        <v>703703.47</v>
      </c>
      <c r="BE73" s="17">
        <v>1478419.7200000002</v>
      </c>
      <c r="BF73" s="17">
        <v>0</v>
      </c>
      <c r="BG73" s="17">
        <v>0</v>
      </c>
      <c r="BH73" s="17">
        <v>316771.3</v>
      </c>
      <c r="BI73" s="12">
        <v>2498894.4900000002</v>
      </c>
      <c r="BJ73" s="16">
        <v>569633.97</v>
      </c>
      <c r="BK73" s="17">
        <v>32868.76</v>
      </c>
      <c r="BL73" s="17">
        <v>0</v>
      </c>
      <c r="BM73" s="17">
        <v>0</v>
      </c>
      <c r="BN73" s="17">
        <v>6618.5099999999993</v>
      </c>
      <c r="BO73" s="12">
        <v>609121.24</v>
      </c>
    </row>
    <row r="74" spans="1:67" x14ac:dyDescent="0.3">
      <c r="A74" s="4" t="s">
        <v>63</v>
      </c>
      <c r="B74" s="92">
        <v>1435507.7812999999</v>
      </c>
      <c r="C74" s="87">
        <v>1763216.57</v>
      </c>
      <c r="D74" s="87">
        <v>0</v>
      </c>
      <c r="E74" s="87">
        <v>0</v>
      </c>
      <c r="F74" s="87">
        <v>251859.62000000002</v>
      </c>
      <c r="G74" s="93">
        <v>3450583.9712999999</v>
      </c>
      <c r="H74" s="16">
        <v>373706.23999999999</v>
      </c>
      <c r="I74" s="17">
        <v>146159.36000000002</v>
      </c>
      <c r="J74" s="17">
        <v>0</v>
      </c>
      <c r="K74" s="17">
        <v>0</v>
      </c>
      <c r="L74" s="17">
        <v>8388.92</v>
      </c>
      <c r="M74" s="12">
        <v>528254.52</v>
      </c>
      <c r="N74" s="16">
        <v>642142.41</v>
      </c>
      <c r="O74" s="17">
        <v>939361.29999999981</v>
      </c>
      <c r="P74" s="17">
        <v>0</v>
      </c>
      <c r="Q74" s="17">
        <v>0</v>
      </c>
      <c r="R74" s="17">
        <v>96430.610000000015</v>
      </c>
      <c r="S74" s="12">
        <v>1677934.32</v>
      </c>
      <c r="T74" s="16">
        <v>0</v>
      </c>
      <c r="U74" s="17">
        <v>98624.430000000008</v>
      </c>
      <c r="V74" s="17">
        <v>0</v>
      </c>
      <c r="W74" s="17">
        <v>0</v>
      </c>
      <c r="X74" s="17">
        <v>3123.9700000000003</v>
      </c>
      <c r="Y74" s="12">
        <v>101748.40000000001</v>
      </c>
      <c r="Z74" s="16">
        <v>0</v>
      </c>
      <c r="AA74" s="17">
        <v>0</v>
      </c>
      <c r="AB74" s="17">
        <v>0</v>
      </c>
      <c r="AC74" s="17">
        <v>0</v>
      </c>
      <c r="AD74" s="17">
        <v>0</v>
      </c>
      <c r="AE74" s="12">
        <v>0</v>
      </c>
      <c r="AF74" s="16">
        <v>10968.4213</v>
      </c>
      <c r="AG74" s="17">
        <v>2273.12</v>
      </c>
      <c r="AH74" s="17">
        <v>0</v>
      </c>
      <c r="AI74" s="17">
        <v>0</v>
      </c>
      <c r="AJ74" s="17">
        <v>155.55000000000001</v>
      </c>
      <c r="AK74" s="12">
        <v>13397.0913</v>
      </c>
      <c r="AL74" s="16">
        <v>11985.48</v>
      </c>
      <c r="AM74" s="17">
        <v>37779.33</v>
      </c>
      <c r="AN74" s="17">
        <v>0</v>
      </c>
      <c r="AO74" s="17">
        <v>0</v>
      </c>
      <c r="AP74" s="17">
        <v>9275.81</v>
      </c>
      <c r="AQ74" s="12">
        <v>59040.619999999995</v>
      </c>
      <c r="AR74" s="16">
        <v>0</v>
      </c>
      <c r="AS74" s="17">
        <v>0</v>
      </c>
      <c r="AT74" s="17">
        <v>0</v>
      </c>
      <c r="AU74" s="17">
        <v>0</v>
      </c>
      <c r="AV74" s="17">
        <v>0</v>
      </c>
      <c r="AW74" s="12">
        <v>0</v>
      </c>
      <c r="AX74" s="16">
        <v>396705.23</v>
      </c>
      <c r="AY74" s="17">
        <v>539019.03</v>
      </c>
      <c r="AZ74" s="17">
        <v>0</v>
      </c>
      <c r="BA74" s="17">
        <v>0</v>
      </c>
      <c r="BB74" s="17">
        <v>134484.76</v>
      </c>
      <c r="BC74" s="12">
        <v>1070209.02</v>
      </c>
      <c r="BD74" s="16">
        <v>0</v>
      </c>
      <c r="BE74" s="17">
        <v>0</v>
      </c>
      <c r="BF74" s="17">
        <v>0</v>
      </c>
      <c r="BG74" s="17">
        <v>0</v>
      </c>
      <c r="BH74" s="17">
        <v>0</v>
      </c>
      <c r="BI74" s="12">
        <v>0</v>
      </c>
      <c r="BJ74" s="16">
        <v>0</v>
      </c>
      <c r="BK74" s="17">
        <v>0</v>
      </c>
      <c r="BL74" s="17">
        <v>0</v>
      </c>
      <c r="BM74" s="17">
        <v>0</v>
      </c>
      <c r="BN74" s="17">
        <v>0</v>
      </c>
      <c r="BO74" s="12">
        <v>0</v>
      </c>
    </row>
    <row r="75" spans="1:67" x14ac:dyDescent="0.3">
      <c r="A75" s="4" t="s">
        <v>64</v>
      </c>
      <c r="B75" s="92">
        <v>3581301.8099999996</v>
      </c>
      <c r="C75" s="87">
        <v>6811097.6900000032</v>
      </c>
      <c r="D75" s="87">
        <v>6132173.0899999989</v>
      </c>
      <c r="E75" s="87">
        <v>7059.5999999999995</v>
      </c>
      <c r="F75" s="87">
        <v>0</v>
      </c>
      <c r="G75" s="93">
        <v>16531632.190000005</v>
      </c>
      <c r="H75" s="16">
        <v>346173.00000000006</v>
      </c>
      <c r="I75" s="17">
        <v>1787643.5100000021</v>
      </c>
      <c r="J75" s="17">
        <v>1696276.25</v>
      </c>
      <c r="K75" s="17">
        <v>0</v>
      </c>
      <c r="L75" s="17">
        <v>0</v>
      </c>
      <c r="M75" s="12">
        <v>3830092.7600000021</v>
      </c>
      <c r="N75" s="16">
        <v>468676.56</v>
      </c>
      <c r="O75" s="17">
        <v>705928.14999999979</v>
      </c>
      <c r="P75" s="17">
        <v>1016804.82</v>
      </c>
      <c r="Q75" s="17">
        <v>0</v>
      </c>
      <c r="R75" s="17">
        <v>0</v>
      </c>
      <c r="S75" s="12">
        <v>2191409.5299999998</v>
      </c>
      <c r="T75" s="16">
        <v>437.5</v>
      </c>
      <c r="U75" s="17">
        <v>58119.01</v>
      </c>
      <c r="V75" s="17">
        <v>0</v>
      </c>
      <c r="W75" s="17">
        <v>0</v>
      </c>
      <c r="X75" s="17">
        <v>0</v>
      </c>
      <c r="Y75" s="12">
        <v>58556.51</v>
      </c>
      <c r="Z75" s="16">
        <v>131672.25</v>
      </c>
      <c r="AA75" s="17">
        <v>156433.21</v>
      </c>
      <c r="AB75" s="17">
        <v>0</v>
      </c>
      <c r="AC75" s="17">
        <v>0</v>
      </c>
      <c r="AD75" s="17">
        <v>0</v>
      </c>
      <c r="AE75" s="12">
        <v>288105.45999999996</v>
      </c>
      <c r="AF75" s="16">
        <v>175062.65999999997</v>
      </c>
      <c r="AG75" s="17">
        <v>40135.880000000005</v>
      </c>
      <c r="AH75" s="17">
        <v>0</v>
      </c>
      <c r="AI75" s="17">
        <v>0</v>
      </c>
      <c r="AJ75" s="17">
        <v>0</v>
      </c>
      <c r="AK75" s="12">
        <v>215198.53999999998</v>
      </c>
      <c r="AL75" s="16">
        <v>0</v>
      </c>
      <c r="AM75" s="17">
        <v>0</v>
      </c>
      <c r="AN75" s="17">
        <v>0</v>
      </c>
      <c r="AO75" s="17">
        <v>0</v>
      </c>
      <c r="AP75" s="17">
        <v>0</v>
      </c>
      <c r="AQ75" s="12">
        <v>0</v>
      </c>
      <c r="AR75" s="16">
        <v>0</v>
      </c>
      <c r="AS75" s="17">
        <v>693839.08</v>
      </c>
      <c r="AT75" s="17">
        <v>0</v>
      </c>
      <c r="AU75" s="17">
        <v>0</v>
      </c>
      <c r="AV75" s="17">
        <v>0</v>
      </c>
      <c r="AW75" s="12">
        <v>693839.08</v>
      </c>
      <c r="AX75" s="16">
        <v>368028.0500000001</v>
      </c>
      <c r="AY75" s="17">
        <v>2764359.6400000015</v>
      </c>
      <c r="AZ75" s="17">
        <v>3393192.05</v>
      </c>
      <c r="BA75" s="17">
        <v>5571.23</v>
      </c>
      <c r="BB75" s="17">
        <v>0</v>
      </c>
      <c r="BC75" s="12">
        <v>6531150.9700000025</v>
      </c>
      <c r="BD75" s="16">
        <v>520663.47000000003</v>
      </c>
      <c r="BE75" s="17">
        <v>551679.81000000006</v>
      </c>
      <c r="BF75" s="17">
        <v>25899.97</v>
      </c>
      <c r="BG75" s="17">
        <v>1488.37</v>
      </c>
      <c r="BH75" s="17">
        <v>0</v>
      </c>
      <c r="BI75" s="12">
        <v>1099731.6200000001</v>
      </c>
      <c r="BJ75" s="16">
        <v>1570588.3199999998</v>
      </c>
      <c r="BK75" s="17">
        <v>52959.400000000009</v>
      </c>
      <c r="BL75" s="17">
        <v>0</v>
      </c>
      <c r="BM75" s="17">
        <v>0</v>
      </c>
      <c r="BN75" s="17">
        <v>0</v>
      </c>
      <c r="BO75" s="12">
        <v>1623547.7199999997</v>
      </c>
    </row>
    <row r="76" spans="1:67" x14ac:dyDescent="0.3">
      <c r="A76" s="4" t="s">
        <v>65</v>
      </c>
      <c r="B76" s="92">
        <v>4374861</v>
      </c>
      <c r="C76" s="87">
        <v>5308755</v>
      </c>
      <c r="D76" s="87">
        <v>1949176</v>
      </c>
      <c r="E76" s="87">
        <v>11424</v>
      </c>
      <c r="F76" s="87">
        <v>240597</v>
      </c>
      <c r="G76" s="93">
        <v>11884813</v>
      </c>
      <c r="H76" s="16">
        <v>513791</v>
      </c>
      <c r="I76" s="17">
        <v>1956906</v>
      </c>
      <c r="J76" s="17">
        <v>657431</v>
      </c>
      <c r="K76" s="17">
        <v>0</v>
      </c>
      <c r="L76" s="17">
        <v>104640</v>
      </c>
      <c r="M76" s="12">
        <v>3232768</v>
      </c>
      <c r="N76" s="16">
        <v>965416</v>
      </c>
      <c r="O76" s="17">
        <v>473037</v>
      </c>
      <c r="P76" s="17">
        <v>369432</v>
      </c>
      <c r="Q76" s="17">
        <v>0</v>
      </c>
      <c r="R76" s="17">
        <v>103470</v>
      </c>
      <c r="S76" s="12">
        <v>1911355</v>
      </c>
      <c r="T76" s="16">
        <v>0</v>
      </c>
      <c r="U76" s="17">
        <v>0</v>
      </c>
      <c r="V76" s="17">
        <v>0</v>
      </c>
      <c r="W76" s="17">
        <v>0</v>
      </c>
      <c r="X76" s="17">
        <v>0</v>
      </c>
      <c r="Y76" s="12">
        <v>0</v>
      </c>
      <c r="Z76" s="16">
        <v>284634</v>
      </c>
      <c r="AA76" s="17">
        <v>161964</v>
      </c>
      <c r="AB76" s="17">
        <v>43174</v>
      </c>
      <c r="AC76" s="17">
        <v>0</v>
      </c>
      <c r="AD76" s="17">
        <v>566</v>
      </c>
      <c r="AE76" s="12">
        <v>490338</v>
      </c>
      <c r="AF76" s="16">
        <v>1258109</v>
      </c>
      <c r="AG76" s="17">
        <v>1093879</v>
      </c>
      <c r="AH76" s="17">
        <v>439630</v>
      </c>
      <c r="AI76" s="17">
        <v>0</v>
      </c>
      <c r="AJ76" s="17">
        <v>4462</v>
      </c>
      <c r="AK76" s="12">
        <v>2796080</v>
      </c>
      <c r="AL76" s="16">
        <v>123534</v>
      </c>
      <c r="AM76" s="17">
        <v>112167</v>
      </c>
      <c r="AN76" s="17">
        <v>0</v>
      </c>
      <c r="AO76" s="17">
        <v>0</v>
      </c>
      <c r="AP76" s="17">
        <v>6</v>
      </c>
      <c r="AQ76" s="12">
        <v>235707</v>
      </c>
      <c r="AR76" s="16">
        <v>691695</v>
      </c>
      <c r="AS76" s="17">
        <v>418333</v>
      </c>
      <c r="AT76" s="17">
        <v>193725</v>
      </c>
      <c r="AU76" s="17">
        <v>11424</v>
      </c>
      <c r="AV76" s="17">
        <v>11831</v>
      </c>
      <c r="AW76" s="12">
        <v>1327008</v>
      </c>
      <c r="AX76" s="16">
        <v>261791</v>
      </c>
      <c r="AY76" s="17">
        <v>425993</v>
      </c>
      <c r="AZ76" s="17">
        <v>219999</v>
      </c>
      <c r="BA76" s="17">
        <v>0</v>
      </c>
      <c r="BB76" s="17">
        <v>1403</v>
      </c>
      <c r="BC76" s="12">
        <v>909186</v>
      </c>
      <c r="BD76" s="16">
        <v>0</v>
      </c>
      <c r="BE76" s="17">
        <v>227725</v>
      </c>
      <c r="BF76" s="17">
        <v>0</v>
      </c>
      <c r="BG76" s="17">
        <v>0</v>
      </c>
      <c r="BH76" s="17">
        <v>0</v>
      </c>
      <c r="BI76" s="12">
        <v>227725</v>
      </c>
      <c r="BJ76" s="16">
        <v>275891</v>
      </c>
      <c r="BK76" s="17">
        <v>438751</v>
      </c>
      <c r="BL76" s="17">
        <v>25785</v>
      </c>
      <c r="BM76" s="17">
        <v>0</v>
      </c>
      <c r="BN76" s="17">
        <v>14219</v>
      </c>
      <c r="BO76" s="12">
        <v>754646</v>
      </c>
    </row>
    <row r="77" spans="1:67" x14ac:dyDescent="0.3">
      <c r="A77" s="4" t="s">
        <v>66</v>
      </c>
      <c r="B77" s="92">
        <v>684649</v>
      </c>
      <c r="C77" s="87">
        <v>278068</v>
      </c>
      <c r="D77" s="87">
        <v>16019</v>
      </c>
      <c r="E77" s="87">
        <v>0</v>
      </c>
      <c r="F77" s="87">
        <v>0</v>
      </c>
      <c r="G77" s="93">
        <v>978736</v>
      </c>
      <c r="H77" s="16">
        <v>7728</v>
      </c>
      <c r="I77" s="17">
        <v>138877</v>
      </c>
      <c r="J77" s="17">
        <v>0</v>
      </c>
      <c r="K77" s="17">
        <v>0</v>
      </c>
      <c r="L77" s="17">
        <v>0</v>
      </c>
      <c r="M77" s="12">
        <v>146605</v>
      </c>
      <c r="N77" s="16">
        <v>597251</v>
      </c>
      <c r="O77" s="17">
        <v>96701</v>
      </c>
      <c r="P77" s="17">
        <v>0</v>
      </c>
      <c r="Q77" s="17">
        <v>0</v>
      </c>
      <c r="R77" s="17">
        <v>0</v>
      </c>
      <c r="S77" s="12">
        <v>693952</v>
      </c>
      <c r="T77" s="16">
        <v>0</v>
      </c>
      <c r="U77" s="17">
        <v>0</v>
      </c>
      <c r="V77" s="17">
        <v>0</v>
      </c>
      <c r="W77" s="17">
        <v>0</v>
      </c>
      <c r="X77" s="17">
        <v>0</v>
      </c>
      <c r="Y77" s="12">
        <v>0</v>
      </c>
      <c r="Z77" s="16">
        <v>0</v>
      </c>
      <c r="AA77" s="17">
        <v>0</v>
      </c>
      <c r="AB77" s="17">
        <v>0</v>
      </c>
      <c r="AC77" s="17">
        <v>0</v>
      </c>
      <c r="AD77" s="17">
        <v>0</v>
      </c>
      <c r="AE77" s="12">
        <v>0</v>
      </c>
      <c r="AF77" s="16">
        <v>0</v>
      </c>
      <c r="AG77" s="17">
        <v>0</v>
      </c>
      <c r="AH77" s="17">
        <v>0</v>
      </c>
      <c r="AI77" s="17">
        <v>0</v>
      </c>
      <c r="AJ77" s="17">
        <v>0</v>
      </c>
      <c r="AK77" s="12">
        <v>0</v>
      </c>
      <c r="AL77" s="16">
        <v>0</v>
      </c>
      <c r="AM77" s="17">
        <v>0</v>
      </c>
      <c r="AN77" s="17">
        <v>0</v>
      </c>
      <c r="AO77" s="17">
        <v>0</v>
      </c>
      <c r="AP77" s="17">
        <v>0</v>
      </c>
      <c r="AQ77" s="12">
        <v>0</v>
      </c>
      <c r="AR77" s="16">
        <v>77288</v>
      </c>
      <c r="AS77" s="17">
        <v>42298</v>
      </c>
      <c r="AT77" s="17">
        <v>16019</v>
      </c>
      <c r="AU77" s="17">
        <v>0</v>
      </c>
      <c r="AV77" s="17">
        <v>0</v>
      </c>
      <c r="AW77" s="12">
        <v>135605</v>
      </c>
      <c r="AX77" s="16">
        <v>0</v>
      </c>
      <c r="AY77" s="17">
        <v>0</v>
      </c>
      <c r="AZ77" s="17">
        <v>0</v>
      </c>
      <c r="BA77" s="17">
        <v>0</v>
      </c>
      <c r="BB77" s="17">
        <v>0</v>
      </c>
      <c r="BC77" s="12">
        <v>0</v>
      </c>
      <c r="BD77" s="16">
        <v>2382</v>
      </c>
      <c r="BE77" s="17">
        <v>192</v>
      </c>
      <c r="BF77" s="17">
        <v>0</v>
      </c>
      <c r="BG77" s="17">
        <v>0</v>
      </c>
      <c r="BH77" s="17">
        <v>0</v>
      </c>
      <c r="BI77" s="12">
        <v>2574</v>
      </c>
      <c r="BJ77" s="16">
        <v>0</v>
      </c>
      <c r="BK77" s="17">
        <v>0</v>
      </c>
      <c r="BL77" s="17">
        <v>0</v>
      </c>
      <c r="BM77" s="17">
        <v>0</v>
      </c>
      <c r="BN77" s="17">
        <v>0</v>
      </c>
      <c r="BO77" s="12">
        <v>0</v>
      </c>
    </row>
    <row r="78" spans="1:67" x14ac:dyDescent="0.3">
      <c r="A78" s="4" t="s">
        <v>67</v>
      </c>
      <c r="B78" s="92">
        <v>4057169.5399999996</v>
      </c>
      <c r="C78" s="87">
        <v>3443593.4099999997</v>
      </c>
      <c r="D78" s="87">
        <v>1358073.91</v>
      </c>
      <c r="E78" s="87">
        <v>0</v>
      </c>
      <c r="F78" s="87">
        <v>81029.959999999992</v>
      </c>
      <c r="G78" s="93">
        <v>8939866.8200000003</v>
      </c>
      <c r="H78" s="16">
        <v>39067.440000000002</v>
      </c>
      <c r="I78" s="17">
        <v>1096610.3700000001</v>
      </c>
      <c r="J78" s="17">
        <v>666095.35999999999</v>
      </c>
      <c r="K78" s="17">
        <v>0</v>
      </c>
      <c r="L78" s="17">
        <v>23975.06</v>
      </c>
      <c r="M78" s="12">
        <v>1825748.23</v>
      </c>
      <c r="N78" s="16">
        <v>1606232.89</v>
      </c>
      <c r="O78" s="17">
        <v>775944.83</v>
      </c>
      <c r="P78" s="17">
        <v>216659.47</v>
      </c>
      <c r="Q78" s="17">
        <v>0</v>
      </c>
      <c r="R78" s="17">
        <v>14433.86</v>
      </c>
      <c r="S78" s="12">
        <v>2613271.0499999998</v>
      </c>
      <c r="T78" s="16">
        <v>0</v>
      </c>
      <c r="U78" s="17">
        <v>0</v>
      </c>
      <c r="V78" s="17">
        <v>0</v>
      </c>
      <c r="W78" s="17">
        <v>0</v>
      </c>
      <c r="X78" s="17">
        <v>0</v>
      </c>
      <c r="Y78" s="12">
        <v>0</v>
      </c>
      <c r="Z78" s="16">
        <v>0</v>
      </c>
      <c r="AA78" s="17">
        <v>61516.98</v>
      </c>
      <c r="AB78" s="17">
        <v>0</v>
      </c>
      <c r="AC78" s="17">
        <v>0</v>
      </c>
      <c r="AD78" s="17">
        <v>0</v>
      </c>
      <c r="AE78" s="12">
        <v>61516.98</v>
      </c>
      <c r="AF78" s="16">
        <v>92224.14</v>
      </c>
      <c r="AG78" s="17">
        <v>216496.53</v>
      </c>
      <c r="AH78" s="17">
        <v>0</v>
      </c>
      <c r="AI78" s="17">
        <v>0</v>
      </c>
      <c r="AJ78" s="17">
        <v>0</v>
      </c>
      <c r="AK78" s="12">
        <v>308720.67</v>
      </c>
      <c r="AL78" s="16">
        <v>758744.43</v>
      </c>
      <c r="AM78" s="17">
        <v>373387.27999999997</v>
      </c>
      <c r="AN78" s="17">
        <v>0</v>
      </c>
      <c r="AO78" s="17">
        <v>0</v>
      </c>
      <c r="AP78" s="17">
        <v>0</v>
      </c>
      <c r="AQ78" s="12">
        <v>1132131.71</v>
      </c>
      <c r="AR78" s="16">
        <v>447746.55</v>
      </c>
      <c r="AS78" s="17">
        <v>168025.04</v>
      </c>
      <c r="AT78" s="17">
        <v>168646.91</v>
      </c>
      <c r="AU78" s="17">
        <v>0</v>
      </c>
      <c r="AV78" s="17">
        <v>9194.16</v>
      </c>
      <c r="AW78" s="12">
        <v>793612.66</v>
      </c>
      <c r="AX78" s="16">
        <v>769.35</v>
      </c>
      <c r="AY78" s="17">
        <v>191882.09</v>
      </c>
      <c r="AZ78" s="17">
        <v>0</v>
      </c>
      <c r="BA78" s="17">
        <v>0</v>
      </c>
      <c r="BB78" s="17">
        <v>11558.7</v>
      </c>
      <c r="BC78" s="12">
        <v>204210.14</v>
      </c>
      <c r="BD78" s="16">
        <v>9872.61</v>
      </c>
      <c r="BE78" s="17">
        <v>265215.65000000002</v>
      </c>
      <c r="BF78" s="17">
        <v>0</v>
      </c>
      <c r="BG78" s="17">
        <v>0</v>
      </c>
      <c r="BH78" s="17">
        <v>1868.18</v>
      </c>
      <c r="BI78" s="12">
        <v>276956.44</v>
      </c>
      <c r="BJ78" s="16">
        <v>1102512.1299999999</v>
      </c>
      <c r="BK78" s="17">
        <v>294514.64</v>
      </c>
      <c r="BL78" s="17">
        <v>306672.17</v>
      </c>
      <c r="BM78" s="17">
        <v>0</v>
      </c>
      <c r="BN78" s="17">
        <v>20000</v>
      </c>
      <c r="BO78" s="12">
        <v>1723698.94</v>
      </c>
    </row>
    <row r="79" spans="1:67" x14ac:dyDescent="0.3">
      <c r="A79" s="4" t="s">
        <v>68</v>
      </c>
      <c r="B79" s="92">
        <v>7016677.6099999994</v>
      </c>
      <c r="C79" s="87">
        <v>6356454.8399999999</v>
      </c>
      <c r="D79" s="87">
        <v>1552017.2877736625</v>
      </c>
      <c r="E79" s="87">
        <v>0</v>
      </c>
      <c r="F79" s="87">
        <v>166265.06</v>
      </c>
      <c r="G79" s="93">
        <v>15091414.797773659</v>
      </c>
      <c r="H79" s="16">
        <v>2287014.06</v>
      </c>
      <c r="I79" s="17">
        <v>1206037.18</v>
      </c>
      <c r="J79" s="17">
        <v>343420.97417097795</v>
      </c>
      <c r="K79" s="17">
        <v>0</v>
      </c>
      <c r="L79" s="17">
        <v>73586.37</v>
      </c>
      <c r="M79" s="12">
        <v>3910058.5841709785</v>
      </c>
      <c r="N79" s="16">
        <v>2396154.44</v>
      </c>
      <c r="O79" s="17">
        <v>1775993.19</v>
      </c>
      <c r="P79" s="17">
        <v>873447.8444865807</v>
      </c>
      <c r="Q79" s="17">
        <v>0</v>
      </c>
      <c r="R79" s="17">
        <v>0</v>
      </c>
      <c r="S79" s="12">
        <v>5045595.4744865801</v>
      </c>
      <c r="T79" s="16">
        <v>17263.009999999998</v>
      </c>
      <c r="U79" s="17">
        <v>469444.01</v>
      </c>
      <c r="V79" s="17">
        <v>28121.016380407218</v>
      </c>
      <c r="W79" s="17">
        <v>0</v>
      </c>
      <c r="X79" s="17">
        <v>0</v>
      </c>
      <c r="Y79" s="12">
        <v>514828.03638040723</v>
      </c>
      <c r="Z79" s="16">
        <v>514480.28</v>
      </c>
      <c r="AA79" s="17">
        <v>319807.18</v>
      </c>
      <c r="AB79" s="17">
        <v>48203.560590986192</v>
      </c>
      <c r="AC79" s="17">
        <v>0</v>
      </c>
      <c r="AD79" s="17">
        <v>0</v>
      </c>
      <c r="AE79" s="12">
        <v>882491.02059098613</v>
      </c>
      <c r="AF79" s="16">
        <v>1126850.6399999999</v>
      </c>
      <c r="AG79" s="17">
        <v>615322.64</v>
      </c>
      <c r="AH79" s="17">
        <v>100659.49602368128</v>
      </c>
      <c r="AI79" s="17">
        <v>0</v>
      </c>
      <c r="AJ79" s="17">
        <v>0</v>
      </c>
      <c r="AK79" s="12">
        <v>1842832.776023681</v>
      </c>
      <c r="AL79" s="16">
        <v>585715.52</v>
      </c>
      <c r="AM79" s="17">
        <v>1078394.1299999999</v>
      </c>
      <c r="AN79" s="17">
        <v>101503.9267073822</v>
      </c>
      <c r="AO79" s="17">
        <v>0</v>
      </c>
      <c r="AP79" s="17">
        <v>92678.69</v>
      </c>
      <c r="AQ79" s="12">
        <v>1858292.2667073822</v>
      </c>
      <c r="AR79" s="16">
        <v>17797.32</v>
      </c>
      <c r="AS79" s="17">
        <v>860997.37</v>
      </c>
      <c r="AT79" s="17">
        <v>50775.104646127518</v>
      </c>
      <c r="AU79" s="17">
        <v>0</v>
      </c>
      <c r="AV79" s="17">
        <v>0</v>
      </c>
      <c r="AW79" s="12">
        <v>929569.7946461275</v>
      </c>
      <c r="AX79" s="16">
        <v>0</v>
      </c>
      <c r="AY79" s="17">
        <v>0</v>
      </c>
      <c r="AZ79" s="17">
        <v>0</v>
      </c>
      <c r="BA79" s="17">
        <v>0</v>
      </c>
      <c r="BB79" s="17">
        <v>0</v>
      </c>
      <c r="BC79" s="12">
        <v>0</v>
      </c>
      <c r="BD79" s="16">
        <v>0</v>
      </c>
      <c r="BE79" s="17">
        <v>0</v>
      </c>
      <c r="BF79" s="17">
        <v>0</v>
      </c>
      <c r="BG79" s="17">
        <v>0</v>
      </c>
      <c r="BH79" s="17">
        <v>0</v>
      </c>
      <c r="BI79" s="12">
        <v>0</v>
      </c>
      <c r="BJ79" s="16">
        <v>71402.34</v>
      </c>
      <c r="BK79" s="17">
        <v>30459.14</v>
      </c>
      <c r="BL79" s="17">
        <v>5885.3647675197335</v>
      </c>
      <c r="BM79" s="17">
        <v>0</v>
      </c>
      <c r="BN79" s="17">
        <v>0</v>
      </c>
      <c r="BO79" s="12">
        <v>107746.84476751972</v>
      </c>
    </row>
    <row r="80" spans="1:67" x14ac:dyDescent="0.3">
      <c r="A80" s="4" t="s">
        <v>69</v>
      </c>
      <c r="B80" s="92">
        <v>8184846.9367000004</v>
      </c>
      <c r="C80" s="87">
        <v>8513129.0704999994</v>
      </c>
      <c r="D80" s="87">
        <v>1987872.95</v>
      </c>
      <c r="E80" s="87">
        <v>0</v>
      </c>
      <c r="F80" s="87">
        <v>0</v>
      </c>
      <c r="G80" s="93">
        <v>18685848.957199998</v>
      </c>
      <c r="H80" s="16">
        <v>2278083.5200000005</v>
      </c>
      <c r="I80" s="17">
        <v>1975869.14</v>
      </c>
      <c r="J80" s="17">
        <v>807548.27</v>
      </c>
      <c r="K80" s="17">
        <v>0</v>
      </c>
      <c r="L80" s="17">
        <v>0</v>
      </c>
      <c r="M80" s="12">
        <v>5061500.93</v>
      </c>
      <c r="N80" s="16">
        <v>1235114.6100000003</v>
      </c>
      <c r="O80" s="17">
        <v>3215914.399999999</v>
      </c>
      <c r="P80" s="17">
        <v>947511.17</v>
      </c>
      <c r="Q80" s="17">
        <v>0</v>
      </c>
      <c r="R80" s="17">
        <v>0</v>
      </c>
      <c r="S80" s="12">
        <v>5398540.1799999997</v>
      </c>
      <c r="T80" s="16">
        <v>0</v>
      </c>
      <c r="U80" s="17">
        <v>36195.11</v>
      </c>
      <c r="V80" s="17">
        <v>0</v>
      </c>
      <c r="W80" s="17">
        <v>0</v>
      </c>
      <c r="X80" s="17">
        <v>0</v>
      </c>
      <c r="Y80" s="12">
        <v>36195.11</v>
      </c>
      <c r="Z80" s="16">
        <v>630433.70999999985</v>
      </c>
      <c r="AA80" s="17">
        <v>265826.69000000006</v>
      </c>
      <c r="AB80" s="17">
        <v>0</v>
      </c>
      <c r="AC80" s="17">
        <v>0</v>
      </c>
      <c r="AD80" s="17">
        <v>0</v>
      </c>
      <c r="AE80" s="12">
        <v>896260.39999999991</v>
      </c>
      <c r="AF80" s="16">
        <v>0</v>
      </c>
      <c r="AG80" s="17">
        <v>0</v>
      </c>
      <c r="AH80" s="17">
        <v>0</v>
      </c>
      <c r="AI80" s="17">
        <v>0</v>
      </c>
      <c r="AJ80" s="17">
        <v>0</v>
      </c>
      <c r="AK80" s="12">
        <v>0</v>
      </c>
      <c r="AL80" s="16">
        <v>557851.14999999991</v>
      </c>
      <c r="AM80" s="17">
        <v>579193.54000000015</v>
      </c>
      <c r="AN80" s="17">
        <v>0</v>
      </c>
      <c r="AO80" s="17">
        <v>0</v>
      </c>
      <c r="AP80" s="17">
        <v>0</v>
      </c>
      <c r="AQ80" s="12">
        <v>1137044.69</v>
      </c>
      <c r="AR80" s="16">
        <v>1106157.5499999998</v>
      </c>
      <c r="AS80" s="17">
        <v>202334.56000000003</v>
      </c>
      <c r="AT80" s="17">
        <v>232813.51</v>
      </c>
      <c r="AU80" s="17">
        <v>0</v>
      </c>
      <c r="AV80" s="17">
        <v>0</v>
      </c>
      <c r="AW80" s="12">
        <v>1541305.6199999999</v>
      </c>
      <c r="AX80" s="16">
        <v>0</v>
      </c>
      <c r="AY80" s="17">
        <v>999743.32000000018</v>
      </c>
      <c r="AZ80" s="17">
        <v>0</v>
      </c>
      <c r="BA80" s="17">
        <v>0</v>
      </c>
      <c r="BB80" s="17">
        <v>0</v>
      </c>
      <c r="BC80" s="12">
        <v>999743.32000000018</v>
      </c>
      <c r="BD80" s="16">
        <v>69402.289999999994</v>
      </c>
      <c r="BE80" s="17">
        <v>448509.93</v>
      </c>
      <c r="BF80" s="17">
        <v>0</v>
      </c>
      <c r="BG80" s="17">
        <v>0</v>
      </c>
      <c r="BH80" s="17">
        <v>0</v>
      </c>
      <c r="BI80" s="12">
        <v>517912.22</v>
      </c>
      <c r="BJ80" s="16">
        <v>2307804.1067000004</v>
      </c>
      <c r="BK80" s="17">
        <v>789542.38049999997</v>
      </c>
      <c r="BL80" s="17">
        <v>0</v>
      </c>
      <c r="BM80" s="17">
        <v>0</v>
      </c>
      <c r="BN80" s="17">
        <v>0</v>
      </c>
      <c r="BO80" s="12">
        <v>3097346.4872000003</v>
      </c>
    </row>
    <row r="81" spans="1:67" x14ac:dyDescent="0.3">
      <c r="A81" s="4" t="s">
        <v>70</v>
      </c>
      <c r="B81" s="92">
        <v>391986</v>
      </c>
      <c r="C81" s="87">
        <v>1438018</v>
      </c>
      <c r="D81" s="87">
        <v>281284</v>
      </c>
      <c r="E81" s="87">
        <v>0</v>
      </c>
      <c r="F81" s="87">
        <v>15582</v>
      </c>
      <c r="G81" s="93">
        <v>2126870</v>
      </c>
      <c r="H81" s="16">
        <v>34807</v>
      </c>
      <c r="I81" s="17">
        <v>228845</v>
      </c>
      <c r="J81" s="17">
        <v>41971</v>
      </c>
      <c r="K81" s="17">
        <v>0</v>
      </c>
      <c r="L81" s="17">
        <v>1747</v>
      </c>
      <c r="M81" s="12">
        <v>307370</v>
      </c>
      <c r="N81" s="16">
        <v>343753</v>
      </c>
      <c r="O81" s="17">
        <v>119122</v>
      </c>
      <c r="P81" s="17">
        <v>68947</v>
      </c>
      <c r="Q81" s="17">
        <v>0</v>
      </c>
      <c r="R81" s="17">
        <v>5370</v>
      </c>
      <c r="S81" s="12">
        <v>537192</v>
      </c>
      <c r="T81" s="16">
        <v>0</v>
      </c>
      <c r="U81" s="17">
        <v>2615</v>
      </c>
      <c r="V81" s="17">
        <v>19688</v>
      </c>
      <c r="W81" s="17">
        <v>0</v>
      </c>
      <c r="X81" s="17">
        <v>0</v>
      </c>
      <c r="Y81" s="12">
        <v>22303</v>
      </c>
      <c r="Z81" s="16">
        <v>0</v>
      </c>
      <c r="AA81" s="17">
        <v>0</v>
      </c>
      <c r="AB81" s="17">
        <v>0</v>
      </c>
      <c r="AC81" s="17">
        <v>0</v>
      </c>
      <c r="AD81" s="17">
        <v>0</v>
      </c>
      <c r="AE81" s="12">
        <v>0</v>
      </c>
      <c r="AF81" s="16">
        <v>0</v>
      </c>
      <c r="AG81" s="17">
        <v>30072</v>
      </c>
      <c r="AH81" s="17">
        <v>25927</v>
      </c>
      <c r="AI81" s="17">
        <v>0</v>
      </c>
      <c r="AJ81" s="17">
        <v>0</v>
      </c>
      <c r="AK81" s="12">
        <v>55999</v>
      </c>
      <c r="AL81" s="16">
        <v>0</v>
      </c>
      <c r="AM81" s="17">
        <v>0</v>
      </c>
      <c r="AN81" s="17">
        <v>0</v>
      </c>
      <c r="AO81" s="17">
        <v>0</v>
      </c>
      <c r="AP81" s="17">
        <v>0</v>
      </c>
      <c r="AQ81" s="12">
        <v>0</v>
      </c>
      <c r="AR81" s="16">
        <v>0</v>
      </c>
      <c r="AS81" s="17">
        <v>173772</v>
      </c>
      <c r="AT81" s="17">
        <v>9235</v>
      </c>
      <c r="AU81" s="17">
        <v>0</v>
      </c>
      <c r="AV81" s="17">
        <v>731</v>
      </c>
      <c r="AW81" s="12">
        <v>183738</v>
      </c>
      <c r="AX81" s="16">
        <v>7705</v>
      </c>
      <c r="AY81" s="17">
        <v>883592</v>
      </c>
      <c r="AZ81" s="17">
        <v>115516</v>
      </c>
      <c r="BA81" s="17">
        <v>0</v>
      </c>
      <c r="BB81" s="17">
        <v>7734</v>
      </c>
      <c r="BC81" s="12">
        <v>1014547</v>
      </c>
      <c r="BD81" s="16">
        <v>5721</v>
      </c>
      <c r="BE81" s="17">
        <v>0</v>
      </c>
      <c r="BF81" s="17">
        <v>0</v>
      </c>
      <c r="BG81" s="17">
        <v>0</v>
      </c>
      <c r="BH81" s="17">
        <v>0</v>
      </c>
      <c r="BI81" s="12">
        <v>5721</v>
      </c>
      <c r="BJ81" s="16">
        <v>0</v>
      </c>
      <c r="BK81" s="17">
        <v>0</v>
      </c>
      <c r="BL81" s="17">
        <v>0</v>
      </c>
      <c r="BM81" s="17">
        <v>0</v>
      </c>
      <c r="BN81" s="17">
        <v>0</v>
      </c>
      <c r="BO81" s="12">
        <v>0</v>
      </c>
    </row>
    <row r="82" spans="1:67" x14ac:dyDescent="0.3">
      <c r="A82" s="4" t="s">
        <v>71</v>
      </c>
      <c r="B82" s="92">
        <v>18322637.834493782</v>
      </c>
      <c r="C82" s="87">
        <v>13946023.618286859</v>
      </c>
      <c r="D82" s="87">
        <v>7913184.5500000007</v>
      </c>
      <c r="E82" s="87">
        <v>0</v>
      </c>
      <c r="F82" s="87">
        <v>5623414.0794859752</v>
      </c>
      <c r="G82" s="93">
        <v>45805260.082266614</v>
      </c>
      <c r="H82" s="16">
        <v>7752182</v>
      </c>
      <c r="I82" s="17">
        <v>5197353</v>
      </c>
      <c r="J82" s="17">
        <v>0</v>
      </c>
      <c r="K82" s="17">
        <v>0</v>
      </c>
      <c r="L82" s="17">
        <v>66557.366180635843</v>
      </c>
      <c r="M82" s="12">
        <v>13016092.366180636</v>
      </c>
      <c r="N82" s="16">
        <v>4714084</v>
      </c>
      <c r="O82" s="17">
        <v>5306741</v>
      </c>
      <c r="P82" s="17">
        <v>0</v>
      </c>
      <c r="Q82" s="17">
        <v>0</v>
      </c>
      <c r="R82" s="17">
        <v>37129</v>
      </c>
      <c r="S82" s="12">
        <v>10057954</v>
      </c>
      <c r="T82" s="16">
        <v>0</v>
      </c>
      <c r="U82" s="17">
        <v>0</v>
      </c>
      <c r="V82" s="17">
        <v>0</v>
      </c>
      <c r="W82" s="17">
        <v>0</v>
      </c>
      <c r="X82" s="17">
        <v>0</v>
      </c>
      <c r="Y82" s="12">
        <v>0</v>
      </c>
      <c r="Z82" s="16">
        <v>143649</v>
      </c>
      <c r="AA82" s="17">
        <v>63531</v>
      </c>
      <c r="AB82" s="17">
        <v>0</v>
      </c>
      <c r="AC82" s="17">
        <v>0</v>
      </c>
      <c r="AD82" s="17">
        <v>22784</v>
      </c>
      <c r="AE82" s="12">
        <v>229964</v>
      </c>
      <c r="AF82" s="16">
        <v>157632</v>
      </c>
      <c r="AG82" s="17">
        <v>32465</v>
      </c>
      <c r="AH82" s="17">
        <v>0</v>
      </c>
      <c r="AI82" s="17">
        <v>0</v>
      </c>
      <c r="AJ82" s="17">
        <v>0</v>
      </c>
      <c r="AK82" s="12">
        <v>190097</v>
      </c>
      <c r="AL82" s="16">
        <v>1098945</v>
      </c>
      <c r="AM82" s="17">
        <v>830421</v>
      </c>
      <c r="AN82" s="17">
        <v>0</v>
      </c>
      <c r="AO82" s="17">
        <v>0</v>
      </c>
      <c r="AP82" s="17">
        <v>0</v>
      </c>
      <c r="AQ82" s="12">
        <v>1929366</v>
      </c>
      <c r="AR82" s="16">
        <v>0</v>
      </c>
      <c r="AS82" s="17">
        <v>25000</v>
      </c>
      <c r="AT82" s="17">
        <v>0</v>
      </c>
      <c r="AU82" s="17">
        <v>0</v>
      </c>
      <c r="AV82" s="17">
        <v>5327497</v>
      </c>
      <c r="AW82" s="12">
        <v>5352497</v>
      </c>
      <c r="AX82" s="16">
        <v>1057935</v>
      </c>
      <c r="AY82" s="17">
        <v>728226</v>
      </c>
      <c r="AZ82" s="17">
        <v>0</v>
      </c>
      <c r="BA82" s="17">
        <v>0</v>
      </c>
      <c r="BB82" s="17">
        <v>6882</v>
      </c>
      <c r="BC82" s="12">
        <v>1793043</v>
      </c>
      <c r="BD82" s="16">
        <v>251587</v>
      </c>
      <c r="BE82" s="17">
        <v>521339</v>
      </c>
      <c r="BF82" s="17">
        <v>0</v>
      </c>
      <c r="BG82" s="17">
        <v>0</v>
      </c>
      <c r="BH82" s="17">
        <v>15545</v>
      </c>
      <c r="BI82" s="12">
        <v>788471</v>
      </c>
      <c r="BJ82" s="16">
        <v>3146623.8344937824</v>
      </c>
      <c r="BK82" s="17">
        <v>1240947.618286859</v>
      </c>
      <c r="BL82" s="17">
        <v>7913184.5500000007</v>
      </c>
      <c r="BM82" s="17">
        <v>0</v>
      </c>
      <c r="BN82" s="17">
        <v>147019.71330533922</v>
      </c>
      <c r="BO82" s="12">
        <v>12447775.716085982</v>
      </c>
    </row>
    <row r="83" spans="1:67" x14ac:dyDescent="0.3">
      <c r="A83" s="4" t="s">
        <v>72</v>
      </c>
      <c r="B83" s="92">
        <v>9675738.8383000009</v>
      </c>
      <c r="C83" s="87">
        <v>17904180.67431118</v>
      </c>
      <c r="D83" s="87">
        <v>6973000</v>
      </c>
      <c r="E83" s="87">
        <v>0</v>
      </c>
      <c r="F83" s="87">
        <v>7221836.6978000011</v>
      </c>
      <c r="G83" s="93">
        <v>41774756.210411184</v>
      </c>
      <c r="H83" s="16">
        <v>199054.16</v>
      </c>
      <c r="I83" s="17">
        <v>2141978.64</v>
      </c>
      <c r="J83" s="17">
        <v>0</v>
      </c>
      <c r="K83" s="17">
        <v>0</v>
      </c>
      <c r="L83" s="17">
        <v>502790.28</v>
      </c>
      <c r="M83" s="12">
        <v>2843823.08</v>
      </c>
      <c r="N83" s="16">
        <v>37972.629999999997</v>
      </c>
      <c r="O83" s="17">
        <v>12712499.93</v>
      </c>
      <c r="P83" s="17">
        <v>6973000</v>
      </c>
      <c r="Q83" s="17">
        <v>0</v>
      </c>
      <c r="R83" s="17">
        <v>153614.24</v>
      </c>
      <c r="S83" s="12">
        <v>19877086.800000001</v>
      </c>
      <c r="T83" s="16">
        <v>0</v>
      </c>
      <c r="U83" s="17">
        <v>0</v>
      </c>
      <c r="V83" s="17">
        <v>0</v>
      </c>
      <c r="W83" s="17">
        <v>0</v>
      </c>
      <c r="X83" s="17">
        <v>0</v>
      </c>
      <c r="Y83" s="12">
        <v>0</v>
      </c>
      <c r="Z83" s="16">
        <v>72.8</v>
      </c>
      <c r="AA83" s="17">
        <v>41188.65</v>
      </c>
      <c r="AB83" s="17">
        <v>0</v>
      </c>
      <c r="AC83" s="17">
        <v>0</v>
      </c>
      <c r="AD83" s="17">
        <v>4496.1899999999996</v>
      </c>
      <c r="AE83" s="12">
        <v>45757.640000000007</v>
      </c>
      <c r="AF83" s="16">
        <v>0</v>
      </c>
      <c r="AG83" s="17">
        <v>21389.759999999998</v>
      </c>
      <c r="AH83" s="17">
        <v>0</v>
      </c>
      <c r="AI83" s="17">
        <v>0</v>
      </c>
      <c r="AJ83" s="17">
        <v>90756.36</v>
      </c>
      <c r="AK83" s="12">
        <v>112146.12</v>
      </c>
      <c r="AL83" s="16">
        <v>865588</v>
      </c>
      <c r="AM83" s="17">
        <v>286724.34999999998</v>
      </c>
      <c r="AN83" s="17">
        <v>0</v>
      </c>
      <c r="AO83" s="17">
        <v>0</v>
      </c>
      <c r="AP83" s="17">
        <v>54010.89</v>
      </c>
      <c r="AQ83" s="12">
        <v>1206323.24</v>
      </c>
      <c r="AR83" s="16">
        <v>620.79999999999995</v>
      </c>
      <c r="AS83" s="17">
        <v>148689.51999999999</v>
      </c>
      <c r="AT83" s="17">
        <v>0</v>
      </c>
      <c r="AU83" s="17">
        <v>0</v>
      </c>
      <c r="AV83" s="17">
        <v>4896440</v>
      </c>
      <c r="AW83" s="12">
        <v>5045750.32</v>
      </c>
      <c r="AX83" s="16">
        <v>1171223</v>
      </c>
      <c r="AY83" s="17">
        <v>1125744</v>
      </c>
      <c r="AZ83" s="17">
        <v>0</v>
      </c>
      <c r="BA83" s="17">
        <v>0</v>
      </c>
      <c r="BB83" s="17">
        <v>195398.69</v>
      </c>
      <c r="BC83" s="12">
        <v>2492365.69</v>
      </c>
      <c r="BD83" s="16">
        <v>1803092.61</v>
      </c>
      <c r="BE83" s="17">
        <v>577541.84</v>
      </c>
      <c r="BF83" s="17">
        <v>0</v>
      </c>
      <c r="BG83" s="17">
        <v>0</v>
      </c>
      <c r="BH83" s="17">
        <v>996722.57</v>
      </c>
      <c r="BI83" s="12">
        <v>3377357.02</v>
      </c>
      <c r="BJ83" s="16">
        <v>5598114.8382999999</v>
      </c>
      <c r="BK83" s="17">
        <v>848423.98431117926</v>
      </c>
      <c r="BL83" s="17">
        <v>0</v>
      </c>
      <c r="BM83" s="17">
        <v>0</v>
      </c>
      <c r="BN83" s="17">
        <v>327607.47779999999</v>
      </c>
      <c r="BO83" s="12">
        <v>6774146.3004111797</v>
      </c>
    </row>
    <row r="84" spans="1:67" x14ac:dyDescent="0.3">
      <c r="A84" s="4" t="s">
        <v>73</v>
      </c>
      <c r="B84" s="92">
        <v>4745232</v>
      </c>
      <c r="C84" s="87">
        <v>3978350</v>
      </c>
      <c r="D84" s="87">
        <v>1310234</v>
      </c>
      <c r="E84" s="87">
        <v>0</v>
      </c>
      <c r="F84" s="87">
        <v>11087</v>
      </c>
      <c r="G84" s="93">
        <v>10044903</v>
      </c>
      <c r="H84" s="16">
        <v>0</v>
      </c>
      <c r="I84" s="17">
        <v>0</v>
      </c>
      <c r="J84" s="17">
        <v>0</v>
      </c>
      <c r="K84" s="17">
        <v>0</v>
      </c>
      <c r="L84" s="17">
        <v>0</v>
      </c>
      <c r="M84" s="12">
        <v>0</v>
      </c>
      <c r="N84" s="16">
        <v>1825039</v>
      </c>
      <c r="O84" s="17">
        <v>896157</v>
      </c>
      <c r="P84" s="17">
        <v>1211736</v>
      </c>
      <c r="Q84" s="17">
        <v>0</v>
      </c>
      <c r="R84" s="17">
        <v>0</v>
      </c>
      <c r="S84" s="12">
        <v>3932932</v>
      </c>
      <c r="T84" s="16">
        <v>0</v>
      </c>
      <c r="U84" s="17">
        <v>76269</v>
      </c>
      <c r="V84" s="17">
        <v>0</v>
      </c>
      <c r="W84" s="17">
        <v>0</v>
      </c>
      <c r="X84" s="17">
        <v>0</v>
      </c>
      <c r="Y84" s="12">
        <v>76269</v>
      </c>
      <c r="Z84" s="16">
        <v>0</v>
      </c>
      <c r="AA84" s="17">
        <v>0</v>
      </c>
      <c r="AB84" s="17">
        <v>0</v>
      </c>
      <c r="AC84" s="17">
        <v>0</v>
      </c>
      <c r="AD84" s="17">
        <v>0</v>
      </c>
      <c r="AE84" s="12">
        <v>0</v>
      </c>
      <c r="AF84" s="16">
        <v>202916</v>
      </c>
      <c r="AG84" s="17">
        <v>216015</v>
      </c>
      <c r="AH84" s="17">
        <v>0</v>
      </c>
      <c r="AI84" s="17">
        <v>0</v>
      </c>
      <c r="AJ84" s="17">
        <v>0</v>
      </c>
      <c r="AK84" s="12">
        <v>418931</v>
      </c>
      <c r="AL84" s="16">
        <v>468077</v>
      </c>
      <c r="AM84" s="17">
        <v>273163</v>
      </c>
      <c r="AN84" s="17">
        <v>0</v>
      </c>
      <c r="AO84" s="17">
        <v>0</v>
      </c>
      <c r="AP84" s="17">
        <v>2168</v>
      </c>
      <c r="AQ84" s="12">
        <v>743408</v>
      </c>
      <c r="AR84" s="16">
        <v>557944</v>
      </c>
      <c r="AS84" s="17">
        <v>237260</v>
      </c>
      <c r="AT84" s="17">
        <v>98498</v>
      </c>
      <c r="AU84" s="17">
        <v>0</v>
      </c>
      <c r="AV84" s="17">
        <v>4922</v>
      </c>
      <c r="AW84" s="12">
        <v>898624</v>
      </c>
      <c r="AX84" s="16">
        <v>124592</v>
      </c>
      <c r="AY84" s="17">
        <v>115467</v>
      </c>
      <c r="AZ84" s="17">
        <v>0</v>
      </c>
      <c r="BA84" s="17">
        <v>0</v>
      </c>
      <c r="BB84" s="17">
        <v>518</v>
      </c>
      <c r="BC84" s="12">
        <v>240577</v>
      </c>
      <c r="BD84" s="16">
        <v>987450</v>
      </c>
      <c r="BE84" s="17">
        <v>1807919</v>
      </c>
      <c r="BF84" s="17">
        <v>0</v>
      </c>
      <c r="BG84" s="17">
        <v>0</v>
      </c>
      <c r="BH84" s="17">
        <v>2794</v>
      </c>
      <c r="BI84" s="12">
        <v>2798163</v>
      </c>
      <c r="BJ84" s="16">
        <v>579214</v>
      </c>
      <c r="BK84" s="17">
        <v>356100</v>
      </c>
      <c r="BL84" s="17">
        <v>0</v>
      </c>
      <c r="BM84" s="17">
        <v>0</v>
      </c>
      <c r="BN84" s="17">
        <v>685</v>
      </c>
      <c r="BO84" s="12">
        <v>935999</v>
      </c>
    </row>
    <row r="85" spans="1:67" x14ac:dyDescent="0.3">
      <c r="A85" s="4" t="s">
        <v>74</v>
      </c>
      <c r="B85" s="92">
        <v>42040656.361334682</v>
      </c>
      <c r="C85" s="87">
        <v>28544148.090297047</v>
      </c>
      <c r="D85" s="87">
        <v>27348317.353152566</v>
      </c>
      <c r="E85" s="87">
        <v>0</v>
      </c>
      <c r="F85" s="87">
        <v>626839.50411682914</v>
      </c>
      <c r="G85" s="93">
        <v>98559961.308901116</v>
      </c>
      <c r="H85" s="16">
        <v>10915650.109505797</v>
      </c>
      <c r="I85" s="17">
        <v>3643470.421351606</v>
      </c>
      <c r="J85" s="17">
        <v>18840414.786011111</v>
      </c>
      <c r="K85" s="17">
        <v>0</v>
      </c>
      <c r="L85" s="17">
        <v>74465.065315661268</v>
      </c>
      <c r="M85" s="12">
        <v>33474000.382184174</v>
      </c>
      <c r="N85" s="16">
        <v>14686271.709889192</v>
      </c>
      <c r="O85" s="17">
        <v>20559593.16162942</v>
      </c>
      <c r="P85" s="17">
        <v>3067466.3576565422</v>
      </c>
      <c r="Q85" s="17">
        <v>0</v>
      </c>
      <c r="R85" s="17">
        <v>0</v>
      </c>
      <c r="S85" s="12">
        <v>38313331.22917515</v>
      </c>
      <c r="T85" s="16">
        <v>0</v>
      </c>
      <c r="U85" s="17">
        <v>98234.82301805749</v>
      </c>
      <c r="V85" s="17">
        <v>117367.6342052996</v>
      </c>
      <c r="W85" s="17">
        <v>0</v>
      </c>
      <c r="X85" s="17">
        <v>0</v>
      </c>
      <c r="Y85" s="12">
        <v>215602.45722335711</v>
      </c>
      <c r="Z85" s="16">
        <v>1236702.5505772082</v>
      </c>
      <c r="AA85" s="17">
        <v>532882.06184552994</v>
      </c>
      <c r="AB85" s="17">
        <v>16986.814878175457</v>
      </c>
      <c r="AC85" s="17">
        <v>0</v>
      </c>
      <c r="AD85" s="17">
        <v>12238.723091557031</v>
      </c>
      <c r="AE85" s="12">
        <v>1798810.1503924706</v>
      </c>
      <c r="AF85" s="16">
        <v>0</v>
      </c>
      <c r="AG85" s="17">
        <v>0</v>
      </c>
      <c r="AH85" s="17">
        <v>0</v>
      </c>
      <c r="AI85" s="17">
        <v>0</v>
      </c>
      <c r="AJ85" s="17">
        <v>0</v>
      </c>
      <c r="AK85" s="12">
        <v>0</v>
      </c>
      <c r="AL85" s="16">
        <v>1776596.1859516031</v>
      </c>
      <c r="AM85" s="17">
        <v>543627.10031481774</v>
      </c>
      <c r="AN85" s="17">
        <v>253815.2525554547</v>
      </c>
      <c r="AO85" s="17">
        <v>0</v>
      </c>
      <c r="AP85" s="17">
        <v>0</v>
      </c>
      <c r="AQ85" s="12">
        <v>2574038.5388218756</v>
      </c>
      <c r="AR85" s="16">
        <v>8882293.3645170834</v>
      </c>
      <c r="AS85" s="17">
        <v>1426047.3632064539</v>
      </c>
      <c r="AT85" s="17">
        <v>3122588.5999461389</v>
      </c>
      <c r="AU85" s="17">
        <v>0</v>
      </c>
      <c r="AV85" s="17">
        <v>309626.93097659748</v>
      </c>
      <c r="AW85" s="12">
        <v>13740556.258646274</v>
      </c>
      <c r="AX85" s="16">
        <v>4013739.997181396</v>
      </c>
      <c r="AY85" s="17">
        <v>1600098.7787089916</v>
      </c>
      <c r="AZ85" s="17">
        <v>1790540.9617650937</v>
      </c>
      <c r="BA85" s="17">
        <v>0</v>
      </c>
      <c r="BB85" s="17">
        <v>221766.83966761551</v>
      </c>
      <c r="BC85" s="12">
        <v>7626146.5773230968</v>
      </c>
      <c r="BD85" s="16">
        <v>0</v>
      </c>
      <c r="BE85" s="17">
        <v>50005.855081424204</v>
      </c>
      <c r="BF85" s="17">
        <v>139136.94613474581</v>
      </c>
      <c r="BG85" s="17">
        <v>0</v>
      </c>
      <c r="BH85" s="17">
        <v>8741.9450653978784</v>
      </c>
      <c r="BI85" s="12">
        <v>197884.7462815679</v>
      </c>
      <c r="BJ85" s="16">
        <v>529402.44371240551</v>
      </c>
      <c r="BK85" s="17">
        <v>90188.525140744867</v>
      </c>
      <c r="BL85" s="17">
        <v>0</v>
      </c>
      <c r="BM85" s="17">
        <v>0</v>
      </c>
      <c r="BN85" s="17">
        <v>0</v>
      </c>
      <c r="BO85" s="12">
        <v>619590.96885315038</v>
      </c>
    </row>
    <row r="86" spans="1:67" x14ac:dyDescent="0.3">
      <c r="A86" s="4" t="s">
        <v>75</v>
      </c>
      <c r="B86" s="92">
        <v>17838000</v>
      </c>
      <c r="C86" s="87">
        <v>13283000</v>
      </c>
      <c r="D86" s="87">
        <v>4825943</v>
      </c>
      <c r="E86" s="87">
        <v>19000</v>
      </c>
      <c r="F86" s="87">
        <v>0</v>
      </c>
      <c r="G86" s="93">
        <v>35965943</v>
      </c>
      <c r="H86" s="16">
        <v>8168000</v>
      </c>
      <c r="I86" s="17">
        <v>3648000</v>
      </c>
      <c r="J86" s="17">
        <v>279943</v>
      </c>
      <c r="K86" s="17">
        <v>19000</v>
      </c>
      <c r="L86" s="17">
        <v>0</v>
      </c>
      <c r="M86" s="12">
        <v>12114943</v>
      </c>
      <c r="N86" s="16">
        <v>1825000</v>
      </c>
      <c r="O86" s="17">
        <v>6631000</v>
      </c>
      <c r="P86" s="17">
        <v>771000</v>
      </c>
      <c r="Q86" s="17">
        <v>0</v>
      </c>
      <c r="R86" s="17">
        <v>0</v>
      </c>
      <c r="S86" s="12">
        <v>9227000</v>
      </c>
      <c r="T86" s="16">
        <v>0</v>
      </c>
      <c r="U86" s="17">
        <v>0</v>
      </c>
      <c r="V86" s="17">
        <v>0</v>
      </c>
      <c r="W86" s="17">
        <v>0</v>
      </c>
      <c r="X86" s="17">
        <v>0</v>
      </c>
      <c r="Y86" s="12">
        <v>0</v>
      </c>
      <c r="Z86" s="16">
        <v>41000</v>
      </c>
      <c r="AA86" s="17">
        <v>395000</v>
      </c>
      <c r="AB86" s="17">
        <v>0</v>
      </c>
      <c r="AC86" s="17">
        <v>0</v>
      </c>
      <c r="AD86" s="17">
        <v>0</v>
      </c>
      <c r="AE86" s="12">
        <v>436000</v>
      </c>
      <c r="AF86" s="16">
        <v>0</v>
      </c>
      <c r="AG86" s="17">
        <v>0</v>
      </c>
      <c r="AH86" s="17">
        <v>0</v>
      </c>
      <c r="AI86" s="17">
        <v>0</v>
      </c>
      <c r="AJ86" s="17">
        <v>0</v>
      </c>
      <c r="AK86" s="12">
        <v>0</v>
      </c>
      <c r="AL86" s="16">
        <v>0</v>
      </c>
      <c r="AM86" s="17">
        <v>5000</v>
      </c>
      <c r="AN86" s="17">
        <v>0</v>
      </c>
      <c r="AO86" s="17">
        <v>0</v>
      </c>
      <c r="AP86" s="17">
        <v>0</v>
      </c>
      <c r="AQ86" s="12">
        <v>5000</v>
      </c>
      <c r="AR86" s="16">
        <v>4657000</v>
      </c>
      <c r="AS86" s="17">
        <v>973000</v>
      </c>
      <c r="AT86" s="17">
        <v>576000</v>
      </c>
      <c r="AU86" s="17">
        <v>0</v>
      </c>
      <c r="AV86" s="17">
        <v>0</v>
      </c>
      <c r="AW86" s="12">
        <v>6206000</v>
      </c>
      <c r="AX86" s="16">
        <v>0</v>
      </c>
      <c r="AY86" s="17">
        <v>135000</v>
      </c>
      <c r="AZ86" s="17">
        <v>0</v>
      </c>
      <c r="BA86" s="17">
        <v>0</v>
      </c>
      <c r="BB86" s="17">
        <v>0</v>
      </c>
      <c r="BC86" s="12">
        <v>135000</v>
      </c>
      <c r="BD86" s="16">
        <v>3000</v>
      </c>
      <c r="BE86" s="17">
        <v>39000</v>
      </c>
      <c r="BF86" s="17">
        <v>0</v>
      </c>
      <c r="BG86" s="17">
        <v>0</v>
      </c>
      <c r="BH86" s="17">
        <v>0</v>
      </c>
      <c r="BI86" s="12">
        <v>42000</v>
      </c>
      <c r="BJ86" s="16">
        <v>3144000</v>
      </c>
      <c r="BK86" s="17">
        <v>1457000</v>
      </c>
      <c r="BL86" s="17">
        <v>3199000</v>
      </c>
      <c r="BM86" s="17">
        <v>0</v>
      </c>
      <c r="BN86" s="17">
        <v>0</v>
      </c>
      <c r="BO86" s="12">
        <v>7800000</v>
      </c>
    </row>
    <row r="87" spans="1:67" x14ac:dyDescent="0.3">
      <c r="A87" s="4" t="s">
        <v>76</v>
      </c>
      <c r="B87" s="92">
        <v>7646141.4200000018</v>
      </c>
      <c r="C87" s="87">
        <v>9946802.8900000043</v>
      </c>
      <c r="D87" s="87">
        <v>13592885.559999999</v>
      </c>
      <c r="E87" s="87">
        <v>0</v>
      </c>
      <c r="F87" s="87">
        <v>4796636.92</v>
      </c>
      <c r="G87" s="93">
        <v>35982466.790000007</v>
      </c>
      <c r="H87" s="16">
        <v>538019.29</v>
      </c>
      <c r="I87" s="17">
        <v>3895995.9700000011</v>
      </c>
      <c r="J87" s="17">
        <v>309785.28999999998</v>
      </c>
      <c r="K87" s="17">
        <v>0</v>
      </c>
      <c r="L87" s="17">
        <v>61034.94</v>
      </c>
      <c r="M87" s="12">
        <v>4804835.4900000021</v>
      </c>
      <c r="N87" s="16">
        <v>3736459.2400000012</v>
      </c>
      <c r="O87" s="17">
        <v>3754282.8200000031</v>
      </c>
      <c r="P87" s="17">
        <v>0</v>
      </c>
      <c r="Q87" s="17">
        <v>0</v>
      </c>
      <c r="R87" s="17">
        <v>582.80999999999995</v>
      </c>
      <c r="S87" s="12">
        <v>7491324.8700000038</v>
      </c>
      <c r="T87" s="16">
        <v>0</v>
      </c>
      <c r="U87" s="17">
        <v>0</v>
      </c>
      <c r="V87" s="17">
        <v>0</v>
      </c>
      <c r="W87" s="17">
        <v>0</v>
      </c>
      <c r="X87" s="17">
        <v>0</v>
      </c>
      <c r="Y87" s="12">
        <v>0</v>
      </c>
      <c r="Z87" s="16">
        <v>348.9</v>
      </c>
      <c r="AA87" s="17">
        <v>21467.8</v>
      </c>
      <c r="AB87" s="17">
        <v>0</v>
      </c>
      <c r="AC87" s="17">
        <v>0</v>
      </c>
      <c r="AD87" s="17">
        <v>0</v>
      </c>
      <c r="AE87" s="12">
        <v>21816.7</v>
      </c>
      <c r="AF87" s="16">
        <v>839.37</v>
      </c>
      <c r="AG87" s="17">
        <v>63275.56</v>
      </c>
      <c r="AH87" s="17">
        <v>0</v>
      </c>
      <c r="AI87" s="17">
        <v>0</v>
      </c>
      <c r="AJ87" s="17">
        <v>0</v>
      </c>
      <c r="AK87" s="12">
        <v>64114.93</v>
      </c>
      <c r="AL87" s="16">
        <v>749</v>
      </c>
      <c r="AM87" s="17">
        <v>199663.75</v>
      </c>
      <c r="AN87" s="17">
        <v>0</v>
      </c>
      <c r="AO87" s="17">
        <v>0</v>
      </c>
      <c r="AP87" s="17">
        <v>370.71</v>
      </c>
      <c r="AQ87" s="12">
        <v>200783.46</v>
      </c>
      <c r="AR87" s="16">
        <v>0</v>
      </c>
      <c r="AS87" s="17">
        <v>269590.50000000006</v>
      </c>
      <c r="AT87" s="17">
        <v>0</v>
      </c>
      <c r="AU87" s="17">
        <v>0</v>
      </c>
      <c r="AV87" s="17">
        <v>3729464.91</v>
      </c>
      <c r="AW87" s="12">
        <v>3999055.41</v>
      </c>
      <c r="AX87" s="16">
        <v>2425983.04</v>
      </c>
      <c r="AY87" s="17">
        <v>833545.5900000002</v>
      </c>
      <c r="AZ87" s="17">
        <v>0</v>
      </c>
      <c r="BA87" s="17">
        <v>0</v>
      </c>
      <c r="BB87" s="17">
        <v>744376.66999999993</v>
      </c>
      <c r="BC87" s="12">
        <v>4003905.3000000003</v>
      </c>
      <c r="BD87" s="16">
        <v>607583.72</v>
      </c>
      <c r="BE87" s="17">
        <v>153948.45000000001</v>
      </c>
      <c r="BF87" s="17">
        <v>0</v>
      </c>
      <c r="BG87" s="17">
        <v>0</v>
      </c>
      <c r="BH87" s="17">
        <v>249171.14</v>
      </c>
      <c r="BI87" s="12">
        <v>1010703.3099999999</v>
      </c>
      <c r="BJ87" s="16">
        <v>336158.86000000034</v>
      </c>
      <c r="BK87" s="17">
        <v>755032.45000000019</v>
      </c>
      <c r="BL87" s="17">
        <v>13283100.27</v>
      </c>
      <c r="BM87" s="17">
        <v>0</v>
      </c>
      <c r="BN87" s="17">
        <v>11635.74</v>
      </c>
      <c r="BO87" s="12">
        <v>14385927.32</v>
      </c>
    </row>
    <row r="88" spans="1:67" x14ac:dyDescent="0.3">
      <c r="A88" s="4" t="s">
        <v>77</v>
      </c>
      <c r="B88" s="92">
        <v>175042</v>
      </c>
      <c r="C88" s="87">
        <v>1730207</v>
      </c>
      <c r="D88" s="87">
        <v>385400</v>
      </c>
      <c r="E88" s="87">
        <v>0</v>
      </c>
      <c r="F88" s="87">
        <v>724800</v>
      </c>
      <c r="G88" s="93">
        <v>3015449</v>
      </c>
      <c r="H88" s="16">
        <v>100400</v>
      </c>
      <c r="I88" s="17">
        <v>757100</v>
      </c>
      <c r="J88" s="17">
        <v>195500</v>
      </c>
      <c r="K88" s="17">
        <v>0</v>
      </c>
      <c r="L88" s="17">
        <v>426400</v>
      </c>
      <c r="M88" s="12">
        <v>1479400</v>
      </c>
      <c r="N88" s="16">
        <v>71800</v>
      </c>
      <c r="O88" s="17">
        <v>27200</v>
      </c>
      <c r="P88" s="17">
        <v>21600</v>
      </c>
      <c r="Q88" s="17">
        <v>0</v>
      </c>
      <c r="R88" s="17">
        <v>25500</v>
      </c>
      <c r="S88" s="12">
        <v>146100</v>
      </c>
      <c r="T88" s="16">
        <v>0</v>
      </c>
      <c r="U88" s="17">
        <v>499800</v>
      </c>
      <c r="V88" s="17">
        <v>0</v>
      </c>
      <c r="W88" s="17">
        <v>0</v>
      </c>
      <c r="X88" s="17">
        <v>31400</v>
      </c>
      <c r="Y88" s="12">
        <v>531200</v>
      </c>
      <c r="Z88" s="16">
        <v>0</v>
      </c>
      <c r="AA88" s="17">
        <v>0</v>
      </c>
      <c r="AB88" s="17">
        <v>0</v>
      </c>
      <c r="AC88" s="17">
        <v>0</v>
      </c>
      <c r="AD88" s="17">
        <v>0</v>
      </c>
      <c r="AE88" s="12">
        <v>0</v>
      </c>
      <c r="AF88" s="16">
        <v>2200</v>
      </c>
      <c r="AG88" s="17">
        <v>18807</v>
      </c>
      <c r="AH88" s="17">
        <v>50000</v>
      </c>
      <c r="AI88" s="17">
        <v>0</v>
      </c>
      <c r="AJ88" s="17">
        <v>177200.00000000003</v>
      </c>
      <c r="AK88" s="12">
        <v>248207.00000000003</v>
      </c>
      <c r="AL88" s="16">
        <v>0</v>
      </c>
      <c r="AM88" s="17">
        <v>0</v>
      </c>
      <c r="AN88" s="17">
        <v>0</v>
      </c>
      <c r="AO88" s="17">
        <v>0</v>
      </c>
      <c r="AP88" s="17">
        <v>0</v>
      </c>
      <c r="AQ88" s="12">
        <v>0</v>
      </c>
      <c r="AR88" s="16">
        <v>0</v>
      </c>
      <c r="AS88" s="17">
        <v>67400</v>
      </c>
      <c r="AT88" s="17">
        <v>8300</v>
      </c>
      <c r="AU88" s="17">
        <v>0</v>
      </c>
      <c r="AV88" s="17">
        <v>10700</v>
      </c>
      <c r="AW88" s="12">
        <v>86400</v>
      </c>
      <c r="AX88" s="16">
        <v>642</v>
      </c>
      <c r="AY88" s="17">
        <v>112400</v>
      </c>
      <c r="AZ88" s="17">
        <v>110000</v>
      </c>
      <c r="BA88" s="17">
        <v>0</v>
      </c>
      <c r="BB88" s="17">
        <v>53599.999999999993</v>
      </c>
      <c r="BC88" s="12">
        <v>276642</v>
      </c>
      <c r="BD88" s="16">
        <v>0</v>
      </c>
      <c r="BE88" s="17">
        <v>0</v>
      </c>
      <c r="BF88" s="17">
        <v>0</v>
      </c>
      <c r="BG88" s="17">
        <v>0</v>
      </c>
      <c r="BH88" s="17">
        <v>0</v>
      </c>
      <c r="BI88" s="12">
        <v>0</v>
      </c>
      <c r="BJ88" s="16">
        <v>0</v>
      </c>
      <c r="BK88" s="17">
        <v>247500</v>
      </c>
      <c r="BL88" s="17">
        <v>0</v>
      </c>
      <c r="BM88" s="17">
        <v>0</v>
      </c>
      <c r="BN88" s="17">
        <v>0</v>
      </c>
      <c r="BO88" s="12">
        <v>247500</v>
      </c>
    </row>
    <row r="89" spans="1:67"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c r="AR89" s="18"/>
      <c r="AS89" s="19"/>
      <c r="AT89" s="19"/>
      <c r="AU89" s="19"/>
      <c r="AV89" s="19"/>
      <c r="AW89" s="13"/>
      <c r="AX89" s="18"/>
      <c r="AY89" s="19"/>
      <c r="AZ89" s="19"/>
      <c r="BA89" s="19"/>
      <c r="BB89" s="19"/>
      <c r="BC89" s="13"/>
      <c r="BD89" s="18"/>
      <c r="BE89" s="19"/>
      <c r="BF89" s="19"/>
      <c r="BG89" s="19"/>
      <c r="BH89" s="19"/>
      <c r="BI89" s="13"/>
      <c r="BJ89" s="18"/>
      <c r="BK89" s="19"/>
      <c r="BL89" s="19"/>
      <c r="BM89" s="19"/>
      <c r="BN89" s="19"/>
      <c r="BO89" s="13"/>
    </row>
    <row r="90" spans="1:67" x14ac:dyDescent="0.3">
      <c r="A90" s="30"/>
      <c r="B90" s="31">
        <f>SUM(B9:B89)</f>
        <v>691206726.42479026</v>
      </c>
      <c r="C90" s="32">
        <f t="shared" ref="C90:G90" si="0">SUM(C9:C89)</f>
        <v>707780282.25817633</v>
      </c>
      <c r="D90" s="32">
        <f t="shared" si="0"/>
        <v>338644117.02041566</v>
      </c>
      <c r="E90" s="32">
        <f t="shared" si="0"/>
        <v>1446659</v>
      </c>
      <c r="F90" s="32">
        <f t="shared" si="0"/>
        <v>98932830.173137337</v>
      </c>
      <c r="G90" s="33">
        <f t="shared" si="0"/>
        <v>1838010614.8765185</v>
      </c>
      <c r="H90" s="31">
        <f t="shared" ref="H90:BO90" si="1">SUM(H9:H89)</f>
        <v>163035074.90958109</v>
      </c>
      <c r="I90" s="32">
        <f t="shared" si="1"/>
        <v>194623981.24560758</v>
      </c>
      <c r="J90" s="32">
        <f t="shared" si="1"/>
        <v>144725472.1599153</v>
      </c>
      <c r="K90" s="32">
        <f t="shared" si="1"/>
        <v>1109996.3999999999</v>
      </c>
      <c r="L90" s="32">
        <f t="shared" si="1"/>
        <v>17505316.02176005</v>
      </c>
      <c r="M90" s="33">
        <f t="shared" si="1"/>
        <v>520999840.73686403</v>
      </c>
      <c r="N90" s="31">
        <f t="shared" ref="N90:AQ90" si="2">SUM(N9:N89)</f>
        <v>190351633.32644588</v>
      </c>
      <c r="O90" s="32">
        <f t="shared" si="2"/>
        <v>284703314.57448786</v>
      </c>
      <c r="P90" s="32">
        <f t="shared" si="2"/>
        <v>84296754.907919317</v>
      </c>
      <c r="Q90" s="32">
        <f t="shared" si="2"/>
        <v>40256.68</v>
      </c>
      <c r="R90" s="32">
        <f t="shared" si="2"/>
        <v>11024800.571591027</v>
      </c>
      <c r="S90" s="33">
        <f t="shared" si="2"/>
        <v>570416760.060444</v>
      </c>
      <c r="T90" s="31">
        <f t="shared" si="2"/>
        <v>2923389.1700000004</v>
      </c>
      <c r="U90" s="32">
        <f t="shared" si="2"/>
        <v>8434789.4730180558</v>
      </c>
      <c r="V90" s="32">
        <f t="shared" si="2"/>
        <v>2701264.9571375051</v>
      </c>
      <c r="W90" s="32">
        <f t="shared" si="2"/>
        <v>7728</v>
      </c>
      <c r="X90" s="32">
        <f t="shared" si="2"/>
        <v>2057823.8999999997</v>
      </c>
      <c r="Y90" s="33">
        <f t="shared" si="2"/>
        <v>16124995.500155564</v>
      </c>
      <c r="Z90" s="31">
        <f t="shared" si="2"/>
        <v>17807059.980440099</v>
      </c>
      <c r="AA90" s="32">
        <f t="shared" si="2"/>
        <v>14399245.761397526</v>
      </c>
      <c r="AB90" s="32">
        <f t="shared" si="2"/>
        <v>1691287.200417836</v>
      </c>
      <c r="AC90" s="32">
        <f t="shared" si="2"/>
        <v>0</v>
      </c>
      <c r="AD90" s="32">
        <f t="shared" si="2"/>
        <v>3750662.8099808674</v>
      </c>
      <c r="AE90" s="33">
        <f t="shared" si="2"/>
        <v>37648255.752236329</v>
      </c>
      <c r="AF90" s="31">
        <f t="shared" si="2"/>
        <v>10254339.902606493</v>
      </c>
      <c r="AG90" s="32">
        <f t="shared" si="2"/>
        <v>8035008.2287740409</v>
      </c>
      <c r="AH90" s="32">
        <f t="shared" si="2"/>
        <v>3048713.5816706023</v>
      </c>
      <c r="AI90" s="32">
        <f t="shared" si="2"/>
        <v>0</v>
      </c>
      <c r="AJ90" s="32">
        <f t="shared" si="2"/>
        <v>505827.19369818969</v>
      </c>
      <c r="AK90" s="33">
        <f t="shared" si="2"/>
        <v>21843888.906749323</v>
      </c>
      <c r="AL90" s="31">
        <f t="shared" si="2"/>
        <v>27908067.258756869</v>
      </c>
      <c r="AM90" s="32">
        <f t="shared" si="2"/>
        <v>18560894.952543318</v>
      </c>
      <c r="AN90" s="32">
        <f t="shared" si="2"/>
        <v>5972653.3182526613</v>
      </c>
      <c r="AO90" s="32">
        <f t="shared" si="2"/>
        <v>165823.07</v>
      </c>
      <c r="AP90" s="32">
        <f t="shared" si="2"/>
        <v>1911532.2350292751</v>
      </c>
      <c r="AQ90" s="33">
        <f t="shared" si="2"/>
        <v>54518970.834582135</v>
      </c>
      <c r="AR90" s="31">
        <f t="shared" si="1"/>
        <v>123462803.66711821</v>
      </c>
      <c r="AS90" s="32">
        <f t="shared" si="1"/>
        <v>56669170.452887662</v>
      </c>
      <c r="AT90" s="32">
        <f t="shared" si="1"/>
        <v>29173058.021778222</v>
      </c>
      <c r="AU90" s="32">
        <f t="shared" si="1"/>
        <v>93984.31</v>
      </c>
      <c r="AV90" s="32">
        <f t="shared" si="1"/>
        <v>45339994.281303361</v>
      </c>
      <c r="AW90" s="33">
        <f t="shared" si="1"/>
        <v>254739010.73308757</v>
      </c>
      <c r="AX90" s="31">
        <f t="shared" si="1"/>
        <v>33970500.514060237</v>
      </c>
      <c r="AY90" s="32">
        <f t="shared" si="1"/>
        <v>45880587.000888117</v>
      </c>
      <c r="AZ90" s="32">
        <f t="shared" si="1"/>
        <v>33305133.600029305</v>
      </c>
      <c r="BA90" s="32">
        <f t="shared" si="1"/>
        <v>19333.84</v>
      </c>
      <c r="BB90" s="32">
        <f t="shared" si="1"/>
        <v>3340935.618545475</v>
      </c>
      <c r="BC90" s="33">
        <f t="shared" si="1"/>
        <v>116516490.5735231</v>
      </c>
      <c r="BD90" s="31">
        <f t="shared" si="1"/>
        <v>32912923.41907306</v>
      </c>
      <c r="BE90" s="32">
        <f t="shared" si="1"/>
        <v>36123726.986314453</v>
      </c>
      <c r="BF90" s="32">
        <f t="shared" si="1"/>
        <v>960628.48437452223</v>
      </c>
      <c r="BG90" s="32">
        <f t="shared" si="1"/>
        <v>1488.37</v>
      </c>
      <c r="BH90" s="32">
        <f t="shared" si="1"/>
        <v>8095161.2866077889</v>
      </c>
      <c r="BI90" s="33">
        <f t="shared" si="1"/>
        <v>78093928.546369836</v>
      </c>
      <c r="BJ90" s="31">
        <f t="shared" si="1"/>
        <v>88580934.276708364</v>
      </c>
      <c r="BK90" s="32">
        <f t="shared" si="1"/>
        <v>40349563.582257472</v>
      </c>
      <c r="BL90" s="32">
        <f t="shared" si="1"/>
        <v>32769150.788920291</v>
      </c>
      <c r="BM90" s="32">
        <f t="shared" si="1"/>
        <v>8048.33</v>
      </c>
      <c r="BN90" s="32">
        <f t="shared" si="1"/>
        <v>5400776.2546212953</v>
      </c>
      <c r="BO90" s="33">
        <f t="shared" si="1"/>
        <v>167108473.23250738</v>
      </c>
    </row>
    <row r="91" spans="1:67"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A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31" width="12.7265625" style="9"/>
    <col min="32" max="16384" width="12.7265625" style="6"/>
  </cols>
  <sheetData>
    <row r="1" spans="1:31" x14ac:dyDescent="0.3">
      <c r="A1" s="1" t="s">
        <v>324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5" x14ac:dyDescent="0.35">
      <c r="A2" s="2" t="s">
        <v>84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x14ac:dyDescent="0.3">
      <c r="A3" s="28" t="str">
        <f>'Total Exp'!A3</f>
        <v>2019-20</v>
      </c>
    </row>
    <row r="4" spans="1:31" ht="15.5" x14ac:dyDescent="0.35">
      <c r="A4" s="82" t="s">
        <v>124</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4" t="s">
        <v>285</v>
      </c>
    </row>
    <row r="5" spans="1:31" s="60" customFormat="1" ht="13" x14ac:dyDescent="0.3">
      <c r="A5" s="49"/>
      <c r="B5" s="65" t="s">
        <v>179</v>
      </c>
      <c r="C5" s="62"/>
      <c r="D5" s="62"/>
      <c r="E5" s="62"/>
      <c r="F5" s="62"/>
      <c r="G5" s="63"/>
      <c r="H5" s="64" t="s">
        <v>172</v>
      </c>
      <c r="I5" s="65"/>
      <c r="J5" s="65"/>
      <c r="K5" s="65"/>
      <c r="L5" s="65"/>
      <c r="M5" s="66"/>
      <c r="N5" s="65" t="s">
        <v>173</v>
      </c>
      <c r="O5" s="65"/>
      <c r="P5" s="65"/>
      <c r="Q5" s="65"/>
      <c r="R5" s="65"/>
      <c r="S5" s="66"/>
      <c r="T5" s="65" t="s">
        <v>174</v>
      </c>
      <c r="U5" s="65"/>
      <c r="V5" s="65"/>
      <c r="W5" s="65"/>
      <c r="X5" s="65"/>
      <c r="Y5" s="66"/>
      <c r="Z5" s="64" t="s">
        <v>178</v>
      </c>
      <c r="AA5" s="65"/>
      <c r="AB5" s="65"/>
      <c r="AC5" s="65"/>
      <c r="AD5" s="65"/>
      <c r="AE5" s="66"/>
    </row>
    <row r="6" spans="1:31" s="60" customFormat="1" ht="13" x14ac:dyDescent="0.3">
      <c r="A6" s="49"/>
      <c r="B6" s="50" t="str">
        <f>$A$4&amp;" Total"</f>
        <v>Waste Management Total</v>
      </c>
      <c r="C6" s="51"/>
      <c r="D6" s="51"/>
      <c r="E6" s="51"/>
      <c r="F6" s="51"/>
      <c r="G6" s="52"/>
      <c r="H6" s="50" t="s">
        <v>175</v>
      </c>
      <c r="I6" s="51"/>
      <c r="J6" s="51"/>
      <c r="K6" s="51"/>
      <c r="L6" s="51"/>
      <c r="M6" s="52"/>
      <c r="N6" s="51" t="s">
        <v>176</v>
      </c>
      <c r="O6" s="51"/>
      <c r="P6" s="51"/>
      <c r="Q6" s="51"/>
      <c r="R6" s="51"/>
      <c r="S6" s="52"/>
      <c r="T6" s="51" t="s">
        <v>177</v>
      </c>
      <c r="U6" s="51"/>
      <c r="V6" s="51"/>
      <c r="W6" s="51"/>
      <c r="X6" s="51"/>
      <c r="Y6" s="52"/>
      <c r="Z6" s="53" t="s">
        <v>141</v>
      </c>
      <c r="AA6" s="51"/>
      <c r="AB6" s="51"/>
      <c r="AC6" s="51"/>
      <c r="AD6" s="51"/>
      <c r="AE6" s="52"/>
    </row>
    <row r="7" spans="1:31" s="59" customFormat="1" ht="21" x14ac:dyDescent="0.25">
      <c r="A7" s="57"/>
      <c r="B7" s="42" t="s">
        <v>86</v>
      </c>
      <c r="C7" s="43" t="s">
        <v>87</v>
      </c>
      <c r="D7" s="43" t="s">
        <v>88</v>
      </c>
      <c r="E7" s="43" t="s">
        <v>89</v>
      </c>
      <c r="F7" s="43" t="s">
        <v>90</v>
      </c>
      <c r="G7" s="58" t="s">
        <v>91</v>
      </c>
      <c r="H7" s="42" t="s">
        <v>86</v>
      </c>
      <c r="I7" s="43" t="s">
        <v>87</v>
      </c>
      <c r="J7" s="43" t="s">
        <v>88</v>
      </c>
      <c r="K7" s="43" t="s">
        <v>89</v>
      </c>
      <c r="L7" s="43" t="s">
        <v>90</v>
      </c>
      <c r="M7" s="58" t="s">
        <v>91</v>
      </c>
      <c r="N7" s="42" t="s">
        <v>86</v>
      </c>
      <c r="O7" s="43" t="s">
        <v>87</v>
      </c>
      <c r="P7" s="43" t="s">
        <v>88</v>
      </c>
      <c r="Q7" s="43" t="s">
        <v>89</v>
      </c>
      <c r="R7" s="43" t="s">
        <v>90</v>
      </c>
      <c r="S7" s="58" t="s">
        <v>91</v>
      </c>
      <c r="T7" s="42" t="s">
        <v>86</v>
      </c>
      <c r="U7" s="43" t="s">
        <v>87</v>
      </c>
      <c r="V7" s="43" t="s">
        <v>88</v>
      </c>
      <c r="W7" s="43" t="s">
        <v>89</v>
      </c>
      <c r="X7" s="43" t="s">
        <v>90</v>
      </c>
      <c r="Y7" s="58" t="s">
        <v>91</v>
      </c>
      <c r="Z7" s="42" t="s">
        <v>86</v>
      </c>
      <c r="AA7" s="43" t="s">
        <v>87</v>
      </c>
      <c r="AB7" s="43" t="s">
        <v>88</v>
      </c>
      <c r="AC7" s="43" t="s">
        <v>89</v>
      </c>
      <c r="AD7" s="43" t="s">
        <v>90</v>
      </c>
      <c r="AE7" s="58" t="s">
        <v>91</v>
      </c>
    </row>
    <row r="8" spans="1:31" s="59" customFormat="1" ht="10.5" x14ac:dyDescent="0.25">
      <c r="A8" s="67"/>
      <c r="B8" s="46" t="s">
        <v>78</v>
      </c>
      <c r="C8" s="47" t="s">
        <v>79</v>
      </c>
      <c r="D8" s="47" t="s">
        <v>80</v>
      </c>
      <c r="E8" s="47" t="s">
        <v>81</v>
      </c>
      <c r="F8" s="47" t="s">
        <v>82</v>
      </c>
      <c r="G8" s="54" t="s">
        <v>83</v>
      </c>
      <c r="H8" s="46" t="s">
        <v>78</v>
      </c>
      <c r="I8" s="47" t="s">
        <v>79</v>
      </c>
      <c r="J8" s="47" t="s">
        <v>80</v>
      </c>
      <c r="K8" s="47" t="s">
        <v>81</v>
      </c>
      <c r="L8" s="47" t="s">
        <v>82</v>
      </c>
      <c r="M8" s="54" t="s">
        <v>83</v>
      </c>
      <c r="N8" s="46" t="s">
        <v>78</v>
      </c>
      <c r="O8" s="47" t="s">
        <v>79</v>
      </c>
      <c r="P8" s="47" t="s">
        <v>80</v>
      </c>
      <c r="Q8" s="47" t="s">
        <v>81</v>
      </c>
      <c r="R8" s="47" t="s">
        <v>82</v>
      </c>
      <c r="S8" s="54" t="s">
        <v>83</v>
      </c>
      <c r="T8" s="46" t="s">
        <v>78</v>
      </c>
      <c r="U8" s="47" t="s">
        <v>79</v>
      </c>
      <c r="V8" s="47" t="s">
        <v>80</v>
      </c>
      <c r="W8" s="47" t="s">
        <v>81</v>
      </c>
      <c r="X8" s="47" t="s">
        <v>82</v>
      </c>
      <c r="Y8" s="54" t="s">
        <v>83</v>
      </c>
      <c r="Z8" s="46" t="s">
        <v>78</v>
      </c>
      <c r="AA8" s="47" t="s">
        <v>79</v>
      </c>
      <c r="AB8" s="47" t="s">
        <v>80</v>
      </c>
      <c r="AC8" s="47" t="s">
        <v>81</v>
      </c>
      <c r="AD8" s="47" t="s">
        <v>82</v>
      </c>
      <c r="AE8" s="54" t="s">
        <v>83</v>
      </c>
    </row>
    <row r="9" spans="1:31"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row>
    <row r="10" spans="1:31" x14ac:dyDescent="0.3">
      <c r="A10" s="4" t="s">
        <v>0</v>
      </c>
      <c r="B10" s="92">
        <v>287009.69356202206</v>
      </c>
      <c r="C10" s="87">
        <v>2417757.6500000004</v>
      </c>
      <c r="D10" s="87">
        <v>126530.73302374405</v>
      </c>
      <c r="E10" s="87">
        <v>0</v>
      </c>
      <c r="F10" s="87">
        <v>48235.73</v>
      </c>
      <c r="G10" s="93">
        <v>2879533.8065857664</v>
      </c>
      <c r="H10" s="16">
        <v>287009.69356202206</v>
      </c>
      <c r="I10" s="17">
        <v>2417757.6500000004</v>
      </c>
      <c r="J10" s="17">
        <v>126530.73302374405</v>
      </c>
      <c r="K10" s="17">
        <v>0</v>
      </c>
      <c r="L10" s="17">
        <v>48235.73</v>
      </c>
      <c r="M10" s="12">
        <v>2879533.8065857664</v>
      </c>
      <c r="N10" s="16">
        <v>0</v>
      </c>
      <c r="O10" s="17">
        <v>0</v>
      </c>
      <c r="P10" s="17">
        <v>0</v>
      </c>
      <c r="Q10" s="17">
        <v>0</v>
      </c>
      <c r="R10" s="17">
        <v>0</v>
      </c>
      <c r="S10" s="12">
        <v>0</v>
      </c>
      <c r="T10" s="16">
        <v>0</v>
      </c>
      <c r="U10" s="17">
        <v>0</v>
      </c>
      <c r="V10" s="17">
        <v>0</v>
      </c>
      <c r="W10" s="17">
        <v>0</v>
      </c>
      <c r="X10" s="17">
        <v>0</v>
      </c>
      <c r="Y10" s="12">
        <v>0</v>
      </c>
      <c r="Z10" s="16">
        <v>0</v>
      </c>
      <c r="AA10" s="17">
        <v>0</v>
      </c>
      <c r="AB10" s="17">
        <v>0</v>
      </c>
      <c r="AC10" s="17">
        <v>0</v>
      </c>
      <c r="AD10" s="17">
        <v>0</v>
      </c>
      <c r="AE10" s="12">
        <v>0</v>
      </c>
    </row>
    <row r="11" spans="1:31" x14ac:dyDescent="0.3">
      <c r="A11" s="4" t="s">
        <v>1</v>
      </c>
      <c r="B11" s="92">
        <v>418059.62579999998</v>
      </c>
      <c r="C11" s="87">
        <v>1591460.1936000001</v>
      </c>
      <c r="D11" s="87">
        <v>16928</v>
      </c>
      <c r="E11" s="87">
        <v>0</v>
      </c>
      <c r="F11" s="87">
        <v>0</v>
      </c>
      <c r="G11" s="93">
        <v>2026447.8194000002</v>
      </c>
      <c r="H11" s="16">
        <v>418059.62579999998</v>
      </c>
      <c r="I11" s="17">
        <v>1200497.6036</v>
      </c>
      <c r="J11" s="17">
        <v>0</v>
      </c>
      <c r="K11" s="17">
        <v>0</v>
      </c>
      <c r="L11" s="17">
        <v>0</v>
      </c>
      <c r="M11" s="12">
        <v>1618557.2294000001</v>
      </c>
      <c r="N11" s="16">
        <v>0</v>
      </c>
      <c r="O11" s="17">
        <v>351934.59</v>
      </c>
      <c r="P11" s="17">
        <v>0</v>
      </c>
      <c r="Q11" s="17">
        <v>0</v>
      </c>
      <c r="R11" s="17">
        <v>0</v>
      </c>
      <c r="S11" s="12">
        <v>351934.59</v>
      </c>
      <c r="T11" s="16">
        <v>0</v>
      </c>
      <c r="U11" s="17">
        <v>0</v>
      </c>
      <c r="V11" s="17">
        <v>0</v>
      </c>
      <c r="W11" s="17">
        <v>0</v>
      </c>
      <c r="X11" s="17">
        <v>0</v>
      </c>
      <c r="Y11" s="12">
        <v>0</v>
      </c>
      <c r="Z11" s="16">
        <v>0</v>
      </c>
      <c r="AA11" s="17">
        <v>39028</v>
      </c>
      <c r="AB11" s="17">
        <v>16928</v>
      </c>
      <c r="AC11" s="17">
        <v>0</v>
      </c>
      <c r="AD11" s="17">
        <v>0</v>
      </c>
      <c r="AE11" s="12">
        <v>55956</v>
      </c>
    </row>
    <row r="12" spans="1:31" x14ac:dyDescent="0.3">
      <c r="A12" s="4" t="s">
        <v>2</v>
      </c>
      <c r="B12" s="92">
        <v>2176566</v>
      </c>
      <c r="C12" s="87">
        <v>13956742</v>
      </c>
      <c r="D12" s="87">
        <v>1079016</v>
      </c>
      <c r="E12" s="87">
        <v>49707</v>
      </c>
      <c r="F12" s="87">
        <v>1065611</v>
      </c>
      <c r="G12" s="93">
        <v>18327642</v>
      </c>
      <c r="H12" s="16">
        <v>1588964</v>
      </c>
      <c r="I12" s="17">
        <v>12728795</v>
      </c>
      <c r="J12" s="17">
        <v>1079016</v>
      </c>
      <c r="K12" s="17">
        <v>49707</v>
      </c>
      <c r="L12" s="17">
        <v>764614</v>
      </c>
      <c r="M12" s="12">
        <v>16211096</v>
      </c>
      <c r="N12" s="16">
        <v>196088</v>
      </c>
      <c r="O12" s="17">
        <v>1113726</v>
      </c>
      <c r="P12" s="17">
        <v>0</v>
      </c>
      <c r="Q12" s="17">
        <v>0</v>
      </c>
      <c r="R12" s="17">
        <v>300997</v>
      </c>
      <c r="S12" s="12">
        <v>1610811</v>
      </c>
      <c r="T12" s="16">
        <v>0</v>
      </c>
      <c r="U12" s="17">
        <v>0</v>
      </c>
      <c r="V12" s="17">
        <v>0</v>
      </c>
      <c r="W12" s="17">
        <v>0</v>
      </c>
      <c r="X12" s="17">
        <v>0</v>
      </c>
      <c r="Y12" s="12">
        <v>0</v>
      </c>
      <c r="Z12" s="16">
        <v>391514</v>
      </c>
      <c r="AA12" s="17">
        <v>114221</v>
      </c>
      <c r="AB12" s="17">
        <v>0</v>
      </c>
      <c r="AC12" s="17">
        <v>0</v>
      </c>
      <c r="AD12" s="17">
        <v>0</v>
      </c>
      <c r="AE12" s="12">
        <v>505735</v>
      </c>
    </row>
    <row r="13" spans="1:31" x14ac:dyDescent="0.3">
      <c r="A13" s="4" t="s">
        <v>3</v>
      </c>
      <c r="B13" s="92">
        <v>4562000</v>
      </c>
      <c r="C13" s="87">
        <v>11511000</v>
      </c>
      <c r="D13" s="87">
        <v>1492000</v>
      </c>
      <c r="E13" s="87">
        <v>0</v>
      </c>
      <c r="F13" s="87">
        <v>42000</v>
      </c>
      <c r="G13" s="93">
        <v>17607000</v>
      </c>
      <c r="H13" s="16">
        <v>1598000</v>
      </c>
      <c r="I13" s="17">
        <v>8191000</v>
      </c>
      <c r="J13" s="17">
        <v>0</v>
      </c>
      <c r="K13" s="17">
        <v>0</v>
      </c>
      <c r="L13" s="17">
        <v>15000</v>
      </c>
      <c r="M13" s="12">
        <v>9804000</v>
      </c>
      <c r="N13" s="16">
        <v>930000</v>
      </c>
      <c r="O13" s="17">
        <v>1992000</v>
      </c>
      <c r="P13" s="17">
        <v>0</v>
      </c>
      <c r="Q13" s="17">
        <v>0</v>
      </c>
      <c r="R13" s="17">
        <v>0</v>
      </c>
      <c r="S13" s="12">
        <v>2922000</v>
      </c>
      <c r="T13" s="16">
        <v>105000</v>
      </c>
      <c r="U13" s="17">
        <v>0</v>
      </c>
      <c r="V13" s="17">
        <v>0</v>
      </c>
      <c r="W13" s="17">
        <v>0</v>
      </c>
      <c r="X13" s="17">
        <v>2000</v>
      </c>
      <c r="Y13" s="12">
        <v>107000</v>
      </c>
      <c r="Z13" s="16">
        <v>1929000</v>
      </c>
      <c r="AA13" s="17">
        <v>1328000</v>
      </c>
      <c r="AB13" s="17">
        <v>1492000</v>
      </c>
      <c r="AC13" s="17">
        <v>0</v>
      </c>
      <c r="AD13" s="17">
        <v>25000</v>
      </c>
      <c r="AE13" s="12">
        <v>4774000</v>
      </c>
    </row>
    <row r="14" spans="1:31" x14ac:dyDescent="0.3">
      <c r="A14" s="4" t="s">
        <v>4</v>
      </c>
      <c r="B14" s="92">
        <v>498904.69000000006</v>
      </c>
      <c r="C14" s="87">
        <v>9561845.8200000003</v>
      </c>
      <c r="D14" s="87">
        <v>785118</v>
      </c>
      <c r="E14" s="87">
        <v>0</v>
      </c>
      <c r="F14" s="87">
        <v>617251.36</v>
      </c>
      <c r="G14" s="93">
        <v>11463119.869999999</v>
      </c>
      <c r="H14" s="16">
        <v>181293.54</v>
      </c>
      <c r="I14" s="17">
        <v>9532282.5800000001</v>
      </c>
      <c r="J14" s="17">
        <v>0</v>
      </c>
      <c r="K14" s="17">
        <v>0</v>
      </c>
      <c r="L14" s="17">
        <v>617251.36</v>
      </c>
      <c r="M14" s="12">
        <v>10330827.479999999</v>
      </c>
      <c r="N14" s="16">
        <v>0</v>
      </c>
      <c r="O14" s="17">
        <v>0</v>
      </c>
      <c r="P14" s="17">
        <v>0</v>
      </c>
      <c r="Q14" s="17">
        <v>0</v>
      </c>
      <c r="R14" s="17">
        <v>0</v>
      </c>
      <c r="S14" s="12">
        <v>0</v>
      </c>
      <c r="T14" s="16">
        <v>0</v>
      </c>
      <c r="U14" s="17">
        <v>0</v>
      </c>
      <c r="V14" s="17">
        <v>0</v>
      </c>
      <c r="W14" s="17">
        <v>0</v>
      </c>
      <c r="X14" s="17">
        <v>0</v>
      </c>
      <c r="Y14" s="12">
        <v>0</v>
      </c>
      <c r="Z14" s="16">
        <v>317611.15000000002</v>
      </c>
      <c r="AA14" s="17">
        <v>29563.24</v>
      </c>
      <c r="AB14" s="17">
        <v>785118</v>
      </c>
      <c r="AC14" s="17">
        <v>0</v>
      </c>
      <c r="AD14" s="17">
        <v>0</v>
      </c>
      <c r="AE14" s="12">
        <v>1132292.3900000001</v>
      </c>
    </row>
    <row r="15" spans="1:31" x14ac:dyDescent="0.3">
      <c r="A15" s="4" t="s">
        <v>5</v>
      </c>
      <c r="B15" s="92">
        <v>290344</v>
      </c>
      <c r="C15" s="87">
        <v>10009171</v>
      </c>
      <c r="D15" s="87">
        <v>20390</v>
      </c>
      <c r="E15" s="87">
        <v>578</v>
      </c>
      <c r="F15" s="87">
        <v>22876</v>
      </c>
      <c r="G15" s="93">
        <v>10343359</v>
      </c>
      <c r="H15" s="16">
        <v>108918</v>
      </c>
      <c r="I15" s="17">
        <v>9909113</v>
      </c>
      <c r="J15" s="17">
        <v>0</v>
      </c>
      <c r="K15" s="17">
        <v>578</v>
      </c>
      <c r="L15" s="17">
        <v>19454</v>
      </c>
      <c r="M15" s="12">
        <v>10038063</v>
      </c>
      <c r="N15" s="16">
        <v>0</v>
      </c>
      <c r="O15" s="17">
        <v>0</v>
      </c>
      <c r="P15" s="17">
        <v>0</v>
      </c>
      <c r="Q15" s="17">
        <v>0</v>
      </c>
      <c r="R15" s="17">
        <v>0</v>
      </c>
      <c r="S15" s="12">
        <v>0</v>
      </c>
      <c r="T15" s="16">
        <v>0</v>
      </c>
      <c r="U15" s="17">
        <v>0</v>
      </c>
      <c r="V15" s="17">
        <v>0</v>
      </c>
      <c r="W15" s="17">
        <v>0</v>
      </c>
      <c r="X15" s="17">
        <v>0</v>
      </c>
      <c r="Y15" s="12">
        <v>0</v>
      </c>
      <c r="Z15" s="16">
        <v>181426</v>
      </c>
      <c r="AA15" s="17">
        <v>100058</v>
      </c>
      <c r="AB15" s="17">
        <v>20390</v>
      </c>
      <c r="AC15" s="17">
        <v>0</v>
      </c>
      <c r="AD15" s="17">
        <v>3422</v>
      </c>
      <c r="AE15" s="12">
        <v>305296</v>
      </c>
    </row>
    <row r="16" spans="1:31" x14ac:dyDescent="0.3">
      <c r="A16" s="4" t="s">
        <v>6</v>
      </c>
      <c r="B16" s="92">
        <v>403158.7900000001</v>
      </c>
      <c r="C16" s="87">
        <v>1159720.93</v>
      </c>
      <c r="D16" s="87">
        <v>100182.42</v>
      </c>
      <c r="E16" s="87">
        <v>14417.2</v>
      </c>
      <c r="F16" s="87">
        <v>10093397.24</v>
      </c>
      <c r="G16" s="93">
        <v>11770876.58</v>
      </c>
      <c r="H16" s="16">
        <v>0</v>
      </c>
      <c r="I16" s="17">
        <v>1067306.27</v>
      </c>
      <c r="J16" s="17">
        <v>0</v>
      </c>
      <c r="K16" s="17">
        <v>0</v>
      </c>
      <c r="L16" s="17">
        <v>5824363.7599999998</v>
      </c>
      <c r="M16" s="12">
        <v>6891670.0299999993</v>
      </c>
      <c r="N16" s="16">
        <v>0</v>
      </c>
      <c r="O16" s="17">
        <v>57372.24</v>
      </c>
      <c r="P16" s="17">
        <v>100182.42</v>
      </c>
      <c r="Q16" s="17">
        <v>14417.2</v>
      </c>
      <c r="R16" s="17">
        <v>4190524.52</v>
      </c>
      <c r="S16" s="12">
        <v>4362496.38</v>
      </c>
      <c r="T16" s="16">
        <v>0</v>
      </c>
      <c r="U16" s="17">
        <v>0</v>
      </c>
      <c r="V16" s="17">
        <v>0</v>
      </c>
      <c r="W16" s="17">
        <v>0</v>
      </c>
      <c r="X16" s="17">
        <v>0</v>
      </c>
      <c r="Y16" s="12">
        <v>0</v>
      </c>
      <c r="Z16" s="16">
        <v>403158.7900000001</v>
      </c>
      <c r="AA16" s="17">
        <v>35042.42</v>
      </c>
      <c r="AB16" s="17">
        <v>0</v>
      </c>
      <c r="AC16" s="17">
        <v>0</v>
      </c>
      <c r="AD16" s="17">
        <v>78508.960000000006</v>
      </c>
      <c r="AE16" s="12">
        <v>516710.1700000001</v>
      </c>
    </row>
    <row r="17" spans="1:31" x14ac:dyDescent="0.3">
      <c r="A17" s="4" t="s">
        <v>7</v>
      </c>
      <c r="B17" s="92">
        <v>454980</v>
      </c>
      <c r="C17" s="87">
        <v>3758718</v>
      </c>
      <c r="D17" s="87">
        <v>1648306</v>
      </c>
      <c r="E17" s="87">
        <v>0</v>
      </c>
      <c r="F17" s="87">
        <v>951094</v>
      </c>
      <c r="G17" s="93">
        <v>6813098</v>
      </c>
      <c r="H17" s="16">
        <v>267481</v>
      </c>
      <c r="I17" s="17">
        <v>1696189</v>
      </c>
      <c r="J17" s="17">
        <v>824153</v>
      </c>
      <c r="K17" s="17">
        <v>0</v>
      </c>
      <c r="L17" s="17">
        <v>475547</v>
      </c>
      <c r="M17" s="12">
        <v>3263370</v>
      </c>
      <c r="N17" s="16">
        <v>0</v>
      </c>
      <c r="O17" s="17">
        <v>700668</v>
      </c>
      <c r="P17" s="17">
        <v>0</v>
      </c>
      <c r="Q17" s="17">
        <v>0</v>
      </c>
      <c r="R17" s="17">
        <v>0</v>
      </c>
      <c r="S17" s="12">
        <v>700668</v>
      </c>
      <c r="T17" s="16">
        <v>187499</v>
      </c>
      <c r="U17" s="17">
        <v>1361861</v>
      </c>
      <c r="V17" s="17">
        <v>824153</v>
      </c>
      <c r="W17" s="17">
        <v>0</v>
      </c>
      <c r="X17" s="17">
        <v>475547</v>
      </c>
      <c r="Y17" s="12">
        <v>2849060</v>
      </c>
      <c r="Z17" s="16">
        <v>0</v>
      </c>
      <c r="AA17" s="17">
        <v>0</v>
      </c>
      <c r="AB17" s="17">
        <v>0</v>
      </c>
      <c r="AC17" s="17">
        <v>0</v>
      </c>
      <c r="AD17" s="17">
        <v>0</v>
      </c>
      <c r="AE17" s="12">
        <v>0</v>
      </c>
    </row>
    <row r="18" spans="1:31" x14ac:dyDescent="0.3">
      <c r="A18" s="4" t="s">
        <v>8</v>
      </c>
      <c r="B18" s="92">
        <v>7463472.4799999995</v>
      </c>
      <c r="C18" s="87">
        <v>13611344.869999999</v>
      </c>
      <c r="D18" s="87">
        <v>2379953.4700000002</v>
      </c>
      <c r="E18" s="87">
        <v>173547.24</v>
      </c>
      <c r="F18" s="87">
        <v>287975.55000000005</v>
      </c>
      <c r="G18" s="93">
        <v>23916293.609999999</v>
      </c>
      <c r="H18" s="16">
        <v>5937453.9299999997</v>
      </c>
      <c r="I18" s="17">
        <v>6214106.4399999995</v>
      </c>
      <c r="J18" s="17">
        <v>1676971.28</v>
      </c>
      <c r="K18" s="17">
        <v>136700.84</v>
      </c>
      <c r="L18" s="17">
        <v>279867.60000000003</v>
      </c>
      <c r="M18" s="12">
        <v>14245100.089999998</v>
      </c>
      <c r="N18" s="16">
        <v>638969.75</v>
      </c>
      <c r="O18" s="17">
        <v>7255782.9400000004</v>
      </c>
      <c r="P18" s="17">
        <v>368726.61</v>
      </c>
      <c r="Q18" s="17">
        <v>35500.519999999997</v>
      </c>
      <c r="R18" s="17">
        <v>-2293.98</v>
      </c>
      <c r="S18" s="12">
        <v>8296685.8399999999</v>
      </c>
      <c r="T18" s="16">
        <v>0</v>
      </c>
      <c r="U18" s="17">
        <v>0</v>
      </c>
      <c r="V18" s="17">
        <v>0</v>
      </c>
      <c r="W18" s="17">
        <v>0</v>
      </c>
      <c r="X18" s="17">
        <v>0</v>
      </c>
      <c r="Y18" s="12">
        <v>0</v>
      </c>
      <c r="Z18" s="16">
        <v>887048.8</v>
      </c>
      <c r="AA18" s="17">
        <v>141455.49</v>
      </c>
      <c r="AB18" s="17">
        <v>334255.58</v>
      </c>
      <c r="AC18" s="17">
        <v>1345.88</v>
      </c>
      <c r="AD18" s="17">
        <v>10401.93</v>
      </c>
      <c r="AE18" s="12">
        <v>1374507.68</v>
      </c>
    </row>
    <row r="19" spans="1:31" x14ac:dyDescent="0.3">
      <c r="A19" s="4" t="s">
        <v>9</v>
      </c>
      <c r="B19" s="92">
        <v>4986382</v>
      </c>
      <c r="C19" s="87">
        <v>11557901</v>
      </c>
      <c r="D19" s="87">
        <v>83296</v>
      </c>
      <c r="E19" s="87">
        <v>0</v>
      </c>
      <c r="F19" s="87">
        <v>0</v>
      </c>
      <c r="G19" s="93">
        <v>16627579</v>
      </c>
      <c r="H19" s="16">
        <v>2747765</v>
      </c>
      <c r="I19" s="17">
        <v>6802092</v>
      </c>
      <c r="J19" s="17">
        <v>0</v>
      </c>
      <c r="K19" s="17">
        <v>0</v>
      </c>
      <c r="L19" s="17">
        <v>0</v>
      </c>
      <c r="M19" s="12">
        <v>9549857</v>
      </c>
      <c r="N19" s="16">
        <v>953553</v>
      </c>
      <c r="O19" s="17">
        <v>4173155</v>
      </c>
      <c r="P19" s="17">
        <v>0</v>
      </c>
      <c r="Q19" s="17">
        <v>0</v>
      </c>
      <c r="R19" s="17">
        <v>0</v>
      </c>
      <c r="S19" s="12">
        <v>5126708</v>
      </c>
      <c r="T19" s="16">
        <v>817108</v>
      </c>
      <c r="U19" s="17">
        <v>42032</v>
      </c>
      <c r="V19" s="17">
        <v>0</v>
      </c>
      <c r="W19" s="17">
        <v>0</v>
      </c>
      <c r="X19" s="17">
        <v>0</v>
      </c>
      <c r="Y19" s="12">
        <v>859140</v>
      </c>
      <c r="Z19" s="16">
        <v>467956</v>
      </c>
      <c r="AA19" s="17">
        <v>540622</v>
      </c>
      <c r="AB19" s="17">
        <v>83296</v>
      </c>
      <c r="AC19" s="17">
        <v>0</v>
      </c>
      <c r="AD19" s="17">
        <v>0</v>
      </c>
      <c r="AE19" s="12">
        <v>1091874</v>
      </c>
    </row>
    <row r="20" spans="1:31" x14ac:dyDescent="0.3">
      <c r="A20" s="4" t="s">
        <v>10</v>
      </c>
      <c r="B20" s="92">
        <v>591535.06000000006</v>
      </c>
      <c r="C20" s="87">
        <v>753918.41</v>
      </c>
      <c r="D20" s="87">
        <v>37595.1</v>
      </c>
      <c r="E20" s="87">
        <v>781.75</v>
      </c>
      <c r="F20" s="87">
        <v>2238.13</v>
      </c>
      <c r="G20" s="93">
        <v>1386068.4500000002</v>
      </c>
      <c r="H20" s="16">
        <v>318233.26</v>
      </c>
      <c r="I20" s="17">
        <v>286162.74</v>
      </c>
      <c r="J20" s="17">
        <v>24296.51</v>
      </c>
      <c r="K20" s="17">
        <v>0</v>
      </c>
      <c r="L20" s="17">
        <v>1038.1300000000001</v>
      </c>
      <c r="M20" s="12">
        <v>629730.64</v>
      </c>
      <c r="N20" s="16">
        <v>0</v>
      </c>
      <c r="O20" s="17">
        <v>210405.92</v>
      </c>
      <c r="P20" s="17">
        <v>0</v>
      </c>
      <c r="Q20" s="17">
        <v>0</v>
      </c>
      <c r="R20" s="17">
        <v>0</v>
      </c>
      <c r="S20" s="12">
        <v>210405.92</v>
      </c>
      <c r="T20" s="16">
        <v>0</v>
      </c>
      <c r="U20" s="17">
        <v>0</v>
      </c>
      <c r="V20" s="17">
        <v>0</v>
      </c>
      <c r="W20" s="17">
        <v>0</v>
      </c>
      <c r="X20" s="17">
        <v>0</v>
      </c>
      <c r="Y20" s="12">
        <v>0</v>
      </c>
      <c r="Z20" s="16">
        <v>273301.8</v>
      </c>
      <c r="AA20" s="17">
        <v>257349.75</v>
      </c>
      <c r="AB20" s="17">
        <v>13298.59</v>
      </c>
      <c r="AC20" s="17">
        <v>781.75</v>
      </c>
      <c r="AD20" s="17">
        <v>1200</v>
      </c>
      <c r="AE20" s="12">
        <v>545931.89</v>
      </c>
    </row>
    <row r="21" spans="1:31" x14ac:dyDescent="0.3">
      <c r="A21" s="4" t="s">
        <v>11</v>
      </c>
      <c r="B21" s="92">
        <v>347729.8</v>
      </c>
      <c r="C21" s="87">
        <v>5105607.1400000006</v>
      </c>
      <c r="D21" s="87">
        <v>107147.73</v>
      </c>
      <c r="E21" s="87">
        <v>0</v>
      </c>
      <c r="F21" s="87">
        <v>0</v>
      </c>
      <c r="G21" s="93">
        <v>5560484.6699999999</v>
      </c>
      <c r="H21" s="16">
        <v>246572.69</v>
      </c>
      <c r="I21" s="17">
        <v>3461889.89</v>
      </c>
      <c r="J21" s="17">
        <v>107147.73</v>
      </c>
      <c r="K21" s="17">
        <v>0</v>
      </c>
      <c r="L21" s="17">
        <v>0</v>
      </c>
      <c r="M21" s="12">
        <v>3815610.31</v>
      </c>
      <c r="N21" s="16">
        <v>101157.11</v>
      </c>
      <c r="O21" s="17">
        <v>1643717.25</v>
      </c>
      <c r="P21" s="17">
        <v>0</v>
      </c>
      <c r="Q21" s="17">
        <v>0</v>
      </c>
      <c r="R21" s="17">
        <v>0</v>
      </c>
      <c r="S21" s="12">
        <v>1744874.36</v>
      </c>
      <c r="T21" s="16">
        <v>0</v>
      </c>
      <c r="U21" s="17">
        <v>0</v>
      </c>
      <c r="V21" s="17">
        <v>0</v>
      </c>
      <c r="W21" s="17">
        <v>0</v>
      </c>
      <c r="X21" s="17">
        <v>0</v>
      </c>
      <c r="Y21" s="12">
        <v>0</v>
      </c>
      <c r="Z21" s="16">
        <v>0</v>
      </c>
      <c r="AA21" s="17">
        <v>0</v>
      </c>
      <c r="AB21" s="17">
        <v>0</v>
      </c>
      <c r="AC21" s="17">
        <v>0</v>
      </c>
      <c r="AD21" s="17">
        <v>0</v>
      </c>
      <c r="AE21" s="12">
        <v>0</v>
      </c>
    </row>
    <row r="22" spans="1:31" x14ac:dyDescent="0.3">
      <c r="A22" s="4" t="s">
        <v>12</v>
      </c>
      <c r="B22" s="92">
        <v>445821.18</v>
      </c>
      <c r="C22" s="87">
        <v>14162740.459999999</v>
      </c>
      <c r="D22" s="87">
        <v>0</v>
      </c>
      <c r="E22" s="87">
        <v>0</v>
      </c>
      <c r="F22" s="87">
        <v>74197.56</v>
      </c>
      <c r="G22" s="93">
        <v>14682759.199999999</v>
      </c>
      <c r="H22" s="16">
        <v>445821.18</v>
      </c>
      <c r="I22" s="17">
        <v>8478534.0499999989</v>
      </c>
      <c r="J22" s="17">
        <v>0</v>
      </c>
      <c r="K22" s="17">
        <v>0</v>
      </c>
      <c r="L22" s="17">
        <v>74197.56</v>
      </c>
      <c r="M22" s="12">
        <v>8998552.7899999991</v>
      </c>
      <c r="N22" s="16">
        <v>0</v>
      </c>
      <c r="O22" s="17">
        <v>4898480.82</v>
      </c>
      <c r="P22" s="17">
        <v>0</v>
      </c>
      <c r="Q22" s="17">
        <v>0</v>
      </c>
      <c r="R22" s="17">
        <v>0</v>
      </c>
      <c r="S22" s="12">
        <v>4898480.82</v>
      </c>
      <c r="T22" s="16">
        <v>0</v>
      </c>
      <c r="U22" s="17">
        <v>737421.65</v>
      </c>
      <c r="V22" s="17">
        <v>0</v>
      </c>
      <c r="W22" s="17">
        <v>0</v>
      </c>
      <c r="X22" s="17">
        <v>0</v>
      </c>
      <c r="Y22" s="12">
        <v>737421.65</v>
      </c>
      <c r="Z22" s="16">
        <v>0</v>
      </c>
      <c r="AA22" s="17">
        <v>48303.94</v>
      </c>
      <c r="AB22" s="17">
        <v>0</v>
      </c>
      <c r="AC22" s="17">
        <v>0</v>
      </c>
      <c r="AD22" s="17">
        <v>0</v>
      </c>
      <c r="AE22" s="12">
        <v>48303.94</v>
      </c>
    </row>
    <row r="23" spans="1:31" x14ac:dyDescent="0.3">
      <c r="A23" s="4" t="s">
        <v>13</v>
      </c>
      <c r="B23" s="92">
        <v>1488157.05</v>
      </c>
      <c r="C23" s="87">
        <v>36439769.530000001</v>
      </c>
      <c r="D23" s="87">
        <v>1568207.42</v>
      </c>
      <c r="E23" s="87">
        <v>0</v>
      </c>
      <c r="F23" s="87">
        <v>302119.24</v>
      </c>
      <c r="G23" s="93">
        <v>39798253.240000002</v>
      </c>
      <c r="H23" s="16">
        <v>376683.68</v>
      </c>
      <c r="I23" s="17">
        <v>18200895.949999999</v>
      </c>
      <c r="J23" s="17">
        <v>40721.299999999988</v>
      </c>
      <c r="K23" s="17">
        <v>0</v>
      </c>
      <c r="L23" s="17">
        <v>14264.44</v>
      </c>
      <c r="M23" s="12">
        <v>18632565.370000001</v>
      </c>
      <c r="N23" s="16">
        <v>0</v>
      </c>
      <c r="O23" s="17">
        <v>17835762.720000003</v>
      </c>
      <c r="P23" s="17">
        <v>0</v>
      </c>
      <c r="Q23" s="17">
        <v>0</v>
      </c>
      <c r="R23" s="17">
        <v>3039.85</v>
      </c>
      <c r="S23" s="12">
        <v>17838802.570000004</v>
      </c>
      <c r="T23" s="16">
        <v>0</v>
      </c>
      <c r="U23" s="17">
        <v>1185301.22</v>
      </c>
      <c r="V23" s="17">
        <v>0</v>
      </c>
      <c r="W23" s="17">
        <v>0</v>
      </c>
      <c r="X23" s="17">
        <v>24899.17</v>
      </c>
      <c r="Y23" s="12">
        <v>1210200.3899999999</v>
      </c>
      <c r="Z23" s="16">
        <v>1111473.3700000001</v>
      </c>
      <c r="AA23" s="17">
        <v>-782190.3600000001</v>
      </c>
      <c r="AB23" s="17">
        <v>1527486.1199999999</v>
      </c>
      <c r="AC23" s="17">
        <v>0</v>
      </c>
      <c r="AD23" s="17">
        <v>259915.77999999997</v>
      </c>
      <c r="AE23" s="12">
        <v>2116684.9099999997</v>
      </c>
    </row>
    <row r="24" spans="1:31" x14ac:dyDescent="0.3">
      <c r="A24" s="4" t="s">
        <v>14</v>
      </c>
      <c r="B24" s="92">
        <v>58490</v>
      </c>
      <c r="C24" s="87">
        <v>1823834</v>
      </c>
      <c r="D24" s="87">
        <v>17849</v>
      </c>
      <c r="E24" s="87">
        <v>0</v>
      </c>
      <c r="F24" s="87">
        <v>0</v>
      </c>
      <c r="G24" s="93">
        <v>1900173</v>
      </c>
      <c r="H24" s="16">
        <v>58490</v>
      </c>
      <c r="I24" s="17">
        <v>1359395</v>
      </c>
      <c r="J24" s="17">
        <v>17849</v>
      </c>
      <c r="K24" s="17">
        <v>0</v>
      </c>
      <c r="L24" s="17">
        <v>0</v>
      </c>
      <c r="M24" s="12">
        <v>1435734</v>
      </c>
      <c r="N24" s="16">
        <v>0</v>
      </c>
      <c r="O24" s="17">
        <v>464439</v>
      </c>
      <c r="P24" s="17">
        <v>0</v>
      </c>
      <c r="Q24" s="17">
        <v>0</v>
      </c>
      <c r="R24" s="17">
        <v>0</v>
      </c>
      <c r="S24" s="12">
        <v>464439</v>
      </c>
      <c r="T24" s="16">
        <v>0</v>
      </c>
      <c r="U24" s="17">
        <v>0</v>
      </c>
      <c r="V24" s="17">
        <v>0</v>
      </c>
      <c r="W24" s="17">
        <v>0</v>
      </c>
      <c r="X24" s="17">
        <v>0</v>
      </c>
      <c r="Y24" s="12">
        <v>0</v>
      </c>
      <c r="Z24" s="16">
        <v>0</v>
      </c>
      <c r="AA24" s="17">
        <v>0</v>
      </c>
      <c r="AB24" s="17">
        <v>0</v>
      </c>
      <c r="AC24" s="17">
        <v>0</v>
      </c>
      <c r="AD24" s="17">
        <v>0</v>
      </c>
      <c r="AE24" s="12">
        <v>0</v>
      </c>
    </row>
    <row r="25" spans="1:31" x14ac:dyDescent="0.3">
      <c r="A25" s="4" t="s">
        <v>15</v>
      </c>
      <c r="B25" s="92">
        <v>150058.08000000002</v>
      </c>
      <c r="C25" s="87">
        <v>3549340.790000001</v>
      </c>
      <c r="D25" s="87">
        <v>41985</v>
      </c>
      <c r="E25" s="87">
        <v>0</v>
      </c>
      <c r="F25" s="87">
        <v>4926.4299999999994</v>
      </c>
      <c r="G25" s="93">
        <v>3746310.3000000007</v>
      </c>
      <c r="H25" s="16">
        <v>106794.24000000001</v>
      </c>
      <c r="I25" s="17">
        <v>2832676.7100000009</v>
      </c>
      <c r="J25" s="17">
        <v>29017</v>
      </c>
      <c r="K25" s="17">
        <v>0</v>
      </c>
      <c r="L25" s="17">
        <v>140.22999999999999</v>
      </c>
      <c r="M25" s="12">
        <v>2968628.1800000011</v>
      </c>
      <c r="N25" s="16">
        <v>0</v>
      </c>
      <c r="O25" s="17">
        <v>576831.24</v>
      </c>
      <c r="P25" s="17">
        <v>0</v>
      </c>
      <c r="Q25" s="17">
        <v>0</v>
      </c>
      <c r="R25" s="17">
        <v>100</v>
      </c>
      <c r="S25" s="12">
        <v>576931.24</v>
      </c>
      <c r="T25" s="16">
        <v>0</v>
      </c>
      <c r="U25" s="17">
        <v>0</v>
      </c>
      <c r="V25" s="17">
        <v>0</v>
      </c>
      <c r="W25" s="17">
        <v>0</v>
      </c>
      <c r="X25" s="17">
        <v>0</v>
      </c>
      <c r="Y25" s="12">
        <v>0</v>
      </c>
      <c r="Z25" s="16">
        <v>43263.840000000004</v>
      </c>
      <c r="AA25" s="17">
        <v>139832.84</v>
      </c>
      <c r="AB25" s="17">
        <v>12968</v>
      </c>
      <c r="AC25" s="17">
        <v>0</v>
      </c>
      <c r="AD25" s="17">
        <v>4686.2</v>
      </c>
      <c r="AE25" s="12">
        <v>200750.88</v>
      </c>
    </row>
    <row r="26" spans="1:31" x14ac:dyDescent="0.3">
      <c r="A26" s="4" t="s">
        <v>16</v>
      </c>
      <c r="B26" s="92">
        <v>735474.30999999982</v>
      </c>
      <c r="C26" s="87">
        <v>3263580.93</v>
      </c>
      <c r="D26" s="87">
        <v>955565.91456123313</v>
      </c>
      <c r="E26" s="87">
        <v>96442.42</v>
      </c>
      <c r="F26" s="87">
        <v>16842.419999999998</v>
      </c>
      <c r="G26" s="93">
        <v>5067905.9945612336</v>
      </c>
      <c r="H26" s="16">
        <v>648809.39999999979</v>
      </c>
      <c r="I26" s="17">
        <v>2443025.5500000003</v>
      </c>
      <c r="J26" s="17">
        <v>929.40949824632571</v>
      </c>
      <c r="K26" s="17">
        <v>96442.42</v>
      </c>
      <c r="L26" s="17">
        <v>4577.58</v>
      </c>
      <c r="M26" s="12">
        <v>3193784.3594982466</v>
      </c>
      <c r="N26" s="16">
        <v>56.4</v>
      </c>
      <c r="O26" s="17">
        <v>750907</v>
      </c>
      <c r="P26" s="17">
        <v>0</v>
      </c>
      <c r="Q26" s="17">
        <v>0</v>
      </c>
      <c r="R26" s="17">
        <v>0</v>
      </c>
      <c r="S26" s="12">
        <v>750963.4</v>
      </c>
      <c r="T26" s="16">
        <v>0</v>
      </c>
      <c r="U26" s="17">
        <v>0</v>
      </c>
      <c r="V26" s="17">
        <v>10366.310450834182</v>
      </c>
      <c r="W26" s="17">
        <v>0</v>
      </c>
      <c r="X26" s="17">
        <v>0</v>
      </c>
      <c r="Y26" s="12">
        <v>10366.310450834182</v>
      </c>
      <c r="Z26" s="16">
        <v>86608.51</v>
      </c>
      <c r="AA26" s="17">
        <v>69648.38</v>
      </c>
      <c r="AB26" s="17">
        <v>944270.19461215264</v>
      </c>
      <c r="AC26" s="17">
        <v>0</v>
      </c>
      <c r="AD26" s="17">
        <v>12264.84</v>
      </c>
      <c r="AE26" s="12">
        <v>1112791.9246121526</v>
      </c>
    </row>
    <row r="27" spans="1:31" x14ac:dyDescent="0.3">
      <c r="A27" s="4" t="s">
        <v>17</v>
      </c>
      <c r="B27" s="92">
        <v>5076777.2699999996</v>
      </c>
      <c r="C27" s="87">
        <v>15546719.319999998</v>
      </c>
      <c r="D27" s="87">
        <v>1277797</v>
      </c>
      <c r="E27" s="87">
        <v>0</v>
      </c>
      <c r="F27" s="87">
        <v>499950.15</v>
      </c>
      <c r="G27" s="93">
        <v>22401243.739999998</v>
      </c>
      <c r="H27" s="16">
        <v>2496491.36</v>
      </c>
      <c r="I27" s="17">
        <v>5832513.6999999993</v>
      </c>
      <c r="J27" s="17">
        <v>503837</v>
      </c>
      <c r="K27" s="17">
        <v>0</v>
      </c>
      <c r="L27" s="17">
        <v>0</v>
      </c>
      <c r="M27" s="12">
        <v>8832842.0599999987</v>
      </c>
      <c r="N27" s="16">
        <v>1844228.1800000002</v>
      </c>
      <c r="O27" s="17">
        <v>9288085.8999999985</v>
      </c>
      <c r="P27" s="17">
        <v>703658</v>
      </c>
      <c r="Q27" s="17">
        <v>0</v>
      </c>
      <c r="R27" s="17">
        <v>499950.15</v>
      </c>
      <c r="S27" s="12">
        <v>12335922.229999999</v>
      </c>
      <c r="T27" s="16">
        <v>0</v>
      </c>
      <c r="U27" s="17">
        <v>0</v>
      </c>
      <c r="V27" s="17">
        <v>0</v>
      </c>
      <c r="W27" s="17">
        <v>0</v>
      </c>
      <c r="X27" s="17">
        <v>0</v>
      </c>
      <c r="Y27" s="12">
        <v>0</v>
      </c>
      <c r="Z27" s="16">
        <v>736057.73</v>
      </c>
      <c r="AA27" s="17">
        <v>426119.72000000003</v>
      </c>
      <c r="AB27" s="17">
        <v>70302</v>
      </c>
      <c r="AC27" s="17">
        <v>0</v>
      </c>
      <c r="AD27" s="17">
        <v>0</v>
      </c>
      <c r="AE27" s="12">
        <v>1232479.45</v>
      </c>
    </row>
    <row r="28" spans="1:31" x14ac:dyDescent="0.3">
      <c r="A28" s="4" t="s">
        <v>18</v>
      </c>
      <c r="B28" s="92">
        <v>2536410</v>
      </c>
      <c r="C28" s="87">
        <v>8388223</v>
      </c>
      <c r="D28" s="87">
        <v>1023119</v>
      </c>
      <c r="E28" s="87">
        <v>0</v>
      </c>
      <c r="F28" s="87">
        <v>7751</v>
      </c>
      <c r="G28" s="93">
        <v>11955503</v>
      </c>
      <c r="H28" s="16">
        <v>2529635</v>
      </c>
      <c r="I28" s="17">
        <v>7808548</v>
      </c>
      <c r="J28" s="17">
        <v>1023119</v>
      </c>
      <c r="K28" s="17">
        <v>0</v>
      </c>
      <c r="L28" s="17">
        <v>7751</v>
      </c>
      <c r="M28" s="12">
        <v>11369053</v>
      </c>
      <c r="N28" s="16">
        <v>0</v>
      </c>
      <c r="O28" s="17">
        <v>502845</v>
      </c>
      <c r="P28" s="17">
        <v>0</v>
      </c>
      <c r="Q28" s="17">
        <v>0</v>
      </c>
      <c r="R28" s="17">
        <v>0</v>
      </c>
      <c r="S28" s="12">
        <v>502845</v>
      </c>
      <c r="T28" s="16">
        <v>0</v>
      </c>
      <c r="U28" s="17">
        <v>0</v>
      </c>
      <c r="V28" s="17">
        <v>0</v>
      </c>
      <c r="W28" s="17">
        <v>0</v>
      </c>
      <c r="X28" s="17">
        <v>0</v>
      </c>
      <c r="Y28" s="12">
        <v>0</v>
      </c>
      <c r="Z28" s="16">
        <v>6775</v>
      </c>
      <c r="AA28" s="17">
        <v>76830</v>
      </c>
      <c r="AB28" s="17">
        <v>0</v>
      </c>
      <c r="AC28" s="17">
        <v>0</v>
      </c>
      <c r="AD28" s="17">
        <v>0</v>
      </c>
      <c r="AE28" s="12">
        <v>83605</v>
      </c>
    </row>
    <row r="29" spans="1:31" x14ac:dyDescent="0.3">
      <c r="A29" s="4" t="s">
        <v>19</v>
      </c>
      <c r="B29" s="92">
        <v>930375.98900000006</v>
      </c>
      <c r="C29" s="87">
        <v>18518442.744000003</v>
      </c>
      <c r="D29" s="87">
        <v>427886.65</v>
      </c>
      <c r="E29" s="87">
        <v>389769.92</v>
      </c>
      <c r="F29" s="87">
        <v>38970.129999999997</v>
      </c>
      <c r="G29" s="93">
        <v>20305445.433000002</v>
      </c>
      <c r="H29" s="16">
        <v>619600.79</v>
      </c>
      <c r="I29" s="17">
        <v>11811050.800000001</v>
      </c>
      <c r="J29" s="17">
        <v>427886.65</v>
      </c>
      <c r="K29" s="17">
        <v>389769.92</v>
      </c>
      <c r="L29" s="17">
        <v>37456.129999999997</v>
      </c>
      <c r="M29" s="12">
        <v>13285764.290000001</v>
      </c>
      <c r="N29" s="16">
        <v>266994.02</v>
      </c>
      <c r="O29" s="17">
        <v>6707200.6000000006</v>
      </c>
      <c r="P29" s="17">
        <v>0</v>
      </c>
      <c r="Q29" s="17">
        <v>0</v>
      </c>
      <c r="R29" s="17">
        <v>0</v>
      </c>
      <c r="S29" s="12">
        <v>6974194.620000001</v>
      </c>
      <c r="T29" s="16">
        <v>0</v>
      </c>
      <c r="U29" s="17">
        <v>0</v>
      </c>
      <c r="V29" s="17">
        <v>0</v>
      </c>
      <c r="W29" s="17">
        <v>0</v>
      </c>
      <c r="X29" s="17">
        <v>0</v>
      </c>
      <c r="Y29" s="12">
        <v>0</v>
      </c>
      <c r="Z29" s="16">
        <v>43781.179000000004</v>
      </c>
      <c r="AA29" s="17">
        <v>191.34400000000002</v>
      </c>
      <c r="AB29" s="17">
        <v>0</v>
      </c>
      <c r="AC29" s="17">
        <v>0</v>
      </c>
      <c r="AD29" s="17">
        <v>1514</v>
      </c>
      <c r="AE29" s="12">
        <v>45486.523000000001</v>
      </c>
    </row>
    <row r="30" spans="1:31" x14ac:dyDescent="0.3">
      <c r="A30" s="4" t="s">
        <v>20</v>
      </c>
      <c r="B30" s="92">
        <v>261744</v>
      </c>
      <c r="C30" s="87">
        <v>1692813</v>
      </c>
      <c r="D30" s="87">
        <v>48323</v>
      </c>
      <c r="E30" s="87">
        <v>0</v>
      </c>
      <c r="F30" s="87">
        <v>0</v>
      </c>
      <c r="G30" s="93">
        <v>2002880</v>
      </c>
      <c r="H30" s="16">
        <v>255824</v>
      </c>
      <c r="I30" s="17">
        <v>1692101</v>
      </c>
      <c r="J30" s="17">
        <v>48323</v>
      </c>
      <c r="K30" s="17">
        <v>0</v>
      </c>
      <c r="L30" s="17">
        <v>0</v>
      </c>
      <c r="M30" s="12">
        <v>1996248</v>
      </c>
      <c r="N30" s="16">
        <v>0</v>
      </c>
      <c r="O30" s="17">
        <v>0</v>
      </c>
      <c r="P30" s="17">
        <v>0</v>
      </c>
      <c r="Q30" s="17">
        <v>0</v>
      </c>
      <c r="R30" s="17">
        <v>0</v>
      </c>
      <c r="S30" s="12">
        <v>0</v>
      </c>
      <c r="T30" s="16">
        <v>5920</v>
      </c>
      <c r="U30" s="17">
        <v>712</v>
      </c>
      <c r="V30" s="17">
        <v>0</v>
      </c>
      <c r="W30" s="17">
        <v>0</v>
      </c>
      <c r="X30" s="17">
        <v>0</v>
      </c>
      <c r="Y30" s="12">
        <v>6632</v>
      </c>
      <c r="Z30" s="16">
        <v>0</v>
      </c>
      <c r="AA30" s="17">
        <v>0</v>
      </c>
      <c r="AB30" s="17">
        <v>0</v>
      </c>
      <c r="AC30" s="17">
        <v>0</v>
      </c>
      <c r="AD30" s="17">
        <v>0</v>
      </c>
      <c r="AE30" s="12">
        <v>0</v>
      </c>
    </row>
    <row r="31" spans="1:31" x14ac:dyDescent="0.3">
      <c r="A31" s="4" t="s">
        <v>21</v>
      </c>
      <c r="B31" s="92">
        <v>430674.04</v>
      </c>
      <c r="C31" s="87">
        <v>16219416.65</v>
      </c>
      <c r="D31" s="87">
        <v>0</v>
      </c>
      <c r="E31" s="87">
        <v>0</v>
      </c>
      <c r="F31" s="87">
        <v>53877.33</v>
      </c>
      <c r="G31" s="93">
        <v>16703968.02</v>
      </c>
      <c r="H31" s="16">
        <v>0</v>
      </c>
      <c r="I31" s="17">
        <v>6294169.4000000004</v>
      </c>
      <c r="J31" s="17">
        <v>0</v>
      </c>
      <c r="K31" s="17">
        <v>0</v>
      </c>
      <c r="L31" s="17">
        <v>0</v>
      </c>
      <c r="M31" s="12">
        <v>6294169.4000000004</v>
      </c>
      <c r="N31" s="16">
        <v>0</v>
      </c>
      <c r="O31" s="17">
        <v>3041101.73</v>
      </c>
      <c r="P31" s="17">
        <v>0</v>
      </c>
      <c r="Q31" s="17">
        <v>0</v>
      </c>
      <c r="R31" s="17">
        <v>0</v>
      </c>
      <c r="S31" s="12">
        <v>3041101.73</v>
      </c>
      <c r="T31" s="16">
        <v>0</v>
      </c>
      <c r="U31" s="17">
        <v>6754014.1900000004</v>
      </c>
      <c r="V31" s="17">
        <v>0</v>
      </c>
      <c r="W31" s="17">
        <v>0</v>
      </c>
      <c r="X31" s="17">
        <v>0</v>
      </c>
      <c r="Y31" s="12">
        <v>6754014.1900000004</v>
      </c>
      <c r="Z31" s="16">
        <v>430674.04</v>
      </c>
      <c r="AA31" s="17">
        <v>130131.33</v>
      </c>
      <c r="AB31" s="17">
        <v>0</v>
      </c>
      <c r="AC31" s="17">
        <v>0</v>
      </c>
      <c r="AD31" s="17">
        <v>53877.33</v>
      </c>
      <c r="AE31" s="12">
        <v>614682.69999999995</v>
      </c>
    </row>
    <row r="32" spans="1:31" x14ac:dyDescent="0.3">
      <c r="A32" s="4" t="s">
        <v>22</v>
      </c>
      <c r="B32" s="92">
        <v>899194.96</v>
      </c>
      <c r="C32" s="87">
        <v>3029683.02</v>
      </c>
      <c r="D32" s="87">
        <v>135665.79999999999</v>
      </c>
      <c r="E32" s="87">
        <v>9148.1</v>
      </c>
      <c r="F32" s="87">
        <v>21829.629999999888</v>
      </c>
      <c r="G32" s="93">
        <v>4095521.5099999993</v>
      </c>
      <c r="H32" s="16">
        <v>691500.61</v>
      </c>
      <c r="I32" s="17">
        <v>2183982.9699999997</v>
      </c>
      <c r="J32" s="17">
        <v>130000</v>
      </c>
      <c r="K32" s="17">
        <v>1525.44</v>
      </c>
      <c r="L32" s="17">
        <v>655326.80999999994</v>
      </c>
      <c r="M32" s="12">
        <v>3662335.8299999996</v>
      </c>
      <c r="N32" s="16">
        <v>0</v>
      </c>
      <c r="O32" s="17">
        <v>812867.2</v>
      </c>
      <c r="P32" s="17">
        <v>0</v>
      </c>
      <c r="Q32" s="17">
        <v>0</v>
      </c>
      <c r="R32" s="17">
        <v>0</v>
      </c>
      <c r="S32" s="12">
        <v>812867.2</v>
      </c>
      <c r="T32" s="16">
        <v>0</v>
      </c>
      <c r="U32" s="17">
        <v>8587.5</v>
      </c>
      <c r="V32" s="17">
        <v>5665.8</v>
      </c>
      <c r="W32" s="17">
        <v>7622.66</v>
      </c>
      <c r="X32" s="17">
        <v>-633497.18000000005</v>
      </c>
      <c r="Y32" s="12">
        <v>-611621.22000000009</v>
      </c>
      <c r="Z32" s="16">
        <v>207694.35</v>
      </c>
      <c r="AA32" s="17">
        <v>24245.35</v>
      </c>
      <c r="AB32" s="17">
        <v>0</v>
      </c>
      <c r="AC32" s="17">
        <v>0</v>
      </c>
      <c r="AD32" s="17">
        <v>0</v>
      </c>
      <c r="AE32" s="12">
        <v>231939.7</v>
      </c>
    </row>
    <row r="33" spans="1:31" x14ac:dyDescent="0.3">
      <c r="A33" s="4" t="s">
        <v>23</v>
      </c>
      <c r="B33" s="92">
        <v>231719.50861231019</v>
      </c>
      <c r="C33" s="87">
        <v>2458957.2461445611</v>
      </c>
      <c r="D33" s="87">
        <v>28816.668667046106</v>
      </c>
      <c r="E33" s="87">
        <v>0</v>
      </c>
      <c r="F33" s="87">
        <v>0</v>
      </c>
      <c r="G33" s="93">
        <v>2719493.4234239175</v>
      </c>
      <c r="H33" s="16">
        <v>59268.468612310171</v>
      </c>
      <c r="I33" s="17">
        <v>1665797.9761445611</v>
      </c>
      <c r="J33" s="17">
        <v>28816.668667046106</v>
      </c>
      <c r="K33" s="17">
        <v>0</v>
      </c>
      <c r="L33" s="17">
        <v>0</v>
      </c>
      <c r="M33" s="12">
        <v>1753883.1134239174</v>
      </c>
      <c r="N33" s="16">
        <v>5569.36</v>
      </c>
      <c r="O33" s="17">
        <v>793159.27000000014</v>
      </c>
      <c r="P33" s="17">
        <v>0</v>
      </c>
      <c r="Q33" s="17">
        <v>0</v>
      </c>
      <c r="R33" s="17">
        <v>0</v>
      </c>
      <c r="S33" s="12">
        <v>798728.63000000012</v>
      </c>
      <c r="T33" s="16">
        <v>0</v>
      </c>
      <c r="U33" s="17">
        <v>0</v>
      </c>
      <c r="V33" s="17">
        <v>0</v>
      </c>
      <c r="W33" s="17">
        <v>0</v>
      </c>
      <c r="X33" s="17">
        <v>0</v>
      </c>
      <c r="Y33" s="12">
        <v>0</v>
      </c>
      <c r="Z33" s="16">
        <v>166881.68000000002</v>
      </c>
      <c r="AA33" s="17">
        <v>0</v>
      </c>
      <c r="AB33" s="17">
        <v>0</v>
      </c>
      <c r="AC33" s="17">
        <v>0</v>
      </c>
      <c r="AD33" s="17">
        <v>0</v>
      </c>
      <c r="AE33" s="12">
        <v>166881.68000000002</v>
      </c>
    </row>
    <row r="34" spans="1:31" ht="13.15" customHeight="1" x14ac:dyDescent="0.3">
      <c r="A34" s="4" t="s">
        <v>24</v>
      </c>
      <c r="B34" s="92">
        <v>3702117.5700000003</v>
      </c>
      <c r="C34" s="87">
        <v>17894735.649999999</v>
      </c>
      <c r="D34" s="87">
        <v>2470648.1999999997</v>
      </c>
      <c r="E34" s="87">
        <v>0</v>
      </c>
      <c r="F34" s="87">
        <v>295716.96000000002</v>
      </c>
      <c r="G34" s="93">
        <v>24363218.379999999</v>
      </c>
      <c r="H34" s="16">
        <v>1182664.56</v>
      </c>
      <c r="I34" s="17">
        <v>300270.46000000002</v>
      </c>
      <c r="J34" s="17">
        <v>0</v>
      </c>
      <c r="K34" s="17">
        <v>0</v>
      </c>
      <c r="L34" s="17">
        <v>0</v>
      </c>
      <c r="M34" s="12">
        <v>1482935.02</v>
      </c>
      <c r="N34" s="16">
        <v>230378.48</v>
      </c>
      <c r="O34" s="17">
        <v>5654496.7599999998</v>
      </c>
      <c r="P34" s="17">
        <v>0</v>
      </c>
      <c r="Q34" s="17">
        <v>0</v>
      </c>
      <c r="R34" s="17">
        <v>0</v>
      </c>
      <c r="S34" s="12">
        <v>5884875.2400000002</v>
      </c>
      <c r="T34" s="16">
        <v>1208150.56</v>
      </c>
      <c r="U34" s="17">
        <v>4441225.75</v>
      </c>
      <c r="V34" s="17">
        <v>75332.44</v>
      </c>
      <c r="W34" s="17">
        <v>0</v>
      </c>
      <c r="X34" s="17">
        <v>16943.009999999998</v>
      </c>
      <c r="Y34" s="12">
        <v>5741651.7600000007</v>
      </c>
      <c r="Z34" s="16">
        <v>1080923.97</v>
      </c>
      <c r="AA34" s="17">
        <v>7498742.6799999997</v>
      </c>
      <c r="AB34" s="17">
        <v>2395315.7599999998</v>
      </c>
      <c r="AC34" s="17">
        <v>0</v>
      </c>
      <c r="AD34" s="17">
        <v>278773.95</v>
      </c>
      <c r="AE34" s="12">
        <v>11253756.359999999</v>
      </c>
    </row>
    <row r="35" spans="1:31" x14ac:dyDescent="0.3">
      <c r="A35" s="4" t="s">
        <v>25</v>
      </c>
      <c r="B35" s="92">
        <v>549953.80362337141</v>
      </c>
      <c r="C35" s="87">
        <v>17130705.84899541</v>
      </c>
      <c r="D35" s="87">
        <v>107716</v>
      </c>
      <c r="E35" s="87">
        <v>0</v>
      </c>
      <c r="F35" s="87">
        <v>2705.1477250934199</v>
      </c>
      <c r="G35" s="93">
        <v>17791080.800343875</v>
      </c>
      <c r="H35" s="16">
        <v>350992.61762630247</v>
      </c>
      <c r="I35" s="17">
        <v>10969540.247626802</v>
      </c>
      <c r="J35" s="17">
        <v>89040</v>
      </c>
      <c r="K35" s="17">
        <v>0</v>
      </c>
      <c r="L35" s="17">
        <v>666.48793853282416</v>
      </c>
      <c r="M35" s="12">
        <v>11410239.353191637</v>
      </c>
      <c r="N35" s="16">
        <v>178623.13881573011</v>
      </c>
      <c r="O35" s="17">
        <v>5724679.2251232564</v>
      </c>
      <c r="P35" s="17">
        <v>0</v>
      </c>
      <c r="Q35" s="17">
        <v>0</v>
      </c>
      <c r="R35" s="17">
        <v>0</v>
      </c>
      <c r="S35" s="12">
        <v>5903302.3639389863</v>
      </c>
      <c r="T35" s="16">
        <v>0</v>
      </c>
      <c r="U35" s="17">
        <v>0</v>
      </c>
      <c r="V35" s="17">
        <v>0</v>
      </c>
      <c r="W35" s="17">
        <v>0</v>
      </c>
      <c r="X35" s="17">
        <v>0</v>
      </c>
      <c r="Y35" s="12">
        <v>0</v>
      </c>
      <c r="Z35" s="16">
        <v>20338.047181338879</v>
      </c>
      <c r="AA35" s="17">
        <v>436486.37624535064</v>
      </c>
      <c r="AB35" s="17">
        <v>18676</v>
      </c>
      <c r="AC35" s="17">
        <v>0</v>
      </c>
      <c r="AD35" s="17">
        <v>2038.6597865605956</v>
      </c>
      <c r="AE35" s="12">
        <v>477539.08321325009</v>
      </c>
    </row>
    <row r="36" spans="1:31" x14ac:dyDescent="0.3">
      <c r="A36" s="4" t="s">
        <v>26</v>
      </c>
      <c r="B36" s="92">
        <v>3972501.43</v>
      </c>
      <c r="C36" s="87">
        <v>37516761.119999997</v>
      </c>
      <c r="D36" s="87">
        <v>7757188.9299999997</v>
      </c>
      <c r="E36" s="87">
        <v>14123.24</v>
      </c>
      <c r="F36" s="87">
        <v>1602549.9600000002</v>
      </c>
      <c r="G36" s="93">
        <v>50863124.680000007</v>
      </c>
      <c r="H36" s="16">
        <v>1902352.09</v>
      </c>
      <c r="I36" s="17">
        <v>24970172.52</v>
      </c>
      <c r="J36" s="17">
        <v>7536523.3499999996</v>
      </c>
      <c r="K36" s="17">
        <v>14123.24</v>
      </c>
      <c r="L36" s="17">
        <v>833998.17</v>
      </c>
      <c r="M36" s="12">
        <v>35257169.370000005</v>
      </c>
      <c r="N36" s="16">
        <v>1767.99</v>
      </c>
      <c r="O36" s="17">
        <v>11797753.949999999</v>
      </c>
      <c r="P36" s="17">
        <v>220665.58</v>
      </c>
      <c r="Q36" s="17">
        <v>0</v>
      </c>
      <c r="R36" s="17">
        <v>269273.15999999997</v>
      </c>
      <c r="S36" s="12">
        <v>12289460.68</v>
      </c>
      <c r="T36" s="16">
        <v>424389.93</v>
      </c>
      <c r="U36" s="17">
        <v>137839</v>
      </c>
      <c r="V36" s="17">
        <v>0</v>
      </c>
      <c r="W36" s="17">
        <v>0</v>
      </c>
      <c r="X36" s="17">
        <v>425776.28</v>
      </c>
      <c r="Y36" s="12">
        <v>988005.21</v>
      </c>
      <c r="Z36" s="16">
        <v>1643991.42</v>
      </c>
      <c r="AA36" s="17">
        <v>610995.65</v>
      </c>
      <c r="AB36" s="17">
        <v>0</v>
      </c>
      <c r="AC36" s="17">
        <v>0</v>
      </c>
      <c r="AD36" s="17">
        <v>73502.350000000006</v>
      </c>
      <c r="AE36" s="12">
        <v>2328489.42</v>
      </c>
    </row>
    <row r="37" spans="1:31" x14ac:dyDescent="0.3">
      <c r="A37" s="4" t="s">
        <v>27</v>
      </c>
      <c r="B37" s="92">
        <v>1384572</v>
      </c>
      <c r="C37" s="87">
        <v>12048427</v>
      </c>
      <c r="D37" s="87">
        <v>547406</v>
      </c>
      <c r="E37" s="87">
        <v>927298</v>
      </c>
      <c r="F37" s="87">
        <v>31008</v>
      </c>
      <c r="G37" s="93">
        <v>14938711</v>
      </c>
      <c r="H37" s="16">
        <v>911760</v>
      </c>
      <c r="I37" s="17">
        <v>11912465</v>
      </c>
      <c r="J37" s="17">
        <v>547406</v>
      </c>
      <c r="K37" s="17">
        <v>927298</v>
      </c>
      <c r="L37" s="17">
        <v>31008</v>
      </c>
      <c r="M37" s="12">
        <v>14329937</v>
      </c>
      <c r="N37" s="16">
        <v>0</v>
      </c>
      <c r="O37" s="17">
        <v>0</v>
      </c>
      <c r="P37" s="17">
        <v>0</v>
      </c>
      <c r="Q37" s="17">
        <v>0</v>
      </c>
      <c r="R37" s="17">
        <v>0</v>
      </c>
      <c r="S37" s="12">
        <v>0</v>
      </c>
      <c r="T37" s="16">
        <v>0</v>
      </c>
      <c r="U37" s="17">
        <v>0</v>
      </c>
      <c r="V37" s="17">
        <v>0</v>
      </c>
      <c r="W37" s="17">
        <v>0</v>
      </c>
      <c r="X37" s="17">
        <v>0</v>
      </c>
      <c r="Y37" s="12">
        <v>0</v>
      </c>
      <c r="Z37" s="16">
        <v>472812</v>
      </c>
      <c r="AA37" s="17">
        <v>135962</v>
      </c>
      <c r="AB37" s="17">
        <v>0</v>
      </c>
      <c r="AC37" s="17">
        <v>0</v>
      </c>
      <c r="AD37" s="17">
        <v>0</v>
      </c>
      <c r="AE37" s="12">
        <v>608774</v>
      </c>
    </row>
    <row r="38" spans="1:31" x14ac:dyDescent="0.3">
      <c r="A38" s="4" t="s">
        <v>28</v>
      </c>
      <c r="B38" s="92">
        <v>789851.10999999987</v>
      </c>
      <c r="C38" s="87">
        <v>3151464.3800000004</v>
      </c>
      <c r="D38" s="87">
        <v>0</v>
      </c>
      <c r="E38" s="87">
        <v>0</v>
      </c>
      <c r="F38" s="87">
        <v>24750</v>
      </c>
      <c r="G38" s="93">
        <v>3966065.49</v>
      </c>
      <c r="H38" s="16">
        <v>750197.10999999987</v>
      </c>
      <c r="I38" s="17">
        <v>2858642.3800000004</v>
      </c>
      <c r="J38" s="17">
        <v>0</v>
      </c>
      <c r="K38" s="17">
        <v>0</v>
      </c>
      <c r="L38" s="17">
        <v>24750</v>
      </c>
      <c r="M38" s="12">
        <v>3633589.49</v>
      </c>
      <c r="N38" s="16">
        <v>0</v>
      </c>
      <c r="O38" s="17">
        <v>0</v>
      </c>
      <c r="P38" s="17">
        <v>0</v>
      </c>
      <c r="Q38" s="17">
        <v>0</v>
      </c>
      <c r="R38" s="17">
        <v>0</v>
      </c>
      <c r="S38" s="12">
        <v>0</v>
      </c>
      <c r="T38" s="16">
        <v>0</v>
      </c>
      <c r="U38" s="17">
        <v>0</v>
      </c>
      <c r="V38" s="17">
        <v>0</v>
      </c>
      <c r="W38" s="17">
        <v>0</v>
      </c>
      <c r="X38" s="17">
        <v>0</v>
      </c>
      <c r="Y38" s="12">
        <v>0</v>
      </c>
      <c r="Z38" s="16">
        <v>39654</v>
      </c>
      <c r="AA38" s="17">
        <v>292822</v>
      </c>
      <c r="AB38" s="17">
        <v>0</v>
      </c>
      <c r="AC38" s="17">
        <v>0</v>
      </c>
      <c r="AD38" s="17">
        <v>0</v>
      </c>
      <c r="AE38" s="12">
        <v>332476</v>
      </c>
    </row>
    <row r="39" spans="1:31" x14ac:dyDescent="0.3">
      <c r="A39" s="4" t="s">
        <v>29</v>
      </c>
      <c r="B39" s="92">
        <v>220389</v>
      </c>
      <c r="C39" s="87">
        <v>581993</v>
      </c>
      <c r="D39" s="87">
        <v>36429</v>
      </c>
      <c r="E39" s="87">
        <v>0</v>
      </c>
      <c r="F39" s="87">
        <v>226803</v>
      </c>
      <c r="G39" s="93">
        <v>1065614</v>
      </c>
      <c r="H39" s="16">
        <v>30447</v>
      </c>
      <c r="I39" s="17">
        <v>354276</v>
      </c>
      <c r="J39" s="17">
        <v>36429</v>
      </c>
      <c r="K39" s="17">
        <v>0</v>
      </c>
      <c r="L39" s="17">
        <v>209096</v>
      </c>
      <c r="M39" s="12">
        <v>630248</v>
      </c>
      <c r="N39" s="16">
        <v>0</v>
      </c>
      <c r="O39" s="17">
        <v>193156</v>
      </c>
      <c r="P39" s="17">
        <v>0</v>
      </c>
      <c r="Q39" s="17">
        <v>0</v>
      </c>
      <c r="R39" s="17">
        <v>17534</v>
      </c>
      <c r="S39" s="12">
        <v>210690</v>
      </c>
      <c r="T39" s="16">
        <v>24624</v>
      </c>
      <c r="U39" s="17">
        <v>6469</v>
      </c>
      <c r="V39" s="17">
        <v>0</v>
      </c>
      <c r="W39" s="17">
        <v>0</v>
      </c>
      <c r="X39" s="17">
        <v>0</v>
      </c>
      <c r="Y39" s="12">
        <v>31093</v>
      </c>
      <c r="Z39" s="16">
        <v>165318</v>
      </c>
      <c r="AA39" s="17">
        <v>28092</v>
      </c>
      <c r="AB39" s="17">
        <v>0</v>
      </c>
      <c r="AC39" s="17">
        <v>0</v>
      </c>
      <c r="AD39" s="17">
        <v>173</v>
      </c>
      <c r="AE39" s="12">
        <v>193583</v>
      </c>
    </row>
    <row r="40" spans="1:31" x14ac:dyDescent="0.3">
      <c r="A40" s="4" t="s">
        <v>30</v>
      </c>
      <c r="B40" s="92">
        <v>1438333</v>
      </c>
      <c r="C40" s="87">
        <v>10050899</v>
      </c>
      <c r="D40" s="87">
        <v>25602</v>
      </c>
      <c r="E40" s="87">
        <v>0</v>
      </c>
      <c r="F40" s="87">
        <v>0</v>
      </c>
      <c r="G40" s="93">
        <v>11514834</v>
      </c>
      <c r="H40" s="16">
        <v>685935</v>
      </c>
      <c r="I40" s="17">
        <v>4589095</v>
      </c>
      <c r="J40" s="17">
        <v>25124</v>
      </c>
      <c r="K40" s="17">
        <v>0</v>
      </c>
      <c r="L40" s="17">
        <v>0</v>
      </c>
      <c r="M40" s="12">
        <v>5300154</v>
      </c>
      <c r="N40" s="16">
        <v>752398</v>
      </c>
      <c r="O40" s="17">
        <v>5461804</v>
      </c>
      <c r="P40" s="17">
        <v>0</v>
      </c>
      <c r="Q40" s="17">
        <v>0</v>
      </c>
      <c r="R40" s="17">
        <v>0</v>
      </c>
      <c r="S40" s="12">
        <v>6214202</v>
      </c>
      <c r="T40" s="16">
        <v>0</v>
      </c>
      <c r="U40" s="17">
        <v>0</v>
      </c>
      <c r="V40" s="17">
        <v>478</v>
      </c>
      <c r="W40" s="17">
        <v>0</v>
      </c>
      <c r="X40" s="17">
        <v>0</v>
      </c>
      <c r="Y40" s="12">
        <v>478</v>
      </c>
      <c r="Z40" s="16">
        <v>0</v>
      </c>
      <c r="AA40" s="17">
        <v>0</v>
      </c>
      <c r="AB40" s="17">
        <v>0</v>
      </c>
      <c r="AC40" s="17">
        <v>0</v>
      </c>
      <c r="AD40" s="17">
        <v>0</v>
      </c>
      <c r="AE40" s="12">
        <v>0</v>
      </c>
    </row>
    <row r="41" spans="1:31" x14ac:dyDescent="0.3">
      <c r="A41" s="4" t="s">
        <v>31</v>
      </c>
      <c r="B41" s="92">
        <v>1012525</v>
      </c>
      <c r="C41" s="87">
        <v>1943232</v>
      </c>
      <c r="D41" s="87">
        <v>1084356</v>
      </c>
      <c r="E41" s="87">
        <v>19718</v>
      </c>
      <c r="F41" s="87">
        <v>2391146</v>
      </c>
      <c r="G41" s="93">
        <v>6450977</v>
      </c>
      <c r="H41" s="16">
        <v>848481</v>
      </c>
      <c r="I41" s="17">
        <v>1448382</v>
      </c>
      <c r="J41" s="17">
        <v>1053873</v>
      </c>
      <c r="K41" s="17">
        <v>19718</v>
      </c>
      <c r="L41" s="17">
        <v>2203297</v>
      </c>
      <c r="M41" s="12">
        <v>5573751</v>
      </c>
      <c r="N41" s="16">
        <v>5430</v>
      </c>
      <c r="O41" s="17">
        <v>494850</v>
      </c>
      <c r="P41" s="17">
        <v>0</v>
      </c>
      <c r="Q41" s="17">
        <v>0</v>
      </c>
      <c r="R41" s="17">
        <v>47244</v>
      </c>
      <c r="S41" s="12">
        <v>547524</v>
      </c>
      <c r="T41" s="16">
        <v>0</v>
      </c>
      <c r="U41" s="17">
        <v>0</v>
      </c>
      <c r="V41" s="17">
        <v>0</v>
      </c>
      <c r="W41" s="17">
        <v>0</v>
      </c>
      <c r="X41" s="17">
        <v>0</v>
      </c>
      <c r="Y41" s="12">
        <v>0</v>
      </c>
      <c r="Z41" s="16">
        <v>158614</v>
      </c>
      <c r="AA41" s="17">
        <v>0</v>
      </c>
      <c r="AB41" s="17">
        <v>30483</v>
      </c>
      <c r="AC41" s="17">
        <v>0</v>
      </c>
      <c r="AD41" s="17">
        <v>140605</v>
      </c>
      <c r="AE41" s="12">
        <v>329702</v>
      </c>
    </row>
    <row r="42" spans="1:31" x14ac:dyDescent="0.3">
      <c r="A42" s="4" t="s">
        <v>32</v>
      </c>
      <c r="B42" s="92">
        <v>3851095.4088742556</v>
      </c>
      <c r="C42" s="87">
        <v>16714384.760741318</v>
      </c>
      <c r="D42" s="87">
        <v>3011288.7008540034</v>
      </c>
      <c r="E42" s="87">
        <v>0</v>
      </c>
      <c r="F42" s="87">
        <v>2116615.0291293017</v>
      </c>
      <c r="G42" s="93">
        <v>25693383.899598878</v>
      </c>
      <c r="H42" s="16">
        <v>3153556.1763405688</v>
      </c>
      <c r="I42" s="17">
        <v>10672569.925538849</v>
      </c>
      <c r="J42" s="17">
        <v>2773704.1505079106</v>
      </c>
      <c r="K42" s="17">
        <v>0</v>
      </c>
      <c r="L42" s="17">
        <v>2065047.5889520915</v>
      </c>
      <c r="M42" s="12">
        <v>18664877.841339421</v>
      </c>
      <c r="N42" s="16">
        <v>403714.21806560172</v>
      </c>
      <c r="O42" s="17">
        <v>5956124.8631599154</v>
      </c>
      <c r="P42" s="17">
        <v>237584.55034609261</v>
      </c>
      <c r="Q42" s="17">
        <v>0</v>
      </c>
      <c r="R42" s="17">
        <v>51567.440177210185</v>
      </c>
      <c r="S42" s="12">
        <v>6648991.0717488201</v>
      </c>
      <c r="T42" s="16">
        <v>0</v>
      </c>
      <c r="U42" s="17">
        <v>0</v>
      </c>
      <c r="V42" s="17">
        <v>0</v>
      </c>
      <c r="W42" s="17">
        <v>0</v>
      </c>
      <c r="X42" s="17">
        <v>0</v>
      </c>
      <c r="Y42" s="12">
        <v>0</v>
      </c>
      <c r="Z42" s="16">
        <v>293825.01446808508</v>
      </c>
      <c r="AA42" s="17">
        <v>85689.9720425532</v>
      </c>
      <c r="AB42" s="17">
        <v>0</v>
      </c>
      <c r="AC42" s="17">
        <v>0</v>
      </c>
      <c r="AD42" s="17">
        <v>0</v>
      </c>
      <c r="AE42" s="12">
        <v>379514.98651063826</v>
      </c>
    </row>
    <row r="43" spans="1:31" x14ac:dyDescent="0.3">
      <c r="A43" s="4" t="s">
        <v>33</v>
      </c>
      <c r="B43" s="92">
        <v>210405</v>
      </c>
      <c r="C43" s="87">
        <v>2282938</v>
      </c>
      <c r="D43" s="87">
        <v>0</v>
      </c>
      <c r="E43" s="87">
        <v>0</v>
      </c>
      <c r="F43" s="87">
        <v>136224</v>
      </c>
      <c r="G43" s="93">
        <v>2629567</v>
      </c>
      <c r="H43" s="16">
        <v>693</v>
      </c>
      <c r="I43" s="17">
        <v>874915</v>
      </c>
      <c r="J43" s="17">
        <v>0</v>
      </c>
      <c r="K43" s="17">
        <v>0</v>
      </c>
      <c r="L43" s="17">
        <v>0</v>
      </c>
      <c r="M43" s="12">
        <v>875608</v>
      </c>
      <c r="N43" s="16">
        <v>194878</v>
      </c>
      <c r="O43" s="17">
        <v>1405947</v>
      </c>
      <c r="P43" s="17">
        <v>0</v>
      </c>
      <c r="Q43" s="17">
        <v>0</v>
      </c>
      <c r="R43" s="17">
        <v>119474</v>
      </c>
      <c r="S43" s="12">
        <v>1720299</v>
      </c>
      <c r="T43" s="16">
        <v>14834</v>
      </c>
      <c r="U43" s="17">
        <v>2076</v>
      </c>
      <c r="V43" s="17">
        <v>0</v>
      </c>
      <c r="W43" s="17">
        <v>0</v>
      </c>
      <c r="X43" s="17">
        <v>0</v>
      </c>
      <c r="Y43" s="12">
        <v>16910</v>
      </c>
      <c r="Z43" s="16">
        <v>0</v>
      </c>
      <c r="AA43" s="17">
        <v>0</v>
      </c>
      <c r="AB43" s="17">
        <v>0</v>
      </c>
      <c r="AC43" s="17">
        <v>0</v>
      </c>
      <c r="AD43" s="17">
        <v>16750</v>
      </c>
      <c r="AE43" s="12">
        <v>16750</v>
      </c>
    </row>
    <row r="44" spans="1:31" x14ac:dyDescent="0.3">
      <c r="A44" s="4" t="s">
        <v>34</v>
      </c>
      <c r="B44" s="92">
        <v>328103</v>
      </c>
      <c r="C44" s="87">
        <v>17679963</v>
      </c>
      <c r="D44" s="87">
        <v>0</v>
      </c>
      <c r="E44" s="87">
        <v>0</v>
      </c>
      <c r="F44" s="87">
        <v>0</v>
      </c>
      <c r="G44" s="93">
        <v>18008066</v>
      </c>
      <c r="H44" s="16">
        <v>328103</v>
      </c>
      <c r="I44" s="17">
        <v>17679963</v>
      </c>
      <c r="J44" s="17">
        <v>0</v>
      </c>
      <c r="K44" s="17">
        <v>0</v>
      </c>
      <c r="L44" s="17">
        <v>0</v>
      </c>
      <c r="M44" s="12">
        <v>18008066</v>
      </c>
      <c r="N44" s="16">
        <v>0</v>
      </c>
      <c r="O44" s="17">
        <v>0</v>
      </c>
      <c r="P44" s="17">
        <v>0</v>
      </c>
      <c r="Q44" s="17">
        <v>0</v>
      </c>
      <c r="R44" s="17">
        <v>0</v>
      </c>
      <c r="S44" s="12">
        <v>0</v>
      </c>
      <c r="T44" s="16">
        <v>0</v>
      </c>
      <c r="U44" s="17">
        <v>0</v>
      </c>
      <c r="V44" s="17">
        <v>0</v>
      </c>
      <c r="W44" s="17">
        <v>0</v>
      </c>
      <c r="X44" s="17">
        <v>0</v>
      </c>
      <c r="Y44" s="12">
        <v>0</v>
      </c>
      <c r="Z44" s="16">
        <v>0</v>
      </c>
      <c r="AA44" s="17">
        <v>0</v>
      </c>
      <c r="AB44" s="17">
        <v>0</v>
      </c>
      <c r="AC44" s="17">
        <v>0</v>
      </c>
      <c r="AD44" s="17">
        <v>0</v>
      </c>
      <c r="AE44" s="12">
        <v>0</v>
      </c>
    </row>
    <row r="45" spans="1:31" x14ac:dyDescent="0.3">
      <c r="A45" s="4" t="s">
        <v>35</v>
      </c>
      <c r="B45" s="92">
        <v>458730</v>
      </c>
      <c r="C45" s="87">
        <v>15687642.18</v>
      </c>
      <c r="D45" s="87">
        <v>6166.1</v>
      </c>
      <c r="E45" s="87">
        <v>0</v>
      </c>
      <c r="F45" s="87">
        <v>66760</v>
      </c>
      <c r="G45" s="93">
        <v>16219298.279999999</v>
      </c>
      <c r="H45" s="16">
        <v>458730</v>
      </c>
      <c r="I45" s="17">
        <v>7350863.0999999996</v>
      </c>
      <c r="J45" s="17">
        <v>6166.1</v>
      </c>
      <c r="K45" s="17">
        <v>0</v>
      </c>
      <c r="L45" s="17">
        <v>0</v>
      </c>
      <c r="M45" s="12">
        <v>7815759.1999999993</v>
      </c>
      <c r="N45" s="16">
        <v>0</v>
      </c>
      <c r="O45" s="17">
        <v>7839742.0999999996</v>
      </c>
      <c r="P45" s="17">
        <v>0</v>
      </c>
      <c r="Q45" s="17">
        <v>0</v>
      </c>
      <c r="R45" s="17">
        <v>66760</v>
      </c>
      <c r="S45" s="12">
        <v>7906502.0999999996</v>
      </c>
      <c r="T45" s="16">
        <v>0</v>
      </c>
      <c r="U45" s="17">
        <v>497036.98</v>
      </c>
      <c r="V45" s="17">
        <v>0</v>
      </c>
      <c r="W45" s="17">
        <v>0</v>
      </c>
      <c r="X45" s="17">
        <v>0</v>
      </c>
      <c r="Y45" s="12">
        <v>497036.98</v>
      </c>
      <c r="Z45" s="16">
        <v>0</v>
      </c>
      <c r="AA45" s="17">
        <v>0</v>
      </c>
      <c r="AB45" s="17">
        <v>0</v>
      </c>
      <c r="AC45" s="17">
        <v>0</v>
      </c>
      <c r="AD45" s="17">
        <v>0</v>
      </c>
      <c r="AE45" s="12">
        <v>0</v>
      </c>
    </row>
    <row r="46" spans="1:31" x14ac:dyDescent="0.3">
      <c r="A46" s="4" t="s">
        <v>36</v>
      </c>
      <c r="B46" s="92">
        <v>973565.7</v>
      </c>
      <c r="C46" s="87">
        <v>8182678.4300000006</v>
      </c>
      <c r="D46" s="87">
        <v>1842745.53</v>
      </c>
      <c r="E46" s="87">
        <v>0</v>
      </c>
      <c r="F46" s="87">
        <v>1187152.58</v>
      </c>
      <c r="G46" s="93">
        <v>12186142.24</v>
      </c>
      <c r="H46" s="16">
        <v>373302.47</v>
      </c>
      <c r="I46" s="17">
        <v>6602690.9000000004</v>
      </c>
      <c r="J46" s="17">
        <v>1817699.01</v>
      </c>
      <c r="K46" s="17">
        <v>0</v>
      </c>
      <c r="L46" s="17">
        <v>1187152.58</v>
      </c>
      <c r="M46" s="12">
        <v>9980844.9600000009</v>
      </c>
      <c r="N46" s="16">
        <v>0</v>
      </c>
      <c r="O46" s="17">
        <v>1551706.16</v>
      </c>
      <c r="P46" s="17">
        <v>0</v>
      </c>
      <c r="Q46" s="17">
        <v>0</v>
      </c>
      <c r="R46" s="17">
        <v>0</v>
      </c>
      <c r="S46" s="12">
        <v>1551706.16</v>
      </c>
      <c r="T46" s="16">
        <v>0</v>
      </c>
      <c r="U46" s="17">
        <v>0</v>
      </c>
      <c r="V46" s="17">
        <v>0</v>
      </c>
      <c r="W46" s="17">
        <v>0</v>
      </c>
      <c r="X46" s="17">
        <v>0</v>
      </c>
      <c r="Y46" s="12">
        <v>0</v>
      </c>
      <c r="Z46" s="16">
        <v>600263.23</v>
      </c>
      <c r="AA46" s="17">
        <v>28281.37</v>
      </c>
      <c r="AB46" s="17">
        <v>25046.52</v>
      </c>
      <c r="AC46" s="17">
        <v>0</v>
      </c>
      <c r="AD46" s="17">
        <v>0</v>
      </c>
      <c r="AE46" s="12">
        <v>653591.12</v>
      </c>
    </row>
    <row r="47" spans="1:31" x14ac:dyDescent="0.3">
      <c r="A47" s="4" t="s">
        <v>37</v>
      </c>
      <c r="B47" s="92">
        <v>133370.04</v>
      </c>
      <c r="C47" s="87">
        <v>1308279.8900000001</v>
      </c>
      <c r="D47" s="87">
        <v>30618</v>
      </c>
      <c r="E47" s="87">
        <v>0</v>
      </c>
      <c r="F47" s="87">
        <v>0</v>
      </c>
      <c r="G47" s="93">
        <v>1472267.9300000002</v>
      </c>
      <c r="H47" s="16">
        <v>133370.04</v>
      </c>
      <c r="I47" s="17">
        <v>380020.51</v>
      </c>
      <c r="J47" s="17">
        <v>30618</v>
      </c>
      <c r="K47" s="17">
        <v>0</v>
      </c>
      <c r="L47" s="17">
        <v>0</v>
      </c>
      <c r="M47" s="12">
        <v>544008.55000000005</v>
      </c>
      <c r="N47" s="16">
        <v>0</v>
      </c>
      <c r="O47" s="17">
        <v>89463.25</v>
      </c>
      <c r="P47" s="17">
        <v>0</v>
      </c>
      <c r="Q47" s="17">
        <v>0</v>
      </c>
      <c r="R47" s="17">
        <v>0</v>
      </c>
      <c r="S47" s="12">
        <v>89463.25</v>
      </c>
      <c r="T47" s="16">
        <v>0</v>
      </c>
      <c r="U47" s="17">
        <v>838796.13</v>
      </c>
      <c r="V47" s="17">
        <v>0</v>
      </c>
      <c r="W47" s="17">
        <v>0</v>
      </c>
      <c r="X47" s="17">
        <v>0</v>
      </c>
      <c r="Y47" s="12">
        <v>838796.13</v>
      </c>
      <c r="Z47" s="16">
        <v>0</v>
      </c>
      <c r="AA47" s="17">
        <v>0</v>
      </c>
      <c r="AB47" s="17">
        <v>0</v>
      </c>
      <c r="AC47" s="17">
        <v>0</v>
      </c>
      <c r="AD47" s="17">
        <v>0</v>
      </c>
      <c r="AE47" s="12">
        <v>0</v>
      </c>
    </row>
    <row r="48" spans="1:31" x14ac:dyDescent="0.3">
      <c r="A48" s="4" t="s">
        <v>38</v>
      </c>
      <c r="B48" s="92">
        <v>893762.43900000001</v>
      </c>
      <c r="C48" s="87">
        <v>7816754.3240000037</v>
      </c>
      <c r="D48" s="87">
        <v>295360</v>
      </c>
      <c r="E48" s="87">
        <v>0</v>
      </c>
      <c r="F48" s="87">
        <v>9530.885000000002</v>
      </c>
      <c r="G48" s="93">
        <v>9015407.6480000038</v>
      </c>
      <c r="H48" s="16">
        <v>411216.34500000009</v>
      </c>
      <c r="I48" s="17">
        <v>4690291.8110000035</v>
      </c>
      <c r="J48" s="17">
        <v>295360</v>
      </c>
      <c r="K48" s="17">
        <v>0</v>
      </c>
      <c r="L48" s="17">
        <v>6061.1220000000012</v>
      </c>
      <c r="M48" s="12">
        <v>5402929.2780000037</v>
      </c>
      <c r="N48" s="16">
        <v>241549.296</v>
      </c>
      <c r="O48" s="17">
        <v>2982249.9720000001</v>
      </c>
      <c r="P48" s="17">
        <v>0</v>
      </c>
      <c r="Q48" s="17">
        <v>0</v>
      </c>
      <c r="R48" s="17">
        <v>3668.6</v>
      </c>
      <c r="S48" s="12">
        <v>3227467.8680000002</v>
      </c>
      <c r="T48" s="16">
        <v>0</v>
      </c>
      <c r="U48" s="17">
        <v>0</v>
      </c>
      <c r="V48" s="17">
        <v>0</v>
      </c>
      <c r="W48" s="17">
        <v>0</v>
      </c>
      <c r="X48" s="17">
        <v>0</v>
      </c>
      <c r="Y48" s="12">
        <v>0</v>
      </c>
      <c r="Z48" s="16">
        <v>240996.79800000001</v>
      </c>
      <c r="AA48" s="17">
        <v>144212.54100000003</v>
      </c>
      <c r="AB48" s="17">
        <v>0</v>
      </c>
      <c r="AC48" s="17">
        <v>0</v>
      </c>
      <c r="AD48" s="17">
        <v>-198.83699999999996</v>
      </c>
      <c r="AE48" s="12">
        <v>385010.50200000004</v>
      </c>
    </row>
    <row r="49" spans="1:31" x14ac:dyDescent="0.3">
      <c r="A49" s="4" t="s">
        <v>39</v>
      </c>
      <c r="B49" s="92">
        <v>553429.89084822533</v>
      </c>
      <c r="C49" s="87">
        <v>11218065.141806191</v>
      </c>
      <c r="D49" s="87">
        <v>361025.14000000007</v>
      </c>
      <c r="E49" s="87">
        <v>0</v>
      </c>
      <c r="F49" s="87">
        <v>68055.642630198185</v>
      </c>
      <c r="G49" s="93">
        <v>12200575.815284614</v>
      </c>
      <c r="H49" s="16">
        <v>171981.19214919841</v>
      </c>
      <c r="I49" s="17">
        <v>10934781</v>
      </c>
      <c r="J49" s="17">
        <v>361025.14000000007</v>
      </c>
      <c r="K49" s="17">
        <v>0</v>
      </c>
      <c r="L49" s="17">
        <v>48328.172501706569</v>
      </c>
      <c r="M49" s="12">
        <v>11516115.504650906</v>
      </c>
      <c r="N49" s="16">
        <v>0</v>
      </c>
      <c r="O49" s="17">
        <v>0</v>
      </c>
      <c r="P49" s="17">
        <v>0</v>
      </c>
      <c r="Q49" s="17">
        <v>0</v>
      </c>
      <c r="R49" s="17">
        <v>0</v>
      </c>
      <c r="S49" s="12">
        <v>0</v>
      </c>
      <c r="T49" s="16">
        <v>0</v>
      </c>
      <c r="U49" s="17">
        <v>0</v>
      </c>
      <c r="V49" s="17">
        <v>0</v>
      </c>
      <c r="W49" s="17">
        <v>0</v>
      </c>
      <c r="X49" s="17">
        <v>0</v>
      </c>
      <c r="Y49" s="12">
        <v>0</v>
      </c>
      <c r="Z49" s="16">
        <v>381448.69869902689</v>
      </c>
      <c r="AA49" s="17">
        <v>283284.14180618996</v>
      </c>
      <c r="AB49" s="17">
        <v>0</v>
      </c>
      <c r="AC49" s="17">
        <v>0</v>
      </c>
      <c r="AD49" s="17">
        <v>19727.470128491619</v>
      </c>
      <c r="AE49" s="12">
        <v>684460.31063370849</v>
      </c>
    </row>
    <row r="50" spans="1:31" x14ac:dyDescent="0.3">
      <c r="A50" s="4" t="s">
        <v>40</v>
      </c>
      <c r="B50" s="92">
        <v>204091</v>
      </c>
      <c r="C50" s="87">
        <v>2488281</v>
      </c>
      <c r="D50" s="87">
        <v>17831</v>
      </c>
      <c r="E50" s="87">
        <v>0</v>
      </c>
      <c r="F50" s="87">
        <v>9267</v>
      </c>
      <c r="G50" s="93">
        <v>2719470</v>
      </c>
      <c r="H50" s="16">
        <v>110259</v>
      </c>
      <c r="I50" s="17">
        <v>1779328</v>
      </c>
      <c r="J50" s="17">
        <v>7269</v>
      </c>
      <c r="K50" s="17">
        <v>0</v>
      </c>
      <c r="L50" s="17">
        <v>0</v>
      </c>
      <c r="M50" s="12">
        <v>1896856</v>
      </c>
      <c r="N50" s="16">
        <v>106</v>
      </c>
      <c r="O50" s="17">
        <v>698238</v>
      </c>
      <c r="P50" s="17">
        <v>6973</v>
      </c>
      <c r="Q50" s="17">
        <v>0</v>
      </c>
      <c r="R50" s="17">
        <v>0</v>
      </c>
      <c r="S50" s="12">
        <v>705317</v>
      </c>
      <c r="T50" s="16">
        <v>0</v>
      </c>
      <c r="U50" s="17">
        <v>0</v>
      </c>
      <c r="V50" s="17">
        <v>0</v>
      </c>
      <c r="W50" s="17">
        <v>0</v>
      </c>
      <c r="X50" s="17">
        <v>0</v>
      </c>
      <c r="Y50" s="12">
        <v>0</v>
      </c>
      <c r="Z50" s="16">
        <v>93726</v>
      </c>
      <c r="AA50" s="17">
        <v>10715</v>
      </c>
      <c r="AB50" s="17">
        <v>3589</v>
      </c>
      <c r="AC50" s="17">
        <v>0</v>
      </c>
      <c r="AD50" s="17">
        <v>9267</v>
      </c>
      <c r="AE50" s="12">
        <v>117297</v>
      </c>
    </row>
    <row r="51" spans="1:31" x14ac:dyDescent="0.3">
      <c r="A51" s="4" t="s">
        <v>41</v>
      </c>
      <c r="B51" s="92">
        <v>223491</v>
      </c>
      <c r="C51" s="87">
        <v>6473906</v>
      </c>
      <c r="D51" s="87">
        <v>109000</v>
      </c>
      <c r="E51" s="87">
        <v>0</v>
      </c>
      <c r="F51" s="87">
        <v>136500</v>
      </c>
      <c r="G51" s="93">
        <v>6942897</v>
      </c>
      <c r="H51" s="16">
        <v>124384</v>
      </c>
      <c r="I51" s="17">
        <v>3506561</v>
      </c>
      <c r="J51" s="17">
        <v>109000</v>
      </c>
      <c r="K51" s="17">
        <v>0</v>
      </c>
      <c r="L51" s="17">
        <v>136500</v>
      </c>
      <c r="M51" s="12">
        <v>3876445</v>
      </c>
      <c r="N51" s="16">
        <v>99107</v>
      </c>
      <c r="O51" s="17">
        <v>2967345</v>
      </c>
      <c r="P51" s="17">
        <v>0</v>
      </c>
      <c r="Q51" s="17">
        <v>0</v>
      </c>
      <c r="R51" s="17">
        <v>0</v>
      </c>
      <c r="S51" s="12">
        <v>3066452</v>
      </c>
      <c r="T51" s="16">
        <v>0</v>
      </c>
      <c r="U51" s="17">
        <v>0</v>
      </c>
      <c r="V51" s="17">
        <v>0</v>
      </c>
      <c r="W51" s="17">
        <v>0</v>
      </c>
      <c r="X51" s="17">
        <v>0</v>
      </c>
      <c r="Y51" s="12">
        <v>0</v>
      </c>
      <c r="Z51" s="16">
        <v>0</v>
      </c>
      <c r="AA51" s="17">
        <v>0</v>
      </c>
      <c r="AB51" s="17">
        <v>0</v>
      </c>
      <c r="AC51" s="17">
        <v>0</v>
      </c>
      <c r="AD51" s="17">
        <v>0</v>
      </c>
      <c r="AE51" s="12">
        <v>0</v>
      </c>
    </row>
    <row r="52" spans="1:31" x14ac:dyDescent="0.3">
      <c r="A52" s="4" t="s">
        <v>42</v>
      </c>
      <c r="B52" s="92">
        <v>690565.2752256901</v>
      </c>
      <c r="C52" s="87">
        <v>13235907.128842758</v>
      </c>
      <c r="D52" s="87">
        <v>0</v>
      </c>
      <c r="E52" s="87">
        <v>0</v>
      </c>
      <c r="F52" s="87">
        <v>0</v>
      </c>
      <c r="G52" s="93">
        <v>13926472.40406845</v>
      </c>
      <c r="H52" s="16">
        <v>11864.788887143874</v>
      </c>
      <c r="I52" s="17">
        <v>7242256.8299999991</v>
      </c>
      <c r="J52" s="17">
        <v>0</v>
      </c>
      <c r="K52" s="17">
        <v>0</v>
      </c>
      <c r="L52" s="17">
        <v>0</v>
      </c>
      <c r="M52" s="12">
        <v>7254121.6188871432</v>
      </c>
      <c r="N52" s="16">
        <v>0</v>
      </c>
      <c r="O52" s="17">
        <v>5413072.8599999994</v>
      </c>
      <c r="P52" s="17">
        <v>0</v>
      </c>
      <c r="Q52" s="17">
        <v>0</v>
      </c>
      <c r="R52" s="17">
        <v>0</v>
      </c>
      <c r="S52" s="12">
        <v>5413072.8599999994</v>
      </c>
      <c r="T52" s="16">
        <v>0</v>
      </c>
      <c r="U52" s="17">
        <v>489181.66000000003</v>
      </c>
      <c r="V52" s="17">
        <v>0</v>
      </c>
      <c r="W52" s="17">
        <v>0</v>
      </c>
      <c r="X52" s="17">
        <v>0</v>
      </c>
      <c r="Y52" s="12">
        <v>489181.66000000003</v>
      </c>
      <c r="Z52" s="16">
        <v>678700.48633854627</v>
      </c>
      <c r="AA52" s="17">
        <v>91395.778842760439</v>
      </c>
      <c r="AB52" s="17">
        <v>0</v>
      </c>
      <c r="AC52" s="17">
        <v>0</v>
      </c>
      <c r="AD52" s="17">
        <v>0</v>
      </c>
      <c r="AE52" s="12">
        <v>770096.26518130675</v>
      </c>
    </row>
    <row r="53" spans="1:31" x14ac:dyDescent="0.3">
      <c r="A53" s="4" t="s">
        <v>43</v>
      </c>
      <c r="B53" s="92">
        <v>0</v>
      </c>
      <c r="C53" s="87">
        <v>17012000</v>
      </c>
      <c r="D53" s="87">
        <v>0</v>
      </c>
      <c r="E53" s="87">
        <v>0</v>
      </c>
      <c r="F53" s="87">
        <v>0</v>
      </c>
      <c r="G53" s="93">
        <v>17012000</v>
      </c>
      <c r="H53" s="16">
        <v>0</v>
      </c>
      <c r="I53" s="17">
        <v>17012000</v>
      </c>
      <c r="J53" s="17">
        <v>0</v>
      </c>
      <c r="K53" s="17">
        <v>0</v>
      </c>
      <c r="L53" s="17">
        <v>0</v>
      </c>
      <c r="M53" s="12">
        <v>17012000</v>
      </c>
      <c r="N53" s="16">
        <v>0</v>
      </c>
      <c r="O53" s="17">
        <v>0</v>
      </c>
      <c r="P53" s="17">
        <v>0</v>
      </c>
      <c r="Q53" s="17">
        <v>0</v>
      </c>
      <c r="R53" s="17">
        <v>0</v>
      </c>
      <c r="S53" s="12">
        <v>0</v>
      </c>
      <c r="T53" s="16">
        <v>0</v>
      </c>
      <c r="U53" s="17">
        <v>0</v>
      </c>
      <c r="V53" s="17">
        <v>0</v>
      </c>
      <c r="W53" s="17">
        <v>0</v>
      </c>
      <c r="X53" s="17">
        <v>0</v>
      </c>
      <c r="Y53" s="12">
        <v>0</v>
      </c>
      <c r="Z53" s="16">
        <v>0</v>
      </c>
      <c r="AA53" s="17">
        <v>0</v>
      </c>
      <c r="AB53" s="17">
        <v>0</v>
      </c>
      <c r="AC53" s="17">
        <v>0</v>
      </c>
      <c r="AD53" s="17">
        <v>0</v>
      </c>
      <c r="AE53" s="12">
        <v>0</v>
      </c>
    </row>
    <row r="54" spans="1:31" x14ac:dyDescent="0.3">
      <c r="A54" s="4" t="s">
        <v>263</v>
      </c>
      <c r="B54" s="92">
        <v>529440.76</v>
      </c>
      <c r="C54" s="87">
        <v>21577684.050000001</v>
      </c>
      <c r="D54" s="87">
        <v>0</v>
      </c>
      <c r="E54" s="87">
        <v>0</v>
      </c>
      <c r="F54" s="87">
        <v>26334.09</v>
      </c>
      <c r="G54" s="93">
        <v>22133458.899999999</v>
      </c>
      <c r="H54" s="16">
        <v>0</v>
      </c>
      <c r="I54" s="17">
        <v>7147454.46</v>
      </c>
      <c r="J54" s="17">
        <v>0</v>
      </c>
      <c r="K54" s="17">
        <v>0</v>
      </c>
      <c r="L54" s="17">
        <v>11000</v>
      </c>
      <c r="M54" s="12">
        <v>7158454.46</v>
      </c>
      <c r="N54" s="16">
        <v>0</v>
      </c>
      <c r="O54" s="17">
        <v>14254223.239999998</v>
      </c>
      <c r="P54" s="17">
        <v>0</v>
      </c>
      <c r="Q54" s="17">
        <v>0</v>
      </c>
      <c r="R54" s="17">
        <v>0</v>
      </c>
      <c r="S54" s="12">
        <v>14254223.239999998</v>
      </c>
      <c r="T54" s="16">
        <v>0</v>
      </c>
      <c r="U54" s="17">
        <v>0</v>
      </c>
      <c r="V54" s="17">
        <v>0</v>
      </c>
      <c r="W54" s="17">
        <v>0</v>
      </c>
      <c r="X54" s="17">
        <v>0</v>
      </c>
      <c r="Y54" s="12">
        <v>0</v>
      </c>
      <c r="Z54" s="16">
        <v>529440.76</v>
      </c>
      <c r="AA54" s="17">
        <v>176006.35</v>
      </c>
      <c r="AB54" s="17">
        <v>0</v>
      </c>
      <c r="AC54" s="17">
        <v>0</v>
      </c>
      <c r="AD54" s="17">
        <v>15334.09</v>
      </c>
      <c r="AE54" s="12">
        <v>720781.2</v>
      </c>
    </row>
    <row r="55" spans="1:31" x14ac:dyDescent="0.3">
      <c r="A55" s="4" t="s">
        <v>44</v>
      </c>
      <c r="B55" s="92">
        <v>2554000</v>
      </c>
      <c r="C55" s="87">
        <v>6758000</v>
      </c>
      <c r="D55" s="87">
        <v>833000</v>
      </c>
      <c r="E55" s="87">
        <v>0</v>
      </c>
      <c r="F55" s="87">
        <v>1000</v>
      </c>
      <c r="G55" s="93">
        <v>10146000</v>
      </c>
      <c r="H55" s="16">
        <v>2554000</v>
      </c>
      <c r="I55" s="17">
        <v>4612000</v>
      </c>
      <c r="J55" s="17">
        <v>743000</v>
      </c>
      <c r="K55" s="17">
        <v>0</v>
      </c>
      <c r="L55" s="17">
        <v>1000</v>
      </c>
      <c r="M55" s="12">
        <v>7910000</v>
      </c>
      <c r="N55" s="16">
        <v>0</v>
      </c>
      <c r="O55" s="17">
        <v>2146000</v>
      </c>
      <c r="P55" s="17">
        <v>0</v>
      </c>
      <c r="Q55" s="17">
        <v>0</v>
      </c>
      <c r="R55" s="17">
        <v>0</v>
      </c>
      <c r="S55" s="12">
        <v>2146000</v>
      </c>
      <c r="T55" s="16">
        <v>0</v>
      </c>
      <c r="U55" s="17">
        <v>0</v>
      </c>
      <c r="V55" s="17">
        <v>90000</v>
      </c>
      <c r="W55" s="17">
        <v>0</v>
      </c>
      <c r="X55" s="17">
        <v>0</v>
      </c>
      <c r="Y55" s="12">
        <v>90000</v>
      </c>
      <c r="Z55" s="16">
        <v>0</v>
      </c>
      <c r="AA55" s="17">
        <v>0</v>
      </c>
      <c r="AB55" s="17">
        <v>0</v>
      </c>
      <c r="AC55" s="17">
        <v>0</v>
      </c>
      <c r="AD55" s="17">
        <v>0</v>
      </c>
      <c r="AE55" s="12">
        <v>0</v>
      </c>
    </row>
    <row r="56" spans="1:31" x14ac:dyDescent="0.3">
      <c r="A56" s="4" t="s">
        <v>45</v>
      </c>
      <c r="B56" s="92">
        <v>1961245.07</v>
      </c>
      <c r="C56" s="87">
        <v>7716723.9499999993</v>
      </c>
      <c r="D56" s="87">
        <v>1387504.8599999999</v>
      </c>
      <c r="E56" s="87">
        <v>68233.69</v>
      </c>
      <c r="F56" s="87">
        <v>590874.99</v>
      </c>
      <c r="G56" s="93">
        <v>11724582.559999999</v>
      </c>
      <c r="H56" s="16">
        <v>684175.79</v>
      </c>
      <c r="I56" s="17">
        <v>4578646.93</v>
      </c>
      <c r="J56" s="17">
        <v>427775.86</v>
      </c>
      <c r="K56" s="17">
        <v>68233.69</v>
      </c>
      <c r="L56" s="17">
        <v>559120.85</v>
      </c>
      <c r="M56" s="12">
        <v>6317953.1200000001</v>
      </c>
      <c r="N56" s="16">
        <v>0</v>
      </c>
      <c r="O56" s="17">
        <v>213490.4</v>
      </c>
      <c r="P56" s="17">
        <v>0</v>
      </c>
      <c r="Q56" s="17">
        <v>0</v>
      </c>
      <c r="R56" s="17">
        <v>0</v>
      </c>
      <c r="S56" s="12">
        <v>213490.4</v>
      </c>
      <c r="T56" s="16">
        <v>0</v>
      </c>
      <c r="U56" s="17">
        <v>0</v>
      </c>
      <c r="V56" s="17">
        <v>0</v>
      </c>
      <c r="W56" s="17">
        <v>0</v>
      </c>
      <c r="X56" s="17">
        <v>0</v>
      </c>
      <c r="Y56" s="12">
        <v>0</v>
      </c>
      <c r="Z56" s="16">
        <v>1277069.28</v>
      </c>
      <c r="AA56" s="17">
        <v>2924586.6199999996</v>
      </c>
      <c r="AB56" s="17">
        <v>959729</v>
      </c>
      <c r="AC56" s="17">
        <v>0</v>
      </c>
      <c r="AD56" s="17">
        <v>31754.14</v>
      </c>
      <c r="AE56" s="12">
        <v>5193139.0399999991</v>
      </c>
    </row>
    <row r="57" spans="1:31" x14ac:dyDescent="0.3">
      <c r="A57" s="4" t="s">
        <v>46</v>
      </c>
      <c r="B57" s="92">
        <v>1379015.06</v>
      </c>
      <c r="C57" s="87">
        <v>4594669.6399999997</v>
      </c>
      <c r="D57" s="87">
        <v>242839</v>
      </c>
      <c r="E57" s="87">
        <v>0</v>
      </c>
      <c r="F57" s="87">
        <v>102431</v>
      </c>
      <c r="G57" s="93">
        <v>6318954.7000000002</v>
      </c>
      <c r="H57" s="16">
        <v>869787</v>
      </c>
      <c r="I57" s="17">
        <v>1337201</v>
      </c>
      <c r="J57" s="17">
        <v>0</v>
      </c>
      <c r="K57" s="17">
        <v>0</v>
      </c>
      <c r="L57" s="17">
        <v>369</v>
      </c>
      <c r="M57" s="12">
        <v>2207357</v>
      </c>
      <c r="N57" s="16">
        <v>0</v>
      </c>
      <c r="O57" s="17">
        <v>2114404</v>
      </c>
      <c r="P57" s="17">
        <v>0</v>
      </c>
      <c r="Q57" s="17">
        <v>0</v>
      </c>
      <c r="R57" s="17">
        <v>1935</v>
      </c>
      <c r="S57" s="12">
        <v>2116339</v>
      </c>
      <c r="T57" s="16">
        <v>0</v>
      </c>
      <c r="U57" s="17">
        <v>207363</v>
      </c>
      <c r="V57" s="17">
        <v>0</v>
      </c>
      <c r="W57" s="17">
        <v>0</v>
      </c>
      <c r="X57" s="17">
        <v>471</v>
      </c>
      <c r="Y57" s="12">
        <v>207834</v>
      </c>
      <c r="Z57" s="16">
        <v>509228.06</v>
      </c>
      <c r="AA57" s="17">
        <v>935701.64</v>
      </c>
      <c r="AB57" s="17">
        <v>242839</v>
      </c>
      <c r="AC57" s="17">
        <v>0</v>
      </c>
      <c r="AD57" s="17">
        <v>99656</v>
      </c>
      <c r="AE57" s="12">
        <v>1787424.7</v>
      </c>
    </row>
    <row r="58" spans="1:31" x14ac:dyDescent="0.3">
      <c r="A58" s="4" t="s">
        <v>47</v>
      </c>
      <c r="B58" s="92">
        <v>1883342</v>
      </c>
      <c r="C58" s="87">
        <v>17677288</v>
      </c>
      <c r="D58" s="87">
        <v>571203</v>
      </c>
      <c r="E58" s="87">
        <v>0</v>
      </c>
      <c r="F58" s="87">
        <v>2273982</v>
      </c>
      <c r="G58" s="93">
        <v>22405815</v>
      </c>
      <c r="H58" s="16">
        <v>1142232</v>
      </c>
      <c r="I58" s="17">
        <v>14272092</v>
      </c>
      <c r="J58" s="17">
        <v>299022</v>
      </c>
      <c r="K58" s="17">
        <v>0</v>
      </c>
      <c r="L58" s="17">
        <v>1997828</v>
      </c>
      <c r="M58" s="12">
        <v>17711174</v>
      </c>
      <c r="N58" s="16">
        <v>22463</v>
      </c>
      <c r="O58" s="17">
        <v>2565436</v>
      </c>
      <c r="P58" s="17">
        <v>44500</v>
      </c>
      <c r="Q58" s="17">
        <v>0</v>
      </c>
      <c r="R58" s="17">
        <v>3347</v>
      </c>
      <c r="S58" s="12">
        <v>2635746</v>
      </c>
      <c r="T58" s="16">
        <v>0</v>
      </c>
      <c r="U58" s="17">
        <v>816271</v>
      </c>
      <c r="V58" s="17">
        <v>14018</v>
      </c>
      <c r="W58" s="17">
        <v>0</v>
      </c>
      <c r="X58" s="17">
        <v>0</v>
      </c>
      <c r="Y58" s="12">
        <v>830289</v>
      </c>
      <c r="Z58" s="16">
        <v>718647</v>
      </c>
      <c r="AA58" s="17">
        <v>23489</v>
      </c>
      <c r="AB58" s="17">
        <v>213663</v>
      </c>
      <c r="AC58" s="17">
        <v>0</v>
      </c>
      <c r="AD58" s="17">
        <v>272807</v>
      </c>
      <c r="AE58" s="12">
        <v>1228606</v>
      </c>
    </row>
    <row r="59" spans="1:31" x14ac:dyDescent="0.3">
      <c r="A59" s="4" t="s">
        <v>48</v>
      </c>
      <c r="B59" s="92">
        <v>2013451.916999998</v>
      </c>
      <c r="C59" s="87">
        <v>12284821.273000004</v>
      </c>
      <c r="D59" s="87">
        <v>1528106.7902496557</v>
      </c>
      <c r="E59" s="87">
        <v>0</v>
      </c>
      <c r="F59" s="87">
        <v>78523.8995</v>
      </c>
      <c r="G59" s="93">
        <v>15904903.879749658</v>
      </c>
      <c r="H59" s="16">
        <v>863153.21999999881</v>
      </c>
      <c r="I59" s="17">
        <v>5693806.400000006</v>
      </c>
      <c r="J59" s="17">
        <v>3801.4327499999995</v>
      </c>
      <c r="K59" s="17">
        <v>0</v>
      </c>
      <c r="L59" s="17">
        <v>0</v>
      </c>
      <c r="M59" s="12">
        <v>6560761.0527500045</v>
      </c>
      <c r="N59" s="16">
        <v>52170.410000000011</v>
      </c>
      <c r="O59" s="17">
        <v>5723959.5699999984</v>
      </c>
      <c r="P59" s="17">
        <v>0</v>
      </c>
      <c r="Q59" s="17">
        <v>0</v>
      </c>
      <c r="R59" s="17">
        <v>36917.699999999997</v>
      </c>
      <c r="S59" s="12">
        <v>5813047.6799999988</v>
      </c>
      <c r="T59" s="16">
        <v>0</v>
      </c>
      <c r="U59" s="17">
        <v>0</v>
      </c>
      <c r="V59" s="17">
        <v>0</v>
      </c>
      <c r="W59" s="17">
        <v>0</v>
      </c>
      <c r="X59" s="17">
        <v>0</v>
      </c>
      <c r="Y59" s="12">
        <v>0</v>
      </c>
      <c r="Z59" s="16">
        <v>1098128.2869999991</v>
      </c>
      <c r="AA59" s="17">
        <v>867055.30300000007</v>
      </c>
      <c r="AB59" s="17">
        <v>1524305.3574996558</v>
      </c>
      <c r="AC59" s="17">
        <v>0</v>
      </c>
      <c r="AD59" s="17">
        <v>41606.199500000002</v>
      </c>
      <c r="AE59" s="12">
        <v>3531095.1469996553</v>
      </c>
    </row>
    <row r="60" spans="1:31" x14ac:dyDescent="0.3">
      <c r="A60" s="4" t="s">
        <v>49</v>
      </c>
      <c r="B60" s="92">
        <v>227711</v>
      </c>
      <c r="C60" s="87">
        <v>4140929</v>
      </c>
      <c r="D60" s="87">
        <v>0</v>
      </c>
      <c r="E60" s="87">
        <v>0</v>
      </c>
      <c r="F60" s="87">
        <v>2110</v>
      </c>
      <c r="G60" s="93">
        <v>4370750</v>
      </c>
      <c r="H60" s="16">
        <v>27666</v>
      </c>
      <c r="I60" s="17">
        <v>2965562</v>
      </c>
      <c r="J60" s="17">
        <v>0</v>
      </c>
      <c r="K60" s="17">
        <v>0</v>
      </c>
      <c r="L60" s="17">
        <v>1250</v>
      </c>
      <c r="M60" s="12">
        <v>2994478</v>
      </c>
      <c r="N60" s="16">
        <v>0</v>
      </c>
      <c r="O60" s="17">
        <v>1123950</v>
      </c>
      <c r="P60" s="17">
        <v>0</v>
      </c>
      <c r="Q60" s="17">
        <v>0</v>
      </c>
      <c r="R60" s="17">
        <v>0</v>
      </c>
      <c r="S60" s="12">
        <v>1123950</v>
      </c>
      <c r="T60" s="16">
        <v>0</v>
      </c>
      <c r="U60" s="17">
        <v>0</v>
      </c>
      <c r="V60" s="17">
        <v>0</v>
      </c>
      <c r="W60" s="17">
        <v>0</v>
      </c>
      <c r="X60" s="17">
        <v>0</v>
      </c>
      <c r="Y60" s="12">
        <v>0</v>
      </c>
      <c r="Z60" s="16">
        <v>200045</v>
      </c>
      <c r="AA60" s="17">
        <v>51417</v>
      </c>
      <c r="AB60" s="17">
        <v>0</v>
      </c>
      <c r="AC60" s="17">
        <v>0</v>
      </c>
      <c r="AD60" s="17">
        <v>860</v>
      </c>
      <c r="AE60" s="12">
        <v>252322</v>
      </c>
    </row>
    <row r="61" spans="1:31" x14ac:dyDescent="0.3">
      <c r="A61" s="4" t="s">
        <v>50</v>
      </c>
      <c r="B61" s="92">
        <v>3810937</v>
      </c>
      <c r="C61" s="87">
        <v>14272359.529118987</v>
      </c>
      <c r="D61" s="87">
        <v>268692.93027215893</v>
      </c>
      <c r="E61" s="87">
        <v>0</v>
      </c>
      <c r="F61" s="87">
        <v>60527.322</v>
      </c>
      <c r="G61" s="93">
        <v>18412516.781391148</v>
      </c>
      <c r="H61" s="16">
        <v>1099511</v>
      </c>
      <c r="I61" s="17">
        <v>6986033</v>
      </c>
      <c r="J61" s="17">
        <v>243605.90099999998</v>
      </c>
      <c r="K61" s="17">
        <v>0</v>
      </c>
      <c r="L61" s="17">
        <v>0</v>
      </c>
      <c r="M61" s="12">
        <v>8329149.9009999996</v>
      </c>
      <c r="N61" s="16">
        <v>940112</v>
      </c>
      <c r="O61" s="17">
        <v>5410701</v>
      </c>
      <c r="P61" s="17">
        <v>0</v>
      </c>
      <c r="Q61" s="17">
        <v>0</v>
      </c>
      <c r="R61" s="17">
        <v>0</v>
      </c>
      <c r="S61" s="12">
        <v>6350813</v>
      </c>
      <c r="T61" s="16">
        <v>45156</v>
      </c>
      <c r="U61" s="17">
        <v>331144</v>
      </c>
      <c r="V61" s="17">
        <v>0</v>
      </c>
      <c r="W61" s="17">
        <v>0</v>
      </c>
      <c r="X61" s="17">
        <v>0</v>
      </c>
      <c r="Y61" s="12">
        <v>376300</v>
      </c>
      <c r="Z61" s="16">
        <v>1726158</v>
      </c>
      <c r="AA61" s="17">
        <v>1544481.5291189873</v>
      </c>
      <c r="AB61" s="17">
        <v>25087.029272158943</v>
      </c>
      <c r="AC61" s="17">
        <v>0</v>
      </c>
      <c r="AD61" s="17">
        <v>60527.322</v>
      </c>
      <c r="AE61" s="12">
        <v>3356253.8803911465</v>
      </c>
    </row>
    <row r="62" spans="1:31" x14ac:dyDescent="0.3">
      <c r="A62" s="4" t="s">
        <v>51</v>
      </c>
      <c r="B62" s="92">
        <v>1235194.29</v>
      </c>
      <c r="C62" s="87">
        <v>31782186.260000002</v>
      </c>
      <c r="D62" s="87">
        <v>0</v>
      </c>
      <c r="E62" s="87">
        <v>0</v>
      </c>
      <c r="F62" s="87">
        <v>812.73</v>
      </c>
      <c r="G62" s="93">
        <v>33018193.280000005</v>
      </c>
      <c r="H62" s="16">
        <v>775200.48</v>
      </c>
      <c r="I62" s="17">
        <v>20383623.920000002</v>
      </c>
      <c r="J62" s="17">
        <v>0</v>
      </c>
      <c r="K62" s="17">
        <v>0</v>
      </c>
      <c r="L62" s="17">
        <v>0</v>
      </c>
      <c r="M62" s="12">
        <v>21158824.400000002</v>
      </c>
      <c r="N62" s="16">
        <v>65264</v>
      </c>
      <c r="O62" s="17">
        <v>11296285.860000001</v>
      </c>
      <c r="P62" s="17">
        <v>0</v>
      </c>
      <c r="Q62" s="17">
        <v>0</v>
      </c>
      <c r="R62" s="17">
        <v>0</v>
      </c>
      <c r="S62" s="12">
        <v>11361549.860000001</v>
      </c>
      <c r="T62" s="16">
        <v>0</v>
      </c>
      <c r="U62" s="17">
        <v>0</v>
      </c>
      <c r="V62" s="17">
        <v>0</v>
      </c>
      <c r="W62" s="17">
        <v>0</v>
      </c>
      <c r="X62" s="17">
        <v>0</v>
      </c>
      <c r="Y62" s="12">
        <v>0</v>
      </c>
      <c r="Z62" s="16">
        <v>394729.81</v>
      </c>
      <c r="AA62" s="17">
        <v>102276.48</v>
      </c>
      <c r="AB62" s="17">
        <v>0</v>
      </c>
      <c r="AC62" s="17">
        <v>0</v>
      </c>
      <c r="AD62" s="17">
        <v>812.73</v>
      </c>
      <c r="AE62" s="12">
        <v>497819.01999999996</v>
      </c>
    </row>
    <row r="63" spans="1:31" x14ac:dyDescent="0.3">
      <c r="A63" s="4" t="s">
        <v>52</v>
      </c>
      <c r="B63" s="92">
        <v>120543</v>
      </c>
      <c r="C63" s="87">
        <v>2771386</v>
      </c>
      <c r="D63" s="87">
        <v>508803</v>
      </c>
      <c r="E63" s="87">
        <v>82287</v>
      </c>
      <c r="F63" s="87">
        <v>162159</v>
      </c>
      <c r="G63" s="93">
        <v>3645178</v>
      </c>
      <c r="H63" s="16">
        <v>3086</v>
      </c>
      <c r="I63" s="17">
        <v>2620669</v>
      </c>
      <c r="J63" s="17">
        <v>508803</v>
      </c>
      <c r="K63" s="17">
        <v>82287</v>
      </c>
      <c r="L63" s="17">
        <v>159662</v>
      </c>
      <c r="M63" s="12">
        <v>3374507</v>
      </c>
      <c r="N63" s="16">
        <v>0</v>
      </c>
      <c r="O63" s="17">
        <v>145997</v>
      </c>
      <c r="P63" s="17">
        <v>0</v>
      </c>
      <c r="Q63" s="17">
        <v>0</v>
      </c>
      <c r="R63" s="17">
        <v>0</v>
      </c>
      <c r="S63" s="12">
        <v>145997</v>
      </c>
      <c r="T63" s="16">
        <v>0</v>
      </c>
      <c r="U63" s="17">
        <v>0</v>
      </c>
      <c r="V63" s="17">
        <v>0</v>
      </c>
      <c r="W63" s="17">
        <v>0</v>
      </c>
      <c r="X63" s="17">
        <v>0</v>
      </c>
      <c r="Y63" s="12">
        <v>0</v>
      </c>
      <c r="Z63" s="16">
        <v>117457</v>
      </c>
      <c r="AA63" s="17">
        <v>4720</v>
      </c>
      <c r="AB63" s="17">
        <v>0</v>
      </c>
      <c r="AC63" s="17">
        <v>0</v>
      </c>
      <c r="AD63" s="17">
        <v>2497</v>
      </c>
      <c r="AE63" s="12">
        <v>124674</v>
      </c>
    </row>
    <row r="64" spans="1:31" x14ac:dyDescent="0.3">
      <c r="A64" s="4" t="s">
        <v>53</v>
      </c>
      <c r="B64" s="92">
        <v>617439</v>
      </c>
      <c r="C64" s="87">
        <v>2559444</v>
      </c>
      <c r="D64" s="87">
        <v>198799</v>
      </c>
      <c r="E64" s="87">
        <v>0</v>
      </c>
      <c r="F64" s="87">
        <v>0</v>
      </c>
      <c r="G64" s="93">
        <v>3375682</v>
      </c>
      <c r="H64" s="16">
        <v>253365</v>
      </c>
      <c r="I64" s="17">
        <v>2446971</v>
      </c>
      <c r="J64" s="17">
        <v>0</v>
      </c>
      <c r="K64" s="17">
        <v>0</v>
      </c>
      <c r="L64" s="17">
        <v>0</v>
      </c>
      <c r="M64" s="12">
        <v>2700336</v>
      </c>
      <c r="N64" s="16">
        <v>0</v>
      </c>
      <c r="O64" s="17">
        <v>0</v>
      </c>
      <c r="P64" s="17">
        <v>0</v>
      </c>
      <c r="Q64" s="17">
        <v>0</v>
      </c>
      <c r="R64" s="17">
        <v>0</v>
      </c>
      <c r="S64" s="12">
        <v>0</v>
      </c>
      <c r="T64" s="16">
        <v>0</v>
      </c>
      <c r="U64" s="17">
        <v>0</v>
      </c>
      <c r="V64" s="17">
        <v>0</v>
      </c>
      <c r="W64" s="17">
        <v>0</v>
      </c>
      <c r="X64" s="17">
        <v>0</v>
      </c>
      <c r="Y64" s="12">
        <v>0</v>
      </c>
      <c r="Z64" s="16">
        <v>364074</v>
      </c>
      <c r="AA64" s="17">
        <v>112473</v>
      </c>
      <c r="AB64" s="17">
        <v>198799</v>
      </c>
      <c r="AC64" s="17">
        <v>0</v>
      </c>
      <c r="AD64" s="17">
        <v>0</v>
      </c>
      <c r="AE64" s="12">
        <v>675346</v>
      </c>
    </row>
    <row r="65" spans="1:31" x14ac:dyDescent="0.3">
      <c r="A65" s="4" t="s">
        <v>54</v>
      </c>
      <c r="B65" s="92">
        <v>715901</v>
      </c>
      <c r="C65" s="87">
        <v>2019185</v>
      </c>
      <c r="D65" s="87">
        <v>828897</v>
      </c>
      <c r="E65" s="87">
        <v>0</v>
      </c>
      <c r="F65" s="87">
        <v>26084</v>
      </c>
      <c r="G65" s="93">
        <v>3590067</v>
      </c>
      <c r="H65" s="16">
        <v>486718</v>
      </c>
      <c r="I65" s="17">
        <v>1385135</v>
      </c>
      <c r="J65" s="17">
        <v>828897</v>
      </c>
      <c r="K65" s="17">
        <v>0</v>
      </c>
      <c r="L65" s="17">
        <v>1665</v>
      </c>
      <c r="M65" s="12">
        <v>2702415</v>
      </c>
      <c r="N65" s="16">
        <v>0</v>
      </c>
      <c r="O65" s="17">
        <v>555123</v>
      </c>
      <c r="P65" s="17">
        <v>0</v>
      </c>
      <c r="Q65" s="17">
        <v>0</v>
      </c>
      <c r="R65" s="17">
        <v>4688</v>
      </c>
      <c r="S65" s="12">
        <v>559811</v>
      </c>
      <c r="T65" s="16">
        <v>0</v>
      </c>
      <c r="U65" s="17">
        <v>15783</v>
      </c>
      <c r="V65" s="17">
        <v>0</v>
      </c>
      <c r="W65" s="17">
        <v>0</v>
      </c>
      <c r="X65" s="17">
        <v>19731</v>
      </c>
      <c r="Y65" s="12">
        <v>35514</v>
      </c>
      <c r="Z65" s="16">
        <v>229183</v>
      </c>
      <c r="AA65" s="17">
        <v>63144</v>
      </c>
      <c r="AB65" s="17">
        <v>0</v>
      </c>
      <c r="AC65" s="17">
        <v>0</v>
      </c>
      <c r="AD65" s="17">
        <v>0</v>
      </c>
      <c r="AE65" s="12">
        <v>292327</v>
      </c>
    </row>
    <row r="66" spans="1:31" x14ac:dyDescent="0.3">
      <c r="A66" s="4" t="s">
        <v>55</v>
      </c>
      <c r="B66" s="92">
        <v>1755000</v>
      </c>
      <c r="C66" s="87">
        <v>24451000</v>
      </c>
      <c r="D66" s="87">
        <v>0</v>
      </c>
      <c r="E66" s="87">
        <v>0</v>
      </c>
      <c r="F66" s="87">
        <v>545000</v>
      </c>
      <c r="G66" s="93">
        <v>26751000</v>
      </c>
      <c r="H66" s="16">
        <v>345000</v>
      </c>
      <c r="I66" s="17">
        <v>22080000</v>
      </c>
      <c r="J66" s="17">
        <v>0</v>
      </c>
      <c r="K66" s="17">
        <v>0</v>
      </c>
      <c r="L66" s="17">
        <v>541000</v>
      </c>
      <c r="M66" s="12">
        <v>22966000</v>
      </c>
      <c r="N66" s="16">
        <v>981000</v>
      </c>
      <c r="O66" s="17">
        <v>1769000</v>
      </c>
      <c r="P66" s="17">
        <v>0</v>
      </c>
      <c r="Q66" s="17">
        <v>0</v>
      </c>
      <c r="R66" s="17">
        <v>2000</v>
      </c>
      <c r="S66" s="12">
        <v>2752000</v>
      </c>
      <c r="T66" s="16">
        <v>0</v>
      </c>
      <c r="U66" s="17">
        <v>0</v>
      </c>
      <c r="V66" s="17">
        <v>0</v>
      </c>
      <c r="W66" s="17">
        <v>0</v>
      </c>
      <c r="X66" s="17">
        <v>0</v>
      </c>
      <c r="Y66" s="12">
        <v>0</v>
      </c>
      <c r="Z66" s="16">
        <v>429000</v>
      </c>
      <c r="AA66" s="17">
        <v>602000</v>
      </c>
      <c r="AB66" s="17">
        <v>0</v>
      </c>
      <c r="AC66" s="17">
        <v>0</v>
      </c>
      <c r="AD66" s="17">
        <v>2000</v>
      </c>
      <c r="AE66" s="12">
        <v>1033000</v>
      </c>
    </row>
    <row r="67" spans="1:31" x14ac:dyDescent="0.3">
      <c r="A67" s="4" t="s">
        <v>56</v>
      </c>
      <c r="B67" s="92">
        <v>276072</v>
      </c>
      <c r="C67" s="87">
        <v>1509277</v>
      </c>
      <c r="D67" s="87">
        <v>6487</v>
      </c>
      <c r="E67" s="87">
        <v>0</v>
      </c>
      <c r="F67" s="87">
        <v>1002</v>
      </c>
      <c r="G67" s="93">
        <v>1792838</v>
      </c>
      <c r="H67" s="16">
        <v>18627</v>
      </c>
      <c r="I67" s="17">
        <v>1472875</v>
      </c>
      <c r="J67" s="17">
        <v>5012</v>
      </c>
      <c r="K67" s="17">
        <v>0</v>
      </c>
      <c r="L67" s="17">
        <v>0</v>
      </c>
      <c r="M67" s="12">
        <v>1496514</v>
      </c>
      <c r="N67" s="16">
        <v>143</v>
      </c>
      <c r="O67" s="17">
        <v>408</v>
      </c>
      <c r="P67" s="17">
        <v>1475</v>
      </c>
      <c r="Q67" s="17">
        <v>0</v>
      </c>
      <c r="R67" s="17">
        <v>0</v>
      </c>
      <c r="S67" s="12">
        <v>2026</v>
      </c>
      <c r="T67" s="16">
        <v>0</v>
      </c>
      <c r="U67" s="17">
        <v>0</v>
      </c>
      <c r="V67" s="17">
        <v>0</v>
      </c>
      <c r="W67" s="17">
        <v>0</v>
      </c>
      <c r="X67" s="17">
        <v>0</v>
      </c>
      <c r="Y67" s="12">
        <v>0</v>
      </c>
      <c r="Z67" s="16">
        <v>257302</v>
      </c>
      <c r="AA67" s="17">
        <v>35994</v>
      </c>
      <c r="AB67" s="17">
        <v>0</v>
      </c>
      <c r="AC67" s="17">
        <v>0</v>
      </c>
      <c r="AD67" s="17">
        <v>1002</v>
      </c>
      <c r="AE67" s="12">
        <v>294298</v>
      </c>
    </row>
    <row r="68" spans="1:31" x14ac:dyDescent="0.3">
      <c r="A68" s="4" t="s">
        <v>57</v>
      </c>
      <c r="B68" s="92">
        <v>2117691</v>
      </c>
      <c r="C68" s="87">
        <v>10680828</v>
      </c>
      <c r="D68" s="87">
        <v>1659451</v>
      </c>
      <c r="E68" s="87">
        <v>0</v>
      </c>
      <c r="F68" s="87">
        <v>75868</v>
      </c>
      <c r="G68" s="93">
        <v>14533838</v>
      </c>
      <c r="H68" s="16">
        <v>1687490</v>
      </c>
      <c r="I68" s="17">
        <v>6921674</v>
      </c>
      <c r="J68" s="17">
        <v>0</v>
      </c>
      <c r="K68" s="17">
        <v>0</v>
      </c>
      <c r="L68" s="17">
        <v>75868</v>
      </c>
      <c r="M68" s="12">
        <v>8685032</v>
      </c>
      <c r="N68" s="16">
        <v>430201</v>
      </c>
      <c r="O68" s="17">
        <v>3759154</v>
      </c>
      <c r="P68" s="17">
        <v>0</v>
      </c>
      <c r="Q68" s="17">
        <v>0</v>
      </c>
      <c r="R68" s="17">
        <v>0</v>
      </c>
      <c r="S68" s="12">
        <v>4189355</v>
      </c>
      <c r="T68" s="16">
        <v>0</v>
      </c>
      <c r="U68" s="17">
        <v>0</v>
      </c>
      <c r="V68" s="17">
        <v>0</v>
      </c>
      <c r="W68" s="17">
        <v>0</v>
      </c>
      <c r="X68" s="17">
        <v>0</v>
      </c>
      <c r="Y68" s="12">
        <v>0</v>
      </c>
      <c r="Z68" s="16">
        <v>0</v>
      </c>
      <c r="AA68" s="17">
        <v>0</v>
      </c>
      <c r="AB68" s="17">
        <v>1659451</v>
      </c>
      <c r="AC68" s="17">
        <v>0</v>
      </c>
      <c r="AD68" s="17">
        <v>0</v>
      </c>
      <c r="AE68" s="12">
        <v>1659451</v>
      </c>
    </row>
    <row r="69" spans="1:31" x14ac:dyDescent="0.3">
      <c r="A69" s="4" t="s">
        <v>58</v>
      </c>
      <c r="B69" s="92">
        <v>82021.239999999976</v>
      </c>
      <c r="C69" s="87">
        <v>1260440.3500000001</v>
      </c>
      <c r="D69" s="87">
        <v>25031.403333333335</v>
      </c>
      <c r="E69" s="87">
        <v>0</v>
      </c>
      <c r="F69" s="87">
        <v>3873.58</v>
      </c>
      <c r="G69" s="93">
        <v>1371366.5733333335</v>
      </c>
      <c r="H69" s="16">
        <v>82021.239999999976</v>
      </c>
      <c r="I69" s="17">
        <v>1003215.25</v>
      </c>
      <c r="J69" s="17">
        <v>25031.403333333335</v>
      </c>
      <c r="K69" s="17">
        <v>0</v>
      </c>
      <c r="L69" s="17">
        <v>3873.58</v>
      </c>
      <c r="M69" s="12">
        <v>1114141.4733333334</v>
      </c>
      <c r="N69" s="16">
        <v>0</v>
      </c>
      <c r="O69" s="17">
        <v>256339.53999999998</v>
      </c>
      <c r="P69" s="17">
        <v>0</v>
      </c>
      <c r="Q69" s="17">
        <v>0</v>
      </c>
      <c r="R69" s="17">
        <v>0</v>
      </c>
      <c r="S69" s="12">
        <v>256339.53999999998</v>
      </c>
      <c r="T69" s="16">
        <v>0</v>
      </c>
      <c r="U69" s="17">
        <v>885.56</v>
      </c>
      <c r="V69" s="17">
        <v>0</v>
      </c>
      <c r="W69" s="17">
        <v>0</v>
      </c>
      <c r="X69" s="17">
        <v>0</v>
      </c>
      <c r="Y69" s="12">
        <v>885.56</v>
      </c>
      <c r="Z69" s="16">
        <v>0</v>
      </c>
      <c r="AA69" s="17">
        <v>0</v>
      </c>
      <c r="AB69" s="17">
        <v>0</v>
      </c>
      <c r="AC69" s="17">
        <v>0</v>
      </c>
      <c r="AD69" s="17">
        <v>0</v>
      </c>
      <c r="AE69" s="12">
        <v>0</v>
      </c>
    </row>
    <row r="70" spans="1:31" x14ac:dyDescent="0.3">
      <c r="A70" s="4" t="s">
        <v>59</v>
      </c>
      <c r="B70" s="92">
        <v>0</v>
      </c>
      <c r="C70" s="87">
        <v>811560.26</v>
      </c>
      <c r="D70" s="87">
        <v>0</v>
      </c>
      <c r="E70" s="87">
        <v>0</v>
      </c>
      <c r="F70" s="87">
        <v>0</v>
      </c>
      <c r="G70" s="93">
        <v>811560.26</v>
      </c>
      <c r="H70" s="16">
        <v>0</v>
      </c>
      <c r="I70" s="17">
        <v>631717.18999999994</v>
      </c>
      <c r="J70" s="17">
        <v>0</v>
      </c>
      <c r="K70" s="17">
        <v>0</v>
      </c>
      <c r="L70" s="17">
        <v>0</v>
      </c>
      <c r="M70" s="12">
        <v>631717.18999999994</v>
      </c>
      <c r="N70" s="16">
        <v>0</v>
      </c>
      <c r="O70" s="17">
        <v>179843.07</v>
      </c>
      <c r="P70" s="17">
        <v>0</v>
      </c>
      <c r="Q70" s="17">
        <v>0</v>
      </c>
      <c r="R70" s="17">
        <v>0</v>
      </c>
      <c r="S70" s="12">
        <v>179843.07</v>
      </c>
      <c r="T70" s="16">
        <v>0</v>
      </c>
      <c r="U70" s="17">
        <v>0</v>
      </c>
      <c r="V70" s="17">
        <v>0</v>
      </c>
      <c r="W70" s="17">
        <v>0</v>
      </c>
      <c r="X70" s="17">
        <v>0</v>
      </c>
      <c r="Y70" s="12">
        <v>0</v>
      </c>
      <c r="Z70" s="16">
        <v>0</v>
      </c>
      <c r="AA70" s="17">
        <v>0</v>
      </c>
      <c r="AB70" s="17">
        <v>0</v>
      </c>
      <c r="AC70" s="17">
        <v>0</v>
      </c>
      <c r="AD70" s="17">
        <v>0</v>
      </c>
      <c r="AE70" s="12">
        <v>0</v>
      </c>
    </row>
    <row r="71" spans="1:31" x14ac:dyDescent="0.3">
      <c r="A71" s="4" t="s">
        <v>60</v>
      </c>
      <c r="B71" s="92">
        <v>333432</v>
      </c>
      <c r="C71" s="87">
        <v>4946948</v>
      </c>
      <c r="D71" s="87">
        <v>815498</v>
      </c>
      <c r="E71" s="87">
        <v>0</v>
      </c>
      <c r="F71" s="87">
        <v>5839</v>
      </c>
      <c r="G71" s="93">
        <v>6101717</v>
      </c>
      <c r="H71" s="16">
        <v>333432</v>
      </c>
      <c r="I71" s="17">
        <v>4946948</v>
      </c>
      <c r="J71" s="17">
        <v>815498</v>
      </c>
      <c r="K71" s="17">
        <v>0</v>
      </c>
      <c r="L71" s="17">
        <v>5839</v>
      </c>
      <c r="M71" s="12">
        <v>6101717</v>
      </c>
      <c r="N71" s="16">
        <v>0</v>
      </c>
      <c r="O71" s="17">
        <v>0</v>
      </c>
      <c r="P71" s="17">
        <v>0</v>
      </c>
      <c r="Q71" s="17">
        <v>0</v>
      </c>
      <c r="R71" s="17">
        <v>0</v>
      </c>
      <c r="S71" s="12">
        <v>0</v>
      </c>
      <c r="T71" s="16">
        <v>0</v>
      </c>
      <c r="U71" s="17">
        <v>0</v>
      </c>
      <c r="V71" s="17">
        <v>0</v>
      </c>
      <c r="W71" s="17">
        <v>0</v>
      </c>
      <c r="X71" s="17">
        <v>0</v>
      </c>
      <c r="Y71" s="12">
        <v>0</v>
      </c>
      <c r="Z71" s="16">
        <v>0</v>
      </c>
      <c r="AA71" s="17">
        <v>0</v>
      </c>
      <c r="AB71" s="17">
        <v>0</v>
      </c>
      <c r="AC71" s="17">
        <v>0</v>
      </c>
      <c r="AD71" s="17">
        <v>0</v>
      </c>
      <c r="AE71" s="12">
        <v>0</v>
      </c>
    </row>
    <row r="72" spans="1:31" x14ac:dyDescent="0.3">
      <c r="A72" s="4" t="s">
        <v>61</v>
      </c>
      <c r="B72" s="92">
        <v>645255</v>
      </c>
      <c r="C72" s="87">
        <v>1541965</v>
      </c>
      <c r="D72" s="87">
        <v>105755</v>
      </c>
      <c r="E72" s="87">
        <v>0</v>
      </c>
      <c r="F72" s="87">
        <v>1492954</v>
      </c>
      <c r="G72" s="93">
        <v>3785929</v>
      </c>
      <c r="H72" s="16">
        <v>644823</v>
      </c>
      <c r="I72" s="17">
        <v>1080880</v>
      </c>
      <c r="J72" s="17">
        <v>105755</v>
      </c>
      <c r="K72" s="17">
        <v>0</v>
      </c>
      <c r="L72" s="17">
        <v>1492954</v>
      </c>
      <c r="M72" s="12">
        <v>3324412</v>
      </c>
      <c r="N72" s="16">
        <v>432</v>
      </c>
      <c r="O72" s="17">
        <v>461085</v>
      </c>
      <c r="P72" s="17">
        <v>0</v>
      </c>
      <c r="Q72" s="17">
        <v>0</v>
      </c>
      <c r="R72" s="17">
        <v>0</v>
      </c>
      <c r="S72" s="12">
        <v>461517</v>
      </c>
      <c r="T72" s="16">
        <v>0</v>
      </c>
      <c r="U72" s="17">
        <v>0</v>
      </c>
      <c r="V72" s="17">
        <v>0</v>
      </c>
      <c r="W72" s="17">
        <v>0</v>
      </c>
      <c r="X72" s="17">
        <v>0</v>
      </c>
      <c r="Y72" s="12">
        <v>0</v>
      </c>
      <c r="Z72" s="16">
        <v>0</v>
      </c>
      <c r="AA72" s="17">
        <v>0</v>
      </c>
      <c r="AB72" s="17">
        <v>0</v>
      </c>
      <c r="AC72" s="17">
        <v>0</v>
      </c>
      <c r="AD72" s="17">
        <v>0</v>
      </c>
      <c r="AE72" s="12">
        <v>0</v>
      </c>
    </row>
    <row r="73" spans="1:31" x14ac:dyDescent="0.3">
      <c r="A73" s="4" t="s">
        <v>62</v>
      </c>
      <c r="B73" s="92">
        <v>4342579.96</v>
      </c>
      <c r="C73" s="87">
        <v>9175946.2400000002</v>
      </c>
      <c r="D73" s="87">
        <v>45519.66</v>
      </c>
      <c r="E73" s="87">
        <v>0</v>
      </c>
      <c r="F73" s="87">
        <v>163326.21</v>
      </c>
      <c r="G73" s="93">
        <v>13727372.07</v>
      </c>
      <c r="H73" s="16">
        <v>3109961.34</v>
      </c>
      <c r="I73" s="17">
        <v>6145565.5</v>
      </c>
      <c r="J73" s="17">
        <v>0</v>
      </c>
      <c r="K73" s="17">
        <v>0</v>
      </c>
      <c r="L73" s="17">
        <v>160839.72999999998</v>
      </c>
      <c r="M73" s="12">
        <v>9416366.5700000003</v>
      </c>
      <c r="N73" s="16">
        <v>81816.08</v>
      </c>
      <c r="O73" s="17">
        <v>2528712.6100000003</v>
      </c>
      <c r="P73" s="17">
        <v>0</v>
      </c>
      <c r="Q73" s="17">
        <v>0</v>
      </c>
      <c r="R73" s="17">
        <v>953.2</v>
      </c>
      <c r="S73" s="12">
        <v>2611481.8900000006</v>
      </c>
      <c r="T73" s="16">
        <v>0</v>
      </c>
      <c r="U73" s="17">
        <v>0</v>
      </c>
      <c r="V73" s="17">
        <v>0</v>
      </c>
      <c r="W73" s="17">
        <v>0</v>
      </c>
      <c r="X73" s="17">
        <v>0</v>
      </c>
      <c r="Y73" s="12">
        <v>0</v>
      </c>
      <c r="Z73" s="16">
        <v>1150802.54</v>
      </c>
      <c r="AA73" s="17">
        <v>501668.13</v>
      </c>
      <c r="AB73" s="17">
        <v>45519.66</v>
      </c>
      <c r="AC73" s="17">
        <v>0</v>
      </c>
      <c r="AD73" s="17">
        <v>1533.28</v>
      </c>
      <c r="AE73" s="12">
        <v>1699523.6099999999</v>
      </c>
    </row>
    <row r="74" spans="1:31" x14ac:dyDescent="0.3">
      <c r="A74" s="4" t="s">
        <v>63</v>
      </c>
      <c r="B74" s="92">
        <v>345131.9</v>
      </c>
      <c r="C74" s="87">
        <v>2258546.4700000002</v>
      </c>
      <c r="D74" s="87">
        <v>6643.07</v>
      </c>
      <c r="E74" s="87">
        <v>0</v>
      </c>
      <c r="F74" s="87">
        <v>8729.5</v>
      </c>
      <c r="G74" s="93">
        <v>2619050.94</v>
      </c>
      <c r="H74" s="16">
        <v>345131.9</v>
      </c>
      <c r="I74" s="17">
        <v>2258546.4700000002</v>
      </c>
      <c r="J74" s="17">
        <v>6643.07</v>
      </c>
      <c r="K74" s="17">
        <v>0</v>
      </c>
      <c r="L74" s="17">
        <v>8729.5</v>
      </c>
      <c r="M74" s="12">
        <v>2619050.94</v>
      </c>
      <c r="N74" s="16">
        <v>0</v>
      </c>
      <c r="O74" s="17">
        <v>0</v>
      </c>
      <c r="P74" s="17">
        <v>0</v>
      </c>
      <c r="Q74" s="17">
        <v>0</v>
      </c>
      <c r="R74" s="17">
        <v>0</v>
      </c>
      <c r="S74" s="12">
        <v>0</v>
      </c>
      <c r="T74" s="16">
        <v>0</v>
      </c>
      <c r="U74" s="17">
        <v>0</v>
      </c>
      <c r="V74" s="17">
        <v>0</v>
      </c>
      <c r="W74" s="17">
        <v>0</v>
      </c>
      <c r="X74" s="17">
        <v>0</v>
      </c>
      <c r="Y74" s="12">
        <v>0</v>
      </c>
      <c r="Z74" s="16">
        <v>0</v>
      </c>
      <c r="AA74" s="17">
        <v>0</v>
      </c>
      <c r="AB74" s="17">
        <v>0</v>
      </c>
      <c r="AC74" s="17">
        <v>0</v>
      </c>
      <c r="AD74" s="17">
        <v>0</v>
      </c>
      <c r="AE74" s="12">
        <v>0</v>
      </c>
    </row>
    <row r="75" spans="1:31" x14ac:dyDescent="0.3">
      <c r="A75" s="4" t="s">
        <v>64</v>
      </c>
      <c r="B75" s="92">
        <v>838737.55999999936</v>
      </c>
      <c r="C75" s="87">
        <v>6836397.7699999958</v>
      </c>
      <c r="D75" s="87">
        <v>5209330.3</v>
      </c>
      <c r="E75" s="87">
        <v>10594.359999999999</v>
      </c>
      <c r="F75" s="87">
        <v>0</v>
      </c>
      <c r="G75" s="93">
        <v>12895059.989999995</v>
      </c>
      <c r="H75" s="16">
        <v>299983.06999999942</v>
      </c>
      <c r="I75" s="17">
        <v>5241658.8999999957</v>
      </c>
      <c r="J75" s="17">
        <v>5209330.3</v>
      </c>
      <c r="K75" s="17">
        <v>10594.359999999999</v>
      </c>
      <c r="L75" s="17">
        <v>0</v>
      </c>
      <c r="M75" s="12">
        <v>10761566.629999995</v>
      </c>
      <c r="N75" s="16">
        <v>102791.23999999999</v>
      </c>
      <c r="O75" s="17">
        <v>1487796.5399999998</v>
      </c>
      <c r="P75" s="17">
        <v>0</v>
      </c>
      <c r="Q75" s="17">
        <v>0</v>
      </c>
      <c r="R75" s="17">
        <v>0</v>
      </c>
      <c r="S75" s="12">
        <v>1590587.7799999998</v>
      </c>
      <c r="T75" s="16">
        <v>0</v>
      </c>
      <c r="U75" s="17">
        <v>0</v>
      </c>
      <c r="V75" s="17">
        <v>0</v>
      </c>
      <c r="W75" s="17">
        <v>0</v>
      </c>
      <c r="X75" s="17">
        <v>0</v>
      </c>
      <c r="Y75" s="12">
        <v>0</v>
      </c>
      <c r="Z75" s="16">
        <v>435963.25</v>
      </c>
      <c r="AA75" s="17">
        <v>106942.33</v>
      </c>
      <c r="AB75" s="17">
        <v>0</v>
      </c>
      <c r="AC75" s="17">
        <v>0</v>
      </c>
      <c r="AD75" s="17">
        <v>0</v>
      </c>
      <c r="AE75" s="12">
        <v>542905.57999999996</v>
      </c>
    </row>
    <row r="76" spans="1:31" x14ac:dyDescent="0.3">
      <c r="A76" s="4" t="s">
        <v>65</v>
      </c>
      <c r="B76" s="92">
        <v>613266</v>
      </c>
      <c r="C76" s="87">
        <v>2724060</v>
      </c>
      <c r="D76" s="87">
        <v>269388</v>
      </c>
      <c r="E76" s="87">
        <v>0</v>
      </c>
      <c r="F76" s="87">
        <v>-43907</v>
      </c>
      <c r="G76" s="93">
        <v>3562807</v>
      </c>
      <c r="H76" s="16">
        <v>455356</v>
      </c>
      <c r="I76" s="17">
        <v>2034554</v>
      </c>
      <c r="J76" s="17">
        <v>212348</v>
      </c>
      <c r="K76" s="17">
        <v>0</v>
      </c>
      <c r="L76" s="17">
        <v>-36437</v>
      </c>
      <c r="M76" s="12">
        <v>2665821</v>
      </c>
      <c r="N76" s="16">
        <v>68303</v>
      </c>
      <c r="O76" s="17">
        <v>305184</v>
      </c>
      <c r="P76" s="17">
        <v>31852</v>
      </c>
      <c r="Q76" s="17">
        <v>0</v>
      </c>
      <c r="R76" s="17">
        <v>-3216</v>
      </c>
      <c r="S76" s="12">
        <v>402123</v>
      </c>
      <c r="T76" s="16">
        <v>45536</v>
      </c>
      <c r="U76" s="17">
        <v>203455</v>
      </c>
      <c r="V76" s="17">
        <v>21235</v>
      </c>
      <c r="W76" s="17">
        <v>0</v>
      </c>
      <c r="X76" s="17">
        <v>-2144</v>
      </c>
      <c r="Y76" s="12">
        <v>268082</v>
      </c>
      <c r="Z76" s="16">
        <v>44071</v>
      </c>
      <c r="AA76" s="17">
        <v>180867</v>
      </c>
      <c r="AB76" s="17">
        <v>3953</v>
      </c>
      <c r="AC76" s="17">
        <v>0</v>
      </c>
      <c r="AD76" s="17">
        <v>-2110</v>
      </c>
      <c r="AE76" s="12">
        <v>226781</v>
      </c>
    </row>
    <row r="77" spans="1:31" x14ac:dyDescent="0.3">
      <c r="A77" s="4" t="s">
        <v>66</v>
      </c>
      <c r="B77" s="92">
        <v>266155</v>
      </c>
      <c r="C77" s="87">
        <v>396550</v>
      </c>
      <c r="D77" s="87">
        <v>310869</v>
      </c>
      <c r="E77" s="87">
        <v>11097</v>
      </c>
      <c r="F77" s="87">
        <v>0</v>
      </c>
      <c r="G77" s="93">
        <v>984671</v>
      </c>
      <c r="H77" s="16">
        <v>266155</v>
      </c>
      <c r="I77" s="17">
        <v>396550</v>
      </c>
      <c r="J77" s="17">
        <v>310869</v>
      </c>
      <c r="K77" s="17">
        <v>11097</v>
      </c>
      <c r="L77" s="17">
        <v>0</v>
      </c>
      <c r="M77" s="12">
        <v>984671</v>
      </c>
      <c r="N77" s="16">
        <v>0</v>
      </c>
      <c r="O77" s="17">
        <v>0</v>
      </c>
      <c r="P77" s="17">
        <v>0</v>
      </c>
      <c r="Q77" s="17">
        <v>0</v>
      </c>
      <c r="R77" s="17">
        <v>0</v>
      </c>
      <c r="S77" s="12">
        <v>0</v>
      </c>
      <c r="T77" s="16">
        <v>0</v>
      </c>
      <c r="U77" s="17">
        <v>0</v>
      </c>
      <c r="V77" s="17">
        <v>0</v>
      </c>
      <c r="W77" s="17">
        <v>0</v>
      </c>
      <c r="X77" s="17">
        <v>0</v>
      </c>
      <c r="Y77" s="12">
        <v>0</v>
      </c>
      <c r="Z77" s="16">
        <v>0</v>
      </c>
      <c r="AA77" s="17">
        <v>0</v>
      </c>
      <c r="AB77" s="17">
        <v>0</v>
      </c>
      <c r="AC77" s="17">
        <v>0</v>
      </c>
      <c r="AD77" s="17">
        <v>0</v>
      </c>
      <c r="AE77" s="12">
        <v>0</v>
      </c>
    </row>
    <row r="78" spans="1:31" x14ac:dyDescent="0.3">
      <c r="A78" s="4" t="s">
        <v>67</v>
      </c>
      <c r="B78" s="92">
        <v>1331958.4900000002</v>
      </c>
      <c r="C78" s="87">
        <v>2584640.56</v>
      </c>
      <c r="D78" s="87">
        <v>1082113.44</v>
      </c>
      <c r="E78" s="87">
        <v>10518.150000000001</v>
      </c>
      <c r="F78" s="87">
        <v>73446.25</v>
      </c>
      <c r="G78" s="93">
        <v>5082676.8899999997</v>
      </c>
      <c r="H78" s="16">
        <v>1057636.5900000001</v>
      </c>
      <c r="I78" s="17">
        <v>2521183.4699999997</v>
      </c>
      <c r="J78" s="17">
        <v>332414.3</v>
      </c>
      <c r="K78" s="17">
        <v>0</v>
      </c>
      <c r="L78" s="17">
        <v>58955</v>
      </c>
      <c r="M78" s="12">
        <v>3970189.3599999994</v>
      </c>
      <c r="N78" s="16">
        <v>0</v>
      </c>
      <c r="O78" s="17">
        <v>59951.1</v>
      </c>
      <c r="P78" s="17">
        <v>0</v>
      </c>
      <c r="Q78" s="17">
        <v>0</v>
      </c>
      <c r="R78" s="17">
        <v>0</v>
      </c>
      <c r="S78" s="12">
        <v>59951.1</v>
      </c>
      <c r="T78" s="16">
        <v>0</v>
      </c>
      <c r="U78" s="17">
        <v>0</v>
      </c>
      <c r="V78" s="17">
        <v>0</v>
      </c>
      <c r="W78" s="17">
        <v>0</v>
      </c>
      <c r="X78" s="17">
        <v>0</v>
      </c>
      <c r="Y78" s="12">
        <v>0</v>
      </c>
      <c r="Z78" s="16">
        <v>274321.90000000002</v>
      </c>
      <c r="AA78" s="17">
        <v>3505.99</v>
      </c>
      <c r="AB78" s="17">
        <v>749699.14</v>
      </c>
      <c r="AC78" s="17">
        <v>10518.150000000001</v>
      </c>
      <c r="AD78" s="17">
        <v>14491.25</v>
      </c>
      <c r="AE78" s="12">
        <v>1052536.4300000002</v>
      </c>
    </row>
    <row r="79" spans="1:31" x14ac:dyDescent="0.3">
      <c r="A79" s="4" t="s">
        <v>68</v>
      </c>
      <c r="B79" s="92">
        <v>112558</v>
      </c>
      <c r="C79" s="87">
        <v>3293170.95</v>
      </c>
      <c r="D79" s="87">
        <v>370034.86437917431</v>
      </c>
      <c r="E79" s="87">
        <v>0</v>
      </c>
      <c r="F79" s="87">
        <v>0</v>
      </c>
      <c r="G79" s="93">
        <v>3775763.8143791743</v>
      </c>
      <c r="H79" s="16">
        <v>332.19</v>
      </c>
      <c r="I79" s="17">
        <v>1445482.94</v>
      </c>
      <c r="J79" s="17">
        <v>170165.60440761279</v>
      </c>
      <c r="K79" s="17">
        <v>0</v>
      </c>
      <c r="L79" s="17">
        <v>0</v>
      </c>
      <c r="M79" s="12">
        <v>1615980.7344076126</v>
      </c>
      <c r="N79" s="16">
        <v>0</v>
      </c>
      <c r="O79" s="17">
        <v>509310.67</v>
      </c>
      <c r="P79" s="17">
        <v>116056.13777204955</v>
      </c>
      <c r="Q79" s="17">
        <v>0</v>
      </c>
      <c r="R79" s="17">
        <v>0</v>
      </c>
      <c r="S79" s="12">
        <v>625366.80777204956</v>
      </c>
      <c r="T79" s="16">
        <v>0</v>
      </c>
      <c r="U79" s="17">
        <v>0</v>
      </c>
      <c r="V79" s="17">
        <v>0</v>
      </c>
      <c r="W79" s="17">
        <v>0</v>
      </c>
      <c r="X79" s="17">
        <v>0</v>
      </c>
      <c r="Y79" s="12">
        <v>0</v>
      </c>
      <c r="Z79" s="16">
        <v>112225.81</v>
      </c>
      <c r="AA79" s="17">
        <v>1338377.3400000001</v>
      </c>
      <c r="AB79" s="17">
        <v>83813.122199511956</v>
      </c>
      <c r="AC79" s="17">
        <v>0</v>
      </c>
      <c r="AD79" s="17">
        <v>0</v>
      </c>
      <c r="AE79" s="12">
        <v>1534416.272199512</v>
      </c>
    </row>
    <row r="80" spans="1:31" x14ac:dyDescent="0.3">
      <c r="A80" s="4" t="s">
        <v>69</v>
      </c>
      <c r="B80" s="92">
        <v>211356.1765</v>
      </c>
      <c r="C80" s="87">
        <v>6816483.8294999991</v>
      </c>
      <c r="D80" s="87">
        <v>1323909.1100000001</v>
      </c>
      <c r="E80" s="87">
        <v>0</v>
      </c>
      <c r="F80" s="87">
        <v>0</v>
      </c>
      <c r="G80" s="93">
        <v>8351749.1159999995</v>
      </c>
      <c r="H80" s="16">
        <v>0</v>
      </c>
      <c r="I80" s="17">
        <v>4494840.2399999993</v>
      </c>
      <c r="J80" s="17">
        <v>1323909.1100000001</v>
      </c>
      <c r="K80" s="17">
        <v>0</v>
      </c>
      <c r="L80" s="17">
        <v>0</v>
      </c>
      <c r="M80" s="12">
        <v>5818749.3499999996</v>
      </c>
      <c r="N80" s="16">
        <v>0</v>
      </c>
      <c r="O80" s="17">
        <v>501767.83</v>
      </c>
      <c r="P80" s="17">
        <v>0</v>
      </c>
      <c r="Q80" s="17">
        <v>0</v>
      </c>
      <c r="R80" s="17">
        <v>0</v>
      </c>
      <c r="S80" s="12">
        <v>501767.83</v>
      </c>
      <c r="T80" s="16">
        <v>0</v>
      </c>
      <c r="U80" s="17">
        <v>3981.97</v>
      </c>
      <c r="V80" s="17">
        <v>0</v>
      </c>
      <c r="W80" s="17">
        <v>0</v>
      </c>
      <c r="X80" s="17">
        <v>0</v>
      </c>
      <c r="Y80" s="12">
        <v>3981.97</v>
      </c>
      <c r="Z80" s="16">
        <v>211356.1765</v>
      </c>
      <c r="AA80" s="17">
        <v>1815893.7895000002</v>
      </c>
      <c r="AB80" s="17">
        <v>0</v>
      </c>
      <c r="AC80" s="17">
        <v>0</v>
      </c>
      <c r="AD80" s="17">
        <v>0</v>
      </c>
      <c r="AE80" s="12">
        <v>2027249.9660000002</v>
      </c>
    </row>
    <row r="81" spans="1:31" x14ac:dyDescent="0.3">
      <c r="A81" s="4" t="s">
        <v>70</v>
      </c>
      <c r="B81" s="92">
        <v>162386</v>
      </c>
      <c r="C81" s="87">
        <v>584820</v>
      </c>
      <c r="D81" s="87">
        <v>46240</v>
      </c>
      <c r="E81" s="87">
        <v>0</v>
      </c>
      <c r="F81" s="87">
        <v>1312</v>
      </c>
      <c r="G81" s="93">
        <v>794758</v>
      </c>
      <c r="H81" s="16">
        <v>162386</v>
      </c>
      <c r="I81" s="17">
        <v>584820</v>
      </c>
      <c r="J81" s="17">
        <v>46240</v>
      </c>
      <c r="K81" s="17">
        <v>0</v>
      </c>
      <c r="L81" s="17">
        <v>1312</v>
      </c>
      <c r="M81" s="12">
        <v>794758</v>
      </c>
      <c r="N81" s="16">
        <v>0</v>
      </c>
      <c r="O81" s="17">
        <v>0</v>
      </c>
      <c r="P81" s="17">
        <v>0</v>
      </c>
      <c r="Q81" s="17">
        <v>0</v>
      </c>
      <c r="R81" s="17">
        <v>0</v>
      </c>
      <c r="S81" s="12">
        <v>0</v>
      </c>
      <c r="T81" s="16">
        <v>0</v>
      </c>
      <c r="U81" s="17">
        <v>0</v>
      </c>
      <c r="V81" s="17">
        <v>0</v>
      </c>
      <c r="W81" s="17">
        <v>0</v>
      </c>
      <c r="X81" s="17">
        <v>0</v>
      </c>
      <c r="Y81" s="12">
        <v>0</v>
      </c>
      <c r="Z81" s="16">
        <v>0</v>
      </c>
      <c r="AA81" s="17">
        <v>0</v>
      </c>
      <c r="AB81" s="17">
        <v>0</v>
      </c>
      <c r="AC81" s="17">
        <v>0</v>
      </c>
      <c r="AD81" s="17">
        <v>0</v>
      </c>
      <c r="AE81" s="12">
        <v>0</v>
      </c>
    </row>
    <row r="82" spans="1:31" x14ac:dyDescent="0.3">
      <c r="A82" s="4" t="s">
        <v>71</v>
      </c>
      <c r="B82" s="92">
        <v>2715250.6872237157</v>
      </c>
      <c r="C82" s="87">
        <v>20043081.094584253</v>
      </c>
      <c r="D82" s="87">
        <v>903867</v>
      </c>
      <c r="E82" s="87">
        <v>0</v>
      </c>
      <c r="F82" s="87">
        <v>112156.87517112787</v>
      </c>
      <c r="G82" s="93">
        <v>23774355.656979095</v>
      </c>
      <c r="H82" s="16">
        <v>1065525.75463353</v>
      </c>
      <c r="I82" s="17">
        <v>11326860.427335171</v>
      </c>
      <c r="J82" s="17">
        <v>0</v>
      </c>
      <c r="K82" s="17">
        <v>0</v>
      </c>
      <c r="L82" s="17">
        <v>92866.952580553188</v>
      </c>
      <c r="M82" s="12">
        <v>12485253.134549253</v>
      </c>
      <c r="N82" s="16">
        <v>743715.14805090684</v>
      </c>
      <c r="O82" s="17">
        <v>6775469.7237854348</v>
      </c>
      <c r="P82" s="17">
        <v>0</v>
      </c>
      <c r="Q82" s="17">
        <v>0</v>
      </c>
      <c r="R82" s="17">
        <v>2347.6541447337895</v>
      </c>
      <c r="S82" s="12">
        <v>7521532.5259810761</v>
      </c>
      <c r="T82" s="16">
        <v>598431.05594889657</v>
      </c>
      <c r="U82" s="17">
        <v>1651678.9916699934</v>
      </c>
      <c r="V82" s="17">
        <v>0</v>
      </c>
      <c r="W82" s="17">
        <v>0</v>
      </c>
      <c r="X82" s="17">
        <v>3961.42</v>
      </c>
      <c r="Y82" s="12">
        <v>2254071.4676188901</v>
      </c>
      <c r="Z82" s="16">
        <v>307578.72859038203</v>
      </c>
      <c r="AA82" s="17">
        <v>289071.95179365238</v>
      </c>
      <c r="AB82" s="17">
        <v>903867</v>
      </c>
      <c r="AC82" s="17">
        <v>0</v>
      </c>
      <c r="AD82" s="17">
        <v>12980.8484458409</v>
      </c>
      <c r="AE82" s="12">
        <v>1513498.5288298752</v>
      </c>
    </row>
    <row r="83" spans="1:31" x14ac:dyDescent="0.3">
      <c r="A83" s="4" t="s">
        <v>72</v>
      </c>
      <c r="B83" s="92">
        <v>3419408.1412</v>
      </c>
      <c r="C83" s="87">
        <v>16193260.533781515</v>
      </c>
      <c r="D83" s="87">
        <v>0</v>
      </c>
      <c r="E83" s="87">
        <v>0</v>
      </c>
      <c r="F83" s="87">
        <v>0</v>
      </c>
      <c r="G83" s="93">
        <v>19612668.674981512</v>
      </c>
      <c r="H83" s="16">
        <v>2269420.44</v>
      </c>
      <c r="I83" s="17">
        <v>9335042.5999999996</v>
      </c>
      <c r="J83" s="17">
        <v>0</v>
      </c>
      <c r="K83" s="17">
        <v>0</v>
      </c>
      <c r="L83" s="17">
        <v>0</v>
      </c>
      <c r="M83" s="12">
        <v>11604463.039999999</v>
      </c>
      <c r="N83" s="16">
        <v>0</v>
      </c>
      <c r="O83" s="17">
        <v>5898870.1299999999</v>
      </c>
      <c r="P83" s="17">
        <v>0</v>
      </c>
      <c r="Q83" s="17">
        <v>0</v>
      </c>
      <c r="R83" s="17">
        <v>0</v>
      </c>
      <c r="S83" s="12">
        <v>5898870.1299999999</v>
      </c>
      <c r="T83" s="16">
        <v>0</v>
      </c>
      <c r="U83" s="17">
        <v>425236.3</v>
      </c>
      <c r="V83" s="17">
        <v>0</v>
      </c>
      <c r="W83" s="17">
        <v>0</v>
      </c>
      <c r="X83" s="17">
        <v>0</v>
      </c>
      <c r="Y83" s="12">
        <v>425236.3</v>
      </c>
      <c r="Z83" s="16">
        <v>1149987.7012</v>
      </c>
      <c r="AA83" s="17">
        <v>534111.50378151424</v>
      </c>
      <c r="AB83" s="17">
        <v>0</v>
      </c>
      <c r="AC83" s="17">
        <v>0</v>
      </c>
      <c r="AD83" s="17">
        <v>0</v>
      </c>
      <c r="AE83" s="12">
        <v>1684099.2049815143</v>
      </c>
    </row>
    <row r="84" spans="1:31" x14ac:dyDescent="0.3">
      <c r="A84" s="4" t="s">
        <v>73</v>
      </c>
      <c r="B84" s="92">
        <v>748509</v>
      </c>
      <c r="C84" s="87">
        <v>4724328</v>
      </c>
      <c r="D84" s="87">
        <v>0</v>
      </c>
      <c r="E84" s="87">
        <v>0</v>
      </c>
      <c r="F84" s="87">
        <v>42249</v>
      </c>
      <c r="G84" s="93">
        <v>5515086</v>
      </c>
      <c r="H84" s="16">
        <v>346264</v>
      </c>
      <c r="I84" s="17">
        <v>1445716</v>
      </c>
      <c r="J84" s="17">
        <v>0</v>
      </c>
      <c r="K84" s="17">
        <v>0</v>
      </c>
      <c r="L84" s="17">
        <v>0</v>
      </c>
      <c r="M84" s="12">
        <v>1791980</v>
      </c>
      <c r="N84" s="16">
        <v>309722</v>
      </c>
      <c r="O84" s="17">
        <v>3181109</v>
      </c>
      <c r="P84" s="17">
        <v>0</v>
      </c>
      <c r="Q84" s="17">
        <v>0</v>
      </c>
      <c r="R84" s="17">
        <v>0</v>
      </c>
      <c r="S84" s="12">
        <v>3490831</v>
      </c>
      <c r="T84" s="16">
        <v>0</v>
      </c>
      <c r="U84" s="17">
        <v>0</v>
      </c>
      <c r="V84" s="17">
        <v>0</v>
      </c>
      <c r="W84" s="17">
        <v>0</v>
      </c>
      <c r="X84" s="17">
        <v>0</v>
      </c>
      <c r="Y84" s="12">
        <v>0</v>
      </c>
      <c r="Z84" s="16">
        <v>92523</v>
      </c>
      <c r="AA84" s="17">
        <v>97503</v>
      </c>
      <c r="AB84" s="17">
        <v>0</v>
      </c>
      <c r="AC84" s="17">
        <v>0</v>
      </c>
      <c r="AD84" s="17">
        <v>42249</v>
      </c>
      <c r="AE84" s="12">
        <v>232275</v>
      </c>
    </row>
    <row r="85" spans="1:31" x14ac:dyDescent="0.3">
      <c r="A85" s="4" t="s">
        <v>74</v>
      </c>
      <c r="B85" s="92">
        <v>6870978.5891430266</v>
      </c>
      <c r="C85" s="87">
        <v>48282174.935003415</v>
      </c>
      <c r="D85" s="87">
        <v>2491923.3108661678</v>
      </c>
      <c r="E85" s="87">
        <v>0</v>
      </c>
      <c r="F85" s="87">
        <v>221707.31284968357</v>
      </c>
      <c r="G85" s="93">
        <v>57866784.147862285</v>
      </c>
      <c r="H85" s="16">
        <v>6870978.5891430266</v>
      </c>
      <c r="I85" s="17">
        <v>45237687.344569594</v>
      </c>
      <c r="J85" s="17">
        <v>2491923.3108661678</v>
      </c>
      <c r="K85" s="17">
        <v>0</v>
      </c>
      <c r="L85" s="17">
        <v>221707.31284968357</v>
      </c>
      <c r="M85" s="12">
        <v>54822296.557428472</v>
      </c>
      <c r="N85" s="16">
        <v>0</v>
      </c>
      <c r="O85" s="17">
        <v>3044487.5904338174</v>
      </c>
      <c r="P85" s="17">
        <v>0</v>
      </c>
      <c r="Q85" s="17">
        <v>0</v>
      </c>
      <c r="R85" s="17">
        <v>0</v>
      </c>
      <c r="S85" s="12">
        <v>3044487.5904338174</v>
      </c>
      <c r="T85" s="16">
        <v>0</v>
      </c>
      <c r="U85" s="17">
        <v>0</v>
      </c>
      <c r="V85" s="17">
        <v>0</v>
      </c>
      <c r="W85" s="17">
        <v>0</v>
      </c>
      <c r="X85" s="17">
        <v>0</v>
      </c>
      <c r="Y85" s="12">
        <v>0</v>
      </c>
      <c r="Z85" s="16">
        <v>0</v>
      </c>
      <c r="AA85" s="17">
        <v>0</v>
      </c>
      <c r="AB85" s="17">
        <v>0</v>
      </c>
      <c r="AC85" s="17">
        <v>0</v>
      </c>
      <c r="AD85" s="17">
        <v>0</v>
      </c>
      <c r="AE85" s="12">
        <v>0</v>
      </c>
    </row>
    <row r="86" spans="1:31" x14ac:dyDescent="0.3">
      <c r="A86" s="4" t="s">
        <v>75</v>
      </c>
      <c r="B86" s="92">
        <v>2290000</v>
      </c>
      <c r="C86" s="87">
        <v>10754000</v>
      </c>
      <c r="D86" s="87">
        <v>87000</v>
      </c>
      <c r="E86" s="87">
        <v>0</v>
      </c>
      <c r="F86" s="87">
        <v>0</v>
      </c>
      <c r="G86" s="93">
        <v>13131000</v>
      </c>
      <c r="H86" s="16">
        <v>372000</v>
      </c>
      <c r="I86" s="17">
        <v>5866000</v>
      </c>
      <c r="J86" s="17">
        <v>87000</v>
      </c>
      <c r="K86" s="17">
        <v>0</v>
      </c>
      <c r="L86" s="17">
        <v>0</v>
      </c>
      <c r="M86" s="12">
        <v>6325000</v>
      </c>
      <c r="N86" s="16">
        <v>564000</v>
      </c>
      <c r="O86" s="17">
        <v>4139000</v>
      </c>
      <c r="P86" s="17">
        <v>0</v>
      </c>
      <c r="Q86" s="17">
        <v>0</v>
      </c>
      <c r="R86" s="17">
        <v>0</v>
      </c>
      <c r="S86" s="12">
        <v>4703000</v>
      </c>
      <c r="T86" s="16">
        <v>0</v>
      </c>
      <c r="U86" s="17">
        <v>0</v>
      </c>
      <c r="V86" s="17">
        <v>0</v>
      </c>
      <c r="W86" s="17">
        <v>0</v>
      </c>
      <c r="X86" s="17">
        <v>0</v>
      </c>
      <c r="Y86" s="12">
        <v>0</v>
      </c>
      <c r="Z86" s="16">
        <v>1354000</v>
      </c>
      <c r="AA86" s="17">
        <v>749000</v>
      </c>
      <c r="AB86" s="17">
        <v>0</v>
      </c>
      <c r="AC86" s="17">
        <v>0</v>
      </c>
      <c r="AD86" s="17">
        <v>0</v>
      </c>
      <c r="AE86" s="12">
        <v>2103000</v>
      </c>
    </row>
    <row r="87" spans="1:31" x14ac:dyDescent="0.3">
      <c r="A87" s="4" t="s">
        <v>76</v>
      </c>
      <c r="B87" s="92">
        <v>473794.44000000006</v>
      </c>
      <c r="C87" s="87">
        <v>18660861.169999998</v>
      </c>
      <c r="D87" s="87">
        <v>0</v>
      </c>
      <c r="E87" s="87">
        <v>0</v>
      </c>
      <c r="F87" s="87">
        <v>27042.690000000002</v>
      </c>
      <c r="G87" s="93">
        <v>19161698.300000001</v>
      </c>
      <c r="H87" s="16">
        <v>66232.319999999992</v>
      </c>
      <c r="I87" s="17">
        <v>12171287.470000001</v>
      </c>
      <c r="J87" s="17">
        <v>0</v>
      </c>
      <c r="K87" s="17">
        <v>0</v>
      </c>
      <c r="L87" s="17">
        <v>18200</v>
      </c>
      <c r="M87" s="12">
        <v>12255719.790000001</v>
      </c>
      <c r="N87" s="16">
        <v>0</v>
      </c>
      <c r="O87" s="17">
        <v>5844738.6099999994</v>
      </c>
      <c r="P87" s="17">
        <v>0</v>
      </c>
      <c r="Q87" s="17">
        <v>0</v>
      </c>
      <c r="R87" s="17">
        <v>8842.69</v>
      </c>
      <c r="S87" s="12">
        <v>5853581.2999999998</v>
      </c>
      <c r="T87" s="16">
        <v>0</v>
      </c>
      <c r="U87" s="17">
        <v>0</v>
      </c>
      <c r="V87" s="17">
        <v>0</v>
      </c>
      <c r="W87" s="17">
        <v>0</v>
      </c>
      <c r="X87" s="17">
        <v>0</v>
      </c>
      <c r="Y87" s="12">
        <v>0</v>
      </c>
      <c r="Z87" s="16">
        <v>407562.12000000005</v>
      </c>
      <c r="AA87" s="17">
        <v>644835.09000000008</v>
      </c>
      <c r="AB87" s="17">
        <v>0</v>
      </c>
      <c r="AC87" s="17">
        <v>0</v>
      </c>
      <c r="AD87" s="17">
        <v>0</v>
      </c>
      <c r="AE87" s="12">
        <v>1052397.2100000002</v>
      </c>
    </row>
    <row r="88" spans="1:31" x14ac:dyDescent="0.3">
      <c r="A88" s="4" t="s">
        <v>77</v>
      </c>
      <c r="B88" s="92">
        <v>215900</v>
      </c>
      <c r="C88" s="87">
        <v>1604300</v>
      </c>
      <c r="D88" s="87">
        <v>12200</v>
      </c>
      <c r="E88" s="87">
        <v>0</v>
      </c>
      <c r="F88" s="87">
        <v>5400</v>
      </c>
      <c r="G88" s="93">
        <v>1837800</v>
      </c>
      <c r="H88" s="16">
        <v>0</v>
      </c>
      <c r="I88" s="17">
        <v>1139900</v>
      </c>
      <c r="J88" s="17">
        <v>0</v>
      </c>
      <c r="K88" s="17">
        <v>0</v>
      </c>
      <c r="L88" s="17">
        <v>0</v>
      </c>
      <c r="M88" s="12">
        <v>1139900</v>
      </c>
      <c r="N88" s="16">
        <v>0</v>
      </c>
      <c r="O88" s="17">
        <v>0</v>
      </c>
      <c r="P88" s="17">
        <v>0</v>
      </c>
      <c r="Q88" s="17">
        <v>0</v>
      </c>
      <c r="R88" s="17">
        <v>0</v>
      </c>
      <c r="S88" s="12">
        <v>0</v>
      </c>
      <c r="T88" s="16">
        <v>215900</v>
      </c>
      <c r="U88" s="17">
        <v>464400</v>
      </c>
      <c r="V88" s="17">
        <v>12200</v>
      </c>
      <c r="W88" s="17">
        <v>0</v>
      </c>
      <c r="X88" s="17">
        <v>5400</v>
      </c>
      <c r="Y88" s="12">
        <v>697900</v>
      </c>
      <c r="Z88" s="16">
        <v>0</v>
      </c>
      <c r="AA88" s="17">
        <v>0</v>
      </c>
      <c r="AB88" s="17">
        <v>0</v>
      </c>
      <c r="AC88" s="17">
        <v>0</v>
      </c>
      <c r="AD88" s="17">
        <v>0</v>
      </c>
      <c r="AE88" s="12">
        <v>0</v>
      </c>
    </row>
    <row r="89" spans="1:31"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row>
    <row r="90" spans="1:31" x14ac:dyDescent="0.3">
      <c r="A90" s="30"/>
      <c r="B90" s="31">
        <f>SUM(B9:B89)</f>
        <v>104531551.47561261</v>
      </c>
      <c r="C90" s="32">
        <f t="shared" ref="C90:G90" si="0">SUM(C9:C89)</f>
        <v>758797042.42311835</v>
      </c>
      <c r="D90" s="32">
        <f t="shared" si="0"/>
        <v>52244165.246206515</v>
      </c>
      <c r="E90" s="32">
        <f t="shared" si="0"/>
        <v>1878261.07</v>
      </c>
      <c r="F90" s="32">
        <f t="shared" si="0"/>
        <v>28516765.554005411</v>
      </c>
      <c r="G90" s="33">
        <f t="shared" si="0"/>
        <v>945967785.76894307</v>
      </c>
      <c r="H90" s="31">
        <f t="shared" ref="H90:AE90" si="1">SUM(H9:H89)</f>
        <v>62486609.781754084</v>
      </c>
      <c r="I90" s="32">
        <f t="shared" si="1"/>
        <v>504451167.47581506</v>
      </c>
      <c r="J90" s="32">
        <f t="shared" si="1"/>
        <v>34974895.32405407</v>
      </c>
      <c r="K90" s="32">
        <f t="shared" si="1"/>
        <v>1808074.91</v>
      </c>
      <c r="L90" s="32">
        <f t="shared" si="1"/>
        <v>20962593.376822565</v>
      </c>
      <c r="M90" s="33">
        <f t="shared" si="1"/>
        <v>624683340.86844563</v>
      </c>
      <c r="N90" s="31">
        <f t="shared" si="1"/>
        <v>11406700.820932237</v>
      </c>
      <c r="O90" s="32">
        <f t="shared" si="1"/>
        <v>207652869.04450238</v>
      </c>
      <c r="P90" s="32">
        <f t="shared" si="1"/>
        <v>1831673.2981181422</v>
      </c>
      <c r="Q90" s="32">
        <f t="shared" si="1"/>
        <v>49917.72</v>
      </c>
      <c r="R90" s="32">
        <f t="shared" si="1"/>
        <v>5625653.9843219444</v>
      </c>
      <c r="S90" s="33">
        <f t="shared" si="1"/>
        <v>226566814.86787474</v>
      </c>
      <c r="T90" s="31">
        <f t="shared" si="1"/>
        <v>3692548.5459488966</v>
      </c>
      <c r="U90" s="32">
        <f t="shared" si="1"/>
        <v>20622752.901669994</v>
      </c>
      <c r="V90" s="32">
        <f t="shared" si="1"/>
        <v>1053448.5504508342</v>
      </c>
      <c r="W90" s="32">
        <f t="shared" si="1"/>
        <v>7622.66</v>
      </c>
      <c r="X90" s="32">
        <f t="shared" si="1"/>
        <v>339087.69999999995</v>
      </c>
      <c r="Y90" s="33">
        <f t="shared" si="1"/>
        <v>25715460.358069722</v>
      </c>
      <c r="Z90" s="31">
        <f t="shared" si="1"/>
        <v>26945692.326977372</v>
      </c>
      <c r="AA90" s="32">
        <f t="shared" si="1"/>
        <v>26070253.001131009</v>
      </c>
      <c r="AB90" s="32">
        <f t="shared" si="1"/>
        <v>14384148.07358348</v>
      </c>
      <c r="AC90" s="32">
        <f t="shared" si="1"/>
        <v>12645.780000000002</v>
      </c>
      <c r="AD90" s="32">
        <f t="shared" si="1"/>
        <v>1589430.492860893</v>
      </c>
      <c r="AE90" s="33">
        <f t="shared" si="1"/>
        <v>69002169.674552754</v>
      </c>
    </row>
    <row r="91" spans="1:31"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BI106"/>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61" width="12.7265625" style="9"/>
    <col min="62" max="16384" width="12.7265625" style="6"/>
  </cols>
  <sheetData>
    <row r="1" spans="1:61" x14ac:dyDescent="0.3">
      <c r="A1" s="1" t="s">
        <v>324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ht="15.5" x14ac:dyDescent="0.35">
      <c r="A2" s="2" t="s">
        <v>84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1" x14ac:dyDescent="0.3">
      <c r="A3" s="28" t="str">
        <f>'Total Exp'!A3</f>
        <v>2019-20</v>
      </c>
    </row>
    <row r="4" spans="1:61" ht="15.5" x14ac:dyDescent="0.35">
      <c r="A4" s="82" t="s">
        <v>129</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3"/>
      <c r="AF4" s="85"/>
      <c r="AG4" s="83"/>
      <c r="AH4" s="83"/>
      <c r="AI4" s="83"/>
      <c r="AJ4" s="83"/>
      <c r="AK4" s="83"/>
      <c r="AL4" s="85"/>
      <c r="AM4" s="83"/>
      <c r="AN4" s="83"/>
      <c r="AO4" s="83"/>
      <c r="AP4" s="83"/>
      <c r="AQ4" s="83"/>
      <c r="AR4" s="85"/>
      <c r="AS4" s="83"/>
      <c r="AT4" s="83"/>
      <c r="AU4" s="83"/>
      <c r="AV4" s="83"/>
      <c r="AW4" s="83"/>
      <c r="AX4" s="85"/>
      <c r="AY4" s="83"/>
      <c r="AZ4" s="83"/>
      <c r="BA4" s="83"/>
      <c r="BB4" s="83"/>
      <c r="BC4" s="83"/>
      <c r="BD4" s="85"/>
      <c r="BE4" s="83"/>
      <c r="BF4" s="83"/>
      <c r="BG4" s="83"/>
      <c r="BH4" s="83"/>
      <c r="BI4" s="84" t="s">
        <v>285</v>
      </c>
    </row>
    <row r="5" spans="1:61" s="60" customFormat="1" ht="13" x14ac:dyDescent="0.3">
      <c r="A5" s="49"/>
      <c r="B5" s="65" t="s">
        <v>197</v>
      </c>
      <c r="C5" s="62"/>
      <c r="D5" s="62"/>
      <c r="E5" s="62"/>
      <c r="F5" s="62"/>
      <c r="G5" s="63"/>
      <c r="H5" s="64" t="s">
        <v>180</v>
      </c>
      <c r="I5" s="65"/>
      <c r="J5" s="65"/>
      <c r="K5" s="65"/>
      <c r="L5" s="65"/>
      <c r="M5" s="66"/>
      <c r="N5" s="65" t="s">
        <v>181</v>
      </c>
      <c r="O5" s="65"/>
      <c r="P5" s="65"/>
      <c r="Q5" s="65"/>
      <c r="R5" s="65"/>
      <c r="S5" s="66"/>
      <c r="T5" s="65" t="s">
        <v>182</v>
      </c>
      <c r="U5" s="65"/>
      <c r="V5" s="65"/>
      <c r="W5" s="65"/>
      <c r="X5" s="65"/>
      <c r="Y5" s="66"/>
      <c r="Z5" s="64" t="s">
        <v>186</v>
      </c>
      <c r="AA5" s="65"/>
      <c r="AB5" s="65"/>
      <c r="AC5" s="65"/>
      <c r="AD5" s="65"/>
      <c r="AE5" s="66"/>
      <c r="AF5" s="65" t="s">
        <v>187</v>
      </c>
      <c r="AG5" s="65"/>
      <c r="AH5" s="65"/>
      <c r="AI5" s="65"/>
      <c r="AJ5" s="65"/>
      <c r="AK5" s="66"/>
      <c r="AL5" s="65" t="s">
        <v>188</v>
      </c>
      <c r="AM5" s="65"/>
      <c r="AN5" s="65"/>
      <c r="AO5" s="65"/>
      <c r="AP5" s="65"/>
      <c r="AQ5" s="66"/>
      <c r="AR5" s="64" t="s">
        <v>192</v>
      </c>
      <c r="AS5" s="65"/>
      <c r="AT5" s="65"/>
      <c r="AU5" s="65"/>
      <c r="AV5" s="65"/>
      <c r="AW5" s="66"/>
      <c r="AX5" s="65" t="s">
        <v>193</v>
      </c>
      <c r="AY5" s="65"/>
      <c r="AZ5" s="65"/>
      <c r="BA5" s="65"/>
      <c r="BB5" s="65"/>
      <c r="BC5" s="66"/>
      <c r="BD5" s="64" t="s">
        <v>196</v>
      </c>
      <c r="BE5" s="65"/>
      <c r="BF5" s="65"/>
      <c r="BG5" s="65"/>
      <c r="BH5" s="65"/>
      <c r="BI5" s="66"/>
    </row>
    <row r="6" spans="1:61" s="60" customFormat="1" ht="13" x14ac:dyDescent="0.3">
      <c r="A6" s="49"/>
      <c r="B6" s="50" t="str">
        <f>$A$4&amp;" Total"</f>
        <v>Traffic &amp; Street Management Total</v>
      </c>
      <c r="C6" s="51"/>
      <c r="D6" s="51"/>
      <c r="E6" s="51"/>
      <c r="F6" s="51"/>
      <c r="G6" s="52"/>
      <c r="H6" s="50" t="s">
        <v>183</v>
      </c>
      <c r="I6" s="51"/>
      <c r="J6" s="51"/>
      <c r="K6" s="51"/>
      <c r="L6" s="51"/>
      <c r="M6" s="52"/>
      <c r="N6" s="51" t="s">
        <v>184</v>
      </c>
      <c r="O6" s="51"/>
      <c r="P6" s="51"/>
      <c r="Q6" s="51"/>
      <c r="R6" s="51"/>
      <c r="S6" s="52"/>
      <c r="T6" s="51" t="s">
        <v>185</v>
      </c>
      <c r="U6" s="51"/>
      <c r="V6" s="51"/>
      <c r="W6" s="51"/>
      <c r="X6" s="51"/>
      <c r="Y6" s="52"/>
      <c r="Z6" s="50" t="s">
        <v>189</v>
      </c>
      <c r="AA6" s="51"/>
      <c r="AB6" s="51"/>
      <c r="AC6" s="51"/>
      <c r="AD6" s="51"/>
      <c r="AE6" s="52"/>
      <c r="AF6" s="51" t="s">
        <v>190</v>
      </c>
      <c r="AG6" s="51"/>
      <c r="AH6" s="51"/>
      <c r="AI6" s="51"/>
      <c r="AJ6" s="51"/>
      <c r="AK6" s="52"/>
      <c r="AL6" s="51" t="s">
        <v>191</v>
      </c>
      <c r="AM6" s="51"/>
      <c r="AN6" s="51"/>
      <c r="AO6" s="51"/>
      <c r="AP6" s="51"/>
      <c r="AQ6" s="52"/>
      <c r="AR6" s="50" t="s">
        <v>194</v>
      </c>
      <c r="AS6" s="51"/>
      <c r="AT6" s="51"/>
      <c r="AU6" s="51"/>
      <c r="AV6" s="51"/>
      <c r="AW6" s="52"/>
      <c r="AX6" s="51" t="s">
        <v>195</v>
      </c>
      <c r="AY6" s="51"/>
      <c r="AZ6" s="51"/>
      <c r="BA6" s="51"/>
      <c r="BB6" s="51"/>
      <c r="BC6" s="52"/>
      <c r="BD6" s="53" t="s">
        <v>141</v>
      </c>
      <c r="BE6" s="51"/>
      <c r="BF6" s="51"/>
      <c r="BG6" s="51"/>
      <c r="BH6" s="51"/>
      <c r="BI6" s="52"/>
    </row>
    <row r="7" spans="1:61" s="59" customFormat="1" ht="21" x14ac:dyDescent="0.25">
      <c r="A7" s="57"/>
      <c r="B7" s="42" t="s">
        <v>86</v>
      </c>
      <c r="C7" s="43" t="s">
        <v>87</v>
      </c>
      <c r="D7" s="43" t="s">
        <v>88</v>
      </c>
      <c r="E7" s="43" t="s">
        <v>89</v>
      </c>
      <c r="F7" s="43" t="s">
        <v>90</v>
      </c>
      <c r="G7" s="58" t="s">
        <v>91</v>
      </c>
      <c r="H7" s="42" t="s">
        <v>86</v>
      </c>
      <c r="I7" s="43" t="s">
        <v>87</v>
      </c>
      <c r="J7" s="43" t="s">
        <v>88</v>
      </c>
      <c r="K7" s="43" t="s">
        <v>89</v>
      </c>
      <c r="L7" s="43" t="s">
        <v>90</v>
      </c>
      <c r="M7" s="58" t="s">
        <v>91</v>
      </c>
      <c r="N7" s="42" t="s">
        <v>86</v>
      </c>
      <c r="O7" s="43" t="s">
        <v>87</v>
      </c>
      <c r="P7" s="43" t="s">
        <v>88</v>
      </c>
      <c r="Q7" s="43" t="s">
        <v>89</v>
      </c>
      <c r="R7" s="43" t="s">
        <v>90</v>
      </c>
      <c r="S7" s="58" t="s">
        <v>91</v>
      </c>
      <c r="T7" s="42" t="s">
        <v>86</v>
      </c>
      <c r="U7" s="43" t="s">
        <v>87</v>
      </c>
      <c r="V7" s="43" t="s">
        <v>88</v>
      </c>
      <c r="W7" s="43" t="s">
        <v>89</v>
      </c>
      <c r="X7" s="43" t="s">
        <v>90</v>
      </c>
      <c r="Y7" s="58" t="s">
        <v>91</v>
      </c>
      <c r="Z7" s="42" t="s">
        <v>86</v>
      </c>
      <c r="AA7" s="43" t="s">
        <v>87</v>
      </c>
      <c r="AB7" s="43" t="s">
        <v>88</v>
      </c>
      <c r="AC7" s="43" t="s">
        <v>89</v>
      </c>
      <c r="AD7" s="43" t="s">
        <v>90</v>
      </c>
      <c r="AE7" s="58" t="s">
        <v>91</v>
      </c>
      <c r="AF7" s="42" t="s">
        <v>86</v>
      </c>
      <c r="AG7" s="43" t="s">
        <v>87</v>
      </c>
      <c r="AH7" s="43" t="s">
        <v>88</v>
      </c>
      <c r="AI7" s="43" t="s">
        <v>89</v>
      </c>
      <c r="AJ7" s="43" t="s">
        <v>90</v>
      </c>
      <c r="AK7" s="58" t="s">
        <v>91</v>
      </c>
      <c r="AL7" s="42" t="s">
        <v>86</v>
      </c>
      <c r="AM7" s="43" t="s">
        <v>87</v>
      </c>
      <c r="AN7" s="43" t="s">
        <v>88</v>
      </c>
      <c r="AO7" s="43" t="s">
        <v>89</v>
      </c>
      <c r="AP7" s="43" t="s">
        <v>90</v>
      </c>
      <c r="AQ7" s="58" t="s">
        <v>91</v>
      </c>
      <c r="AR7" s="42" t="s">
        <v>86</v>
      </c>
      <c r="AS7" s="43" t="s">
        <v>87</v>
      </c>
      <c r="AT7" s="43" t="s">
        <v>88</v>
      </c>
      <c r="AU7" s="43" t="s">
        <v>89</v>
      </c>
      <c r="AV7" s="43" t="s">
        <v>90</v>
      </c>
      <c r="AW7" s="58" t="s">
        <v>91</v>
      </c>
      <c r="AX7" s="42" t="s">
        <v>86</v>
      </c>
      <c r="AY7" s="43" t="s">
        <v>87</v>
      </c>
      <c r="AZ7" s="43" t="s">
        <v>88</v>
      </c>
      <c r="BA7" s="43" t="s">
        <v>89</v>
      </c>
      <c r="BB7" s="43" t="s">
        <v>90</v>
      </c>
      <c r="BC7" s="58" t="s">
        <v>91</v>
      </c>
      <c r="BD7" s="42" t="s">
        <v>86</v>
      </c>
      <c r="BE7" s="43" t="s">
        <v>87</v>
      </c>
      <c r="BF7" s="43" t="s">
        <v>88</v>
      </c>
      <c r="BG7" s="43" t="s">
        <v>89</v>
      </c>
      <c r="BH7" s="43" t="s">
        <v>90</v>
      </c>
      <c r="BI7" s="58" t="s">
        <v>91</v>
      </c>
    </row>
    <row r="8" spans="1:61" s="59" customFormat="1" ht="10.5" x14ac:dyDescent="0.25">
      <c r="A8" s="67"/>
      <c r="B8" s="46" t="s">
        <v>78</v>
      </c>
      <c r="C8" s="47" t="s">
        <v>79</v>
      </c>
      <c r="D8" s="47" t="s">
        <v>80</v>
      </c>
      <c r="E8" s="47" t="s">
        <v>81</v>
      </c>
      <c r="F8" s="47" t="s">
        <v>82</v>
      </c>
      <c r="G8" s="54" t="s">
        <v>83</v>
      </c>
      <c r="H8" s="46" t="s">
        <v>78</v>
      </c>
      <c r="I8" s="47" t="s">
        <v>79</v>
      </c>
      <c r="J8" s="47" t="s">
        <v>80</v>
      </c>
      <c r="K8" s="47" t="s">
        <v>81</v>
      </c>
      <c r="L8" s="47" t="s">
        <v>82</v>
      </c>
      <c r="M8" s="54" t="s">
        <v>83</v>
      </c>
      <c r="N8" s="46" t="s">
        <v>78</v>
      </c>
      <c r="O8" s="47" t="s">
        <v>79</v>
      </c>
      <c r="P8" s="47" t="s">
        <v>80</v>
      </c>
      <c r="Q8" s="47" t="s">
        <v>81</v>
      </c>
      <c r="R8" s="47" t="s">
        <v>82</v>
      </c>
      <c r="S8" s="54" t="s">
        <v>83</v>
      </c>
      <c r="T8" s="46" t="s">
        <v>78</v>
      </c>
      <c r="U8" s="47" t="s">
        <v>79</v>
      </c>
      <c r="V8" s="47" t="s">
        <v>80</v>
      </c>
      <c r="W8" s="47" t="s">
        <v>81</v>
      </c>
      <c r="X8" s="47" t="s">
        <v>82</v>
      </c>
      <c r="Y8" s="54" t="s">
        <v>83</v>
      </c>
      <c r="Z8" s="46" t="s">
        <v>78</v>
      </c>
      <c r="AA8" s="47" t="s">
        <v>79</v>
      </c>
      <c r="AB8" s="47" t="s">
        <v>80</v>
      </c>
      <c r="AC8" s="47" t="s">
        <v>81</v>
      </c>
      <c r="AD8" s="47" t="s">
        <v>82</v>
      </c>
      <c r="AE8" s="54" t="s">
        <v>83</v>
      </c>
      <c r="AF8" s="46" t="s">
        <v>78</v>
      </c>
      <c r="AG8" s="47" t="s">
        <v>79</v>
      </c>
      <c r="AH8" s="47" t="s">
        <v>80</v>
      </c>
      <c r="AI8" s="47" t="s">
        <v>81</v>
      </c>
      <c r="AJ8" s="47" t="s">
        <v>82</v>
      </c>
      <c r="AK8" s="54" t="s">
        <v>83</v>
      </c>
      <c r="AL8" s="46" t="s">
        <v>78</v>
      </c>
      <c r="AM8" s="47" t="s">
        <v>79</v>
      </c>
      <c r="AN8" s="47" t="s">
        <v>80</v>
      </c>
      <c r="AO8" s="47" t="s">
        <v>81</v>
      </c>
      <c r="AP8" s="47" t="s">
        <v>82</v>
      </c>
      <c r="AQ8" s="54" t="s">
        <v>83</v>
      </c>
      <c r="AR8" s="46" t="s">
        <v>78</v>
      </c>
      <c r="AS8" s="47" t="s">
        <v>79</v>
      </c>
      <c r="AT8" s="47" t="s">
        <v>80</v>
      </c>
      <c r="AU8" s="47" t="s">
        <v>81</v>
      </c>
      <c r="AV8" s="47" t="s">
        <v>82</v>
      </c>
      <c r="AW8" s="54" t="s">
        <v>83</v>
      </c>
      <c r="AX8" s="46" t="s">
        <v>78</v>
      </c>
      <c r="AY8" s="47" t="s">
        <v>79</v>
      </c>
      <c r="AZ8" s="47" t="s">
        <v>80</v>
      </c>
      <c r="BA8" s="47" t="s">
        <v>81</v>
      </c>
      <c r="BB8" s="47" t="s">
        <v>82</v>
      </c>
      <c r="BC8" s="54" t="s">
        <v>83</v>
      </c>
      <c r="BD8" s="46" t="s">
        <v>78</v>
      </c>
      <c r="BE8" s="47" t="s">
        <v>79</v>
      </c>
      <c r="BF8" s="47" t="s">
        <v>80</v>
      </c>
      <c r="BG8" s="47" t="s">
        <v>81</v>
      </c>
      <c r="BH8" s="47" t="s">
        <v>82</v>
      </c>
      <c r="BI8" s="54" t="s">
        <v>83</v>
      </c>
    </row>
    <row r="9" spans="1:61"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c r="AR9" s="14"/>
      <c r="AS9" s="15"/>
      <c r="AT9" s="15"/>
      <c r="AU9" s="15"/>
      <c r="AV9" s="15"/>
      <c r="AW9" s="11"/>
      <c r="AX9" s="14"/>
      <c r="AY9" s="15"/>
      <c r="AZ9" s="15"/>
      <c r="BA9" s="15"/>
      <c r="BB9" s="15"/>
      <c r="BC9" s="11"/>
      <c r="BD9" s="14"/>
      <c r="BE9" s="15"/>
      <c r="BF9" s="15"/>
      <c r="BG9" s="15"/>
      <c r="BH9" s="15"/>
      <c r="BI9" s="11"/>
    </row>
    <row r="10" spans="1:61" x14ac:dyDescent="0.3">
      <c r="A10" s="4" t="s">
        <v>0</v>
      </c>
      <c r="B10" s="92">
        <v>389040.28668668144</v>
      </c>
      <c r="C10" s="87">
        <v>121899.83999999998</v>
      </c>
      <c r="D10" s="87">
        <v>312406</v>
      </c>
      <c r="E10" s="87">
        <v>0</v>
      </c>
      <c r="F10" s="87">
        <v>0</v>
      </c>
      <c r="G10" s="93">
        <v>823346.12668668153</v>
      </c>
      <c r="H10" s="16">
        <v>163343.50760629855</v>
      </c>
      <c r="I10" s="17">
        <v>77975.049999999988</v>
      </c>
      <c r="J10" s="17">
        <v>181124</v>
      </c>
      <c r="K10" s="17">
        <v>0</v>
      </c>
      <c r="L10" s="17">
        <v>0</v>
      </c>
      <c r="M10" s="12">
        <v>422442.55760629853</v>
      </c>
      <c r="N10" s="16">
        <v>163343.50760629855</v>
      </c>
      <c r="O10" s="17">
        <v>12289.5</v>
      </c>
      <c r="P10" s="17">
        <v>101448</v>
      </c>
      <c r="Q10" s="17">
        <v>0</v>
      </c>
      <c r="R10" s="17">
        <v>0</v>
      </c>
      <c r="S10" s="12">
        <v>277081.00760629855</v>
      </c>
      <c r="T10" s="16">
        <v>0</v>
      </c>
      <c r="U10" s="17">
        <v>0</v>
      </c>
      <c r="V10" s="17">
        <v>0</v>
      </c>
      <c r="W10" s="17">
        <v>0</v>
      </c>
      <c r="X10" s="17">
        <v>0</v>
      </c>
      <c r="Y10" s="12">
        <v>0</v>
      </c>
      <c r="Z10" s="16">
        <v>0</v>
      </c>
      <c r="AA10" s="17">
        <v>0</v>
      </c>
      <c r="AB10" s="17">
        <v>0</v>
      </c>
      <c r="AC10" s="17">
        <v>0</v>
      </c>
      <c r="AD10" s="17">
        <v>0</v>
      </c>
      <c r="AE10" s="12">
        <v>0</v>
      </c>
      <c r="AF10" s="16">
        <v>0</v>
      </c>
      <c r="AG10" s="17">
        <v>0</v>
      </c>
      <c r="AH10" s="17">
        <v>0</v>
      </c>
      <c r="AI10" s="17">
        <v>0</v>
      </c>
      <c r="AJ10" s="17">
        <v>0</v>
      </c>
      <c r="AK10" s="12">
        <v>0</v>
      </c>
      <c r="AL10" s="16">
        <v>0</v>
      </c>
      <c r="AM10" s="17">
        <v>0</v>
      </c>
      <c r="AN10" s="17">
        <v>29834</v>
      </c>
      <c r="AO10" s="17">
        <v>0</v>
      </c>
      <c r="AP10" s="17">
        <v>0</v>
      </c>
      <c r="AQ10" s="12">
        <v>29834</v>
      </c>
      <c r="AR10" s="16">
        <v>0</v>
      </c>
      <c r="AS10" s="17">
        <v>0</v>
      </c>
      <c r="AT10" s="17">
        <v>0</v>
      </c>
      <c r="AU10" s="17">
        <v>0</v>
      </c>
      <c r="AV10" s="17">
        <v>0</v>
      </c>
      <c r="AW10" s="12">
        <v>0</v>
      </c>
      <c r="AX10" s="16">
        <v>0</v>
      </c>
      <c r="AY10" s="17">
        <v>29882</v>
      </c>
      <c r="AZ10" s="17">
        <v>0</v>
      </c>
      <c r="BA10" s="17">
        <v>0</v>
      </c>
      <c r="BB10" s="17">
        <v>0</v>
      </c>
      <c r="BC10" s="12">
        <v>29882</v>
      </c>
      <c r="BD10" s="16">
        <v>62353.271474084358</v>
      </c>
      <c r="BE10" s="17">
        <v>1753.29</v>
      </c>
      <c r="BF10" s="17">
        <v>0</v>
      </c>
      <c r="BG10" s="17">
        <v>0</v>
      </c>
      <c r="BH10" s="17">
        <v>0</v>
      </c>
      <c r="BI10" s="12">
        <v>64106.561474084359</v>
      </c>
    </row>
    <row r="11" spans="1:61" x14ac:dyDescent="0.3">
      <c r="A11" s="4" t="s">
        <v>1</v>
      </c>
      <c r="B11" s="92">
        <v>209412.74359999999</v>
      </c>
      <c r="C11" s="87">
        <v>516929.03400000004</v>
      </c>
      <c r="D11" s="87">
        <v>356362.1</v>
      </c>
      <c r="E11" s="87">
        <v>4279.0200000000004</v>
      </c>
      <c r="F11" s="87">
        <v>0</v>
      </c>
      <c r="G11" s="93">
        <v>1086982.8976</v>
      </c>
      <c r="H11" s="16">
        <v>0</v>
      </c>
      <c r="I11" s="17">
        <v>39818.735399999998</v>
      </c>
      <c r="J11" s="17">
        <v>173133</v>
      </c>
      <c r="K11" s="17">
        <v>0</v>
      </c>
      <c r="L11" s="17">
        <v>0</v>
      </c>
      <c r="M11" s="12">
        <v>212951.73540000001</v>
      </c>
      <c r="N11" s="16">
        <v>0</v>
      </c>
      <c r="O11" s="17">
        <v>15390.65</v>
      </c>
      <c r="P11" s="17">
        <v>180901</v>
      </c>
      <c r="Q11" s="17">
        <v>0</v>
      </c>
      <c r="R11" s="17">
        <v>0</v>
      </c>
      <c r="S11" s="12">
        <v>196291.65</v>
      </c>
      <c r="T11" s="16">
        <v>0</v>
      </c>
      <c r="U11" s="17">
        <v>219052.4038</v>
      </c>
      <c r="V11" s="17">
        <v>0</v>
      </c>
      <c r="W11" s="17">
        <v>0</v>
      </c>
      <c r="X11" s="17">
        <v>0</v>
      </c>
      <c r="Y11" s="12">
        <v>219052.4038</v>
      </c>
      <c r="Z11" s="16">
        <v>0</v>
      </c>
      <c r="AA11" s="17">
        <v>215.5</v>
      </c>
      <c r="AB11" s="17">
        <v>0</v>
      </c>
      <c r="AC11" s="17">
        <v>0</v>
      </c>
      <c r="AD11" s="17">
        <v>0</v>
      </c>
      <c r="AE11" s="12">
        <v>215.5</v>
      </c>
      <c r="AF11" s="16">
        <v>0</v>
      </c>
      <c r="AG11" s="17">
        <v>22632.52</v>
      </c>
      <c r="AH11" s="17">
        <v>0</v>
      </c>
      <c r="AI11" s="17">
        <v>4279.0200000000004</v>
      </c>
      <c r="AJ11" s="17">
        <v>0</v>
      </c>
      <c r="AK11" s="12">
        <v>26911.54</v>
      </c>
      <c r="AL11" s="16">
        <v>0</v>
      </c>
      <c r="AM11" s="17">
        <v>45113.059399999998</v>
      </c>
      <c r="AN11" s="17">
        <v>0</v>
      </c>
      <c r="AO11" s="17">
        <v>0</v>
      </c>
      <c r="AP11" s="17">
        <v>0</v>
      </c>
      <c r="AQ11" s="12">
        <v>45113.059399999998</v>
      </c>
      <c r="AR11" s="16">
        <v>0</v>
      </c>
      <c r="AS11" s="17">
        <v>110633.48</v>
      </c>
      <c r="AT11" s="17">
        <v>0</v>
      </c>
      <c r="AU11" s="17">
        <v>0</v>
      </c>
      <c r="AV11" s="17">
        <v>0</v>
      </c>
      <c r="AW11" s="12">
        <v>110633.48</v>
      </c>
      <c r="AX11" s="16">
        <v>59351.76</v>
      </c>
      <c r="AY11" s="17">
        <v>57728.945400000004</v>
      </c>
      <c r="AZ11" s="17">
        <v>0</v>
      </c>
      <c r="BA11" s="17">
        <v>0</v>
      </c>
      <c r="BB11" s="17">
        <v>0</v>
      </c>
      <c r="BC11" s="12">
        <v>117080.70540000001</v>
      </c>
      <c r="BD11" s="16">
        <v>150060.98359999998</v>
      </c>
      <c r="BE11" s="17">
        <v>6343.74</v>
      </c>
      <c r="BF11" s="17">
        <v>2328.1</v>
      </c>
      <c r="BG11" s="17">
        <v>0</v>
      </c>
      <c r="BH11" s="17">
        <v>0</v>
      </c>
      <c r="BI11" s="12">
        <v>158732.82359999997</v>
      </c>
    </row>
    <row r="12" spans="1:61" x14ac:dyDescent="0.3">
      <c r="A12" s="4" t="s">
        <v>2</v>
      </c>
      <c r="B12" s="92">
        <v>5482914</v>
      </c>
      <c r="C12" s="87">
        <v>6851885</v>
      </c>
      <c r="D12" s="87">
        <v>4009429</v>
      </c>
      <c r="E12" s="87">
        <v>0</v>
      </c>
      <c r="F12" s="87">
        <v>1235</v>
      </c>
      <c r="G12" s="93">
        <v>16345463</v>
      </c>
      <c r="H12" s="16">
        <v>405227</v>
      </c>
      <c r="I12" s="17">
        <v>344004</v>
      </c>
      <c r="J12" s="17">
        <v>0</v>
      </c>
      <c r="K12" s="17">
        <v>0</v>
      </c>
      <c r="L12" s="17">
        <v>0</v>
      </c>
      <c r="M12" s="12">
        <v>749231</v>
      </c>
      <c r="N12" s="16">
        <v>0</v>
      </c>
      <c r="O12" s="17">
        <v>0</v>
      </c>
      <c r="P12" s="17">
        <v>0</v>
      </c>
      <c r="Q12" s="17">
        <v>0</v>
      </c>
      <c r="R12" s="17">
        <v>0</v>
      </c>
      <c r="S12" s="12">
        <v>0</v>
      </c>
      <c r="T12" s="16">
        <v>296633</v>
      </c>
      <c r="U12" s="17">
        <v>423841</v>
      </c>
      <c r="V12" s="17">
        <v>0</v>
      </c>
      <c r="W12" s="17">
        <v>0</v>
      </c>
      <c r="X12" s="17">
        <v>0</v>
      </c>
      <c r="Y12" s="12">
        <v>720474</v>
      </c>
      <c r="Z12" s="16">
        <v>974137</v>
      </c>
      <c r="AA12" s="17">
        <v>982021</v>
      </c>
      <c r="AB12" s="17">
        <v>0</v>
      </c>
      <c r="AC12" s="17">
        <v>0</v>
      </c>
      <c r="AD12" s="17">
        <v>1235</v>
      </c>
      <c r="AE12" s="12">
        <v>1957393</v>
      </c>
      <c r="AF12" s="16">
        <v>0</v>
      </c>
      <c r="AG12" s="17">
        <v>0</v>
      </c>
      <c r="AH12" s="17">
        <v>0</v>
      </c>
      <c r="AI12" s="17">
        <v>0</v>
      </c>
      <c r="AJ12" s="17">
        <v>0</v>
      </c>
      <c r="AK12" s="12">
        <v>0</v>
      </c>
      <c r="AL12" s="16">
        <v>417124</v>
      </c>
      <c r="AM12" s="17">
        <v>3264142</v>
      </c>
      <c r="AN12" s="17">
        <v>0</v>
      </c>
      <c r="AO12" s="17">
        <v>0</v>
      </c>
      <c r="AP12" s="17">
        <v>0</v>
      </c>
      <c r="AQ12" s="12">
        <v>3681266</v>
      </c>
      <c r="AR12" s="16">
        <v>0</v>
      </c>
      <c r="AS12" s="17">
        <v>0</v>
      </c>
      <c r="AT12" s="17">
        <v>0</v>
      </c>
      <c r="AU12" s="17">
        <v>0</v>
      </c>
      <c r="AV12" s="17">
        <v>0</v>
      </c>
      <c r="AW12" s="12">
        <v>0</v>
      </c>
      <c r="AX12" s="16">
        <v>955476</v>
      </c>
      <c r="AY12" s="17">
        <v>1247892</v>
      </c>
      <c r="AZ12" s="17">
        <v>0</v>
      </c>
      <c r="BA12" s="17">
        <v>0</v>
      </c>
      <c r="BB12" s="17">
        <v>0</v>
      </c>
      <c r="BC12" s="12">
        <v>2203368</v>
      </c>
      <c r="BD12" s="16">
        <v>2434317</v>
      </c>
      <c r="BE12" s="17">
        <v>589985</v>
      </c>
      <c r="BF12" s="17">
        <v>4009429</v>
      </c>
      <c r="BG12" s="17">
        <v>0</v>
      </c>
      <c r="BH12" s="17">
        <v>0</v>
      </c>
      <c r="BI12" s="12">
        <v>7033731</v>
      </c>
    </row>
    <row r="13" spans="1:61" x14ac:dyDescent="0.3">
      <c r="A13" s="4" t="s">
        <v>3</v>
      </c>
      <c r="B13" s="92">
        <v>5335000</v>
      </c>
      <c r="C13" s="87">
        <v>8613000</v>
      </c>
      <c r="D13" s="87">
        <v>4056000</v>
      </c>
      <c r="E13" s="87">
        <v>0</v>
      </c>
      <c r="F13" s="87">
        <v>517000</v>
      </c>
      <c r="G13" s="93">
        <v>18521000</v>
      </c>
      <c r="H13" s="16">
        <v>430000</v>
      </c>
      <c r="I13" s="17">
        <v>597000</v>
      </c>
      <c r="J13" s="17">
        <v>2272000</v>
      </c>
      <c r="K13" s="17">
        <v>0</v>
      </c>
      <c r="L13" s="17">
        <v>2000</v>
      </c>
      <c r="M13" s="12">
        <v>3301000</v>
      </c>
      <c r="N13" s="16">
        <v>0</v>
      </c>
      <c r="O13" s="17">
        <v>0</v>
      </c>
      <c r="P13" s="17">
        <v>972000</v>
      </c>
      <c r="Q13" s="17">
        <v>0</v>
      </c>
      <c r="R13" s="17">
        <v>0</v>
      </c>
      <c r="S13" s="12">
        <v>972000</v>
      </c>
      <c r="T13" s="16">
        <v>0</v>
      </c>
      <c r="U13" s="17">
        <v>199000</v>
      </c>
      <c r="V13" s="17">
        <v>286000</v>
      </c>
      <c r="W13" s="17">
        <v>0</v>
      </c>
      <c r="X13" s="17">
        <v>0</v>
      </c>
      <c r="Y13" s="12">
        <v>485000</v>
      </c>
      <c r="Z13" s="16">
        <v>70000</v>
      </c>
      <c r="AA13" s="17">
        <v>1717000</v>
      </c>
      <c r="AB13" s="17">
        <v>63000</v>
      </c>
      <c r="AC13" s="17">
        <v>0</v>
      </c>
      <c r="AD13" s="17">
        <v>495000</v>
      </c>
      <c r="AE13" s="12">
        <v>2345000</v>
      </c>
      <c r="AF13" s="16">
        <v>0</v>
      </c>
      <c r="AG13" s="17">
        <v>287000</v>
      </c>
      <c r="AH13" s="17">
        <v>59000</v>
      </c>
      <c r="AI13" s="17">
        <v>0</v>
      </c>
      <c r="AJ13" s="17">
        <v>0</v>
      </c>
      <c r="AK13" s="12">
        <v>346000</v>
      </c>
      <c r="AL13" s="16">
        <v>17000</v>
      </c>
      <c r="AM13" s="17">
        <v>1610000</v>
      </c>
      <c r="AN13" s="17">
        <v>3000</v>
      </c>
      <c r="AO13" s="17">
        <v>0</v>
      </c>
      <c r="AP13" s="17">
        <v>0</v>
      </c>
      <c r="AQ13" s="12">
        <v>1630000</v>
      </c>
      <c r="AR13" s="16">
        <v>0</v>
      </c>
      <c r="AS13" s="17">
        <v>1605000</v>
      </c>
      <c r="AT13" s="17">
        <v>0</v>
      </c>
      <c r="AU13" s="17">
        <v>0</v>
      </c>
      <c r="AV13" s="17">
        <v>0</v>
      </c>
      <c r="AW13" s="12">
        <v>1605000</v>
      </c>
      <c r="AX13" s="16">
        <v>1604000</v>
      </c>
      <c r="AY13" s="17">
        <v>832000</v>
      </c>
      <c r="AZ13" s="17">
        <v>314000</v>
      </c>
      <c r="BA13" s="17">
        <v>0</v>
      </c>
      <c r="BB13" s="17">
        <v>0</v>
      </c>
      <c r="BC13" s="12">
        <v>2750000</v>
      </c>
      <c r="BD13" s="16">
        <v>3214000</v>
      </c>
      <c r="BE13" s="17">
        <v>1766000</v>
      </c>
      <c r="BF13" s="17">
        <v>87000</v>
      </c>
      <c r="BG13" s="17">
        <v>0</v>
      </c>
      <c r="BH13" s="17">
        <v>20000</v>
      </c>
      <c r="BI13" s="12">
        <v>5087000</v>
      </c>
    </row>
    <row r="14" spans="1:61" x14ac:dyDescent="0.3">
      <c r="A14" s="4" t="s">
        <v>4</v>
      </c>
      <c r="B14" s="92">
        <v>754497.54</v>
      </c>
      <c r="C14" s="87">
        <v>506259.83999999997</v>
      </c>
      <c r="D14" s="87">
        <v>1438564</v>
      </c>
      <c r="E14" s="87">
        <v>0</v>
      </c>
      <c r="F14" s="87">
        <v>0</v>
      </c>
      <c r="G14" s="93">
        <v>2699321.38</v>
      </c>
      <c r="H14" s="16">
        <v>86345.75</v>
      </c>
      <c r="I14" s="17">
        <v>69707.37</v>
      </c>
      <c r="J14" s="17">
        <v>0</v>
      </c>
      <c r="K14" s="17">
        <v>0</v>
      </c>
      <c r="L14" s="17">
        <v>0</v>
      </c>
      <c r="M14" s="12">
        <v>156053.12</v>
      </c>
      <c r="N14" s="16">
        <v>0</v>
      </c>
      <c r="O14" s="17">
        <v>0</v>
      </c>
      <c r="P14" s="17">
        <v>0</v>
      </c>
      <c r="Q14" s="17">
        <v>0</v>
      </c>
      <c r="R14" s="17">
        <v>0</v>
      </c>
      <c r="S14" s="12">
        <v>0</v>
      </c>
      <c r="T14" s="16">
        <v>0</v>
      </c>
      <c r="U14" s="17">
        <v>0</v>
      </c>
      <c r="V14" s="17">
        <v>0</v>
      </c>
      <c r="W14" s="17">
        <v>0</v>
      </c>
      <c r="X14" s="17">
        <v>0</v>
      </c>
      <c r="Y14" s="12">
        <v>0</v>
      </c>
      <c r="Z14" s="16">
        <v>0</v>
      </c>
      <c r="AA14" s="17">
        <v>233</v>
      </c>
      <c r="AB14" s="17">
        <v>0</v>
      </c>
      <c r="AC14" s="17">
        <v>0</v>
      </c>
      <c r="AD14" s="17">
        <v>0</v>
      </c>
      <c r="AE14" s="12">
        <v>233</v>
      </c>
      <c r="AF14" s="16">
        <v>0</v>
      </c>
      <c r="AG14" s="17">
        <v>0</v>
      </c>
      <c r="AH14" s="17">
        <v>0</v>
      </c>
      <c r="AI14" s="17">
        <v>0</v>
      </c>
      <c r="AJ14" s="17">
        <v>0</v>
      </c>
      <c r="AK14" s="12">
        <v>0</v>
      </c>
      <c r="AL14" s="16">
        <v>0</v>
      </c>
      <c r="AM14" s="17">
        <v>0</v>
      </c>
      <c r="AN14" s="17">
        <v>0</v>
      </c>
      <c r="AO14" s="17">
        <v>0</v>
      </c>
      <c r="AP14" s="17">
        <v>0</v>
      </c>
      <c r="AQ14" s="12">
        <v>0</v>
      </c>
      <c r="AR14" s="16">
        <v>0</v>
      </c>
      <c r="AS14" s="17">
        <v>318598.78999999998</v>
      </c>
      <c r="AT14" s="17">
        <v>0</v>
      </c>
      <c r="AU14" s="17">
        <v>0</v>
      </c>
      <c r="AV14" s="17">
        <v>0</v>
      </c>
      <c r="AW14" s="12">
        <v>318598.78999999998</v>
      </c>
      <c r="AX14" s="16">
        <v>283332.90999999997</v>
      </c>
      <c r="AY14" s="17">
        <v>73213.899999999994</v>
      </c>
      <c r="AZ14" s="17">
        <v>0</v>
      </c>
      <c r="BA14" s="17">
        <v>0</v>
      </c>
      <c r="BB14" s="17">
        <v>0</v>
      </c>
      <c r="BC14" s="12">
        <v>356546.80999999994</v>
      </c>
      <c r="BD14" s="16">
        <v>384818.88</v>
      </c>
      <c r="BE14" s="17">
        <v>44506.78</v>
      </c>
      <c r="BF14" s="17">
        <v>1438564</v>
      </c>
      <c r="BG14" s="17">
        <v>0</v>
      </c>
      <c r="BH14" s="17">
        <v>0</v>
      </c>
      <c r="BI14" s="12">
        <v>1867889.6600000001</v>
      </c>
    </row>
    <row r="15" spans="1:61" x14ac:dyDescent="0.3">
      <c r="A15" s="4" t="s">
        <v>5</v>
      </c>
      <c r="B15" s="92">
        <v>936551</v>
      </c>
      <c r="C15" s="87">
        <v>986763</v>
      </c>
      <c r="D15" s="87">
        <v>1553023</v>
      </c>
      <c r="E15" s="87">
        <v>0</v>
      </c>
      <c r="F15" s="87">
        <v>4506</v>
      </c>
      <c r="G15" s="93">
        <v>3480843</v>
      </c>
      <c r="H15" s="16">
        <v>0</v>
      </c>
      <c r="I15" s="17">
        <v>0</v>
      </c>
      <c r="J15" s="17">
        <v>689597</v>
      </c>
      <c r="K15" s="17">
        <v>0</v>
      </c>
      <c r="L15" s="17">
        <v>0</v>
      </c>
      <c r="M15" s="12">
        <v>689597</v>
      </c>
      <c r="N15" s="16">
        <v>0</v>
      </c>
      <c r="O15" s="17">
        <v>0</v>
      </c>
      <c r="P15" s="17">
        <v>428611</v>
      </c>
      <c r="Q15" s="17">
        <v>0</v>
      </c>
      <c r="R15" s="17">
        <v>0</v>
      </c>
      <c r="S15" s="12">
        <v>428611</v>
      </c>
      <c r="T15" s="16">
        <v>0</v>
      </c>
      <c r="U15" s="17">
        <v>0</v>
      </c>
      <c r="V15" s="17">
        <v>0</v>
      </c>
      <c r="W15" s="17">
        <v>0</v>
      </c>
      <c r="X15" s="17">
        <v>0</v>
      </c>
      <c r="Y15" s="12">
        <v>0</v>
      </c>
      <c r="Z15" s="16">
        <v>0</v>
      </c>
      <c r="AA15" s="17">
        <v>0</v>
      </c>
      <c r="AB15" s="17">
        <v>0</v>
      </c>
      <c r="AC15" s="17">
        <v>0</v>
      </c>
      <c r="AD15" s="17">
        <v>0</v>
      </c>
      <c r="AE15" s="12">
        <v>0</v>
      </c>
      <c r="AF15" s="16">
        <v>0</v>
      </c>
      <c r="AG15" s="17">
        <v>0</v>
      </c>
      <c r="AH15" s="17">
        <v>217981</v>
      </c>
      <c r="AI15" s="17">
        <v>0</v>
      </c>
      <c r="AJ15" s="17">
        <v>0</v>
      </c>
      <c r="AK15" s="12">
        <v>217981</v>
      </c>
      <c r="AL15" s="16">
        <v>714</v>
      </c>
      <c r="AM15" s="17">
        <v>273</v>
      </c>
      <c r="AN15" s="17">
        <v>209005</v>
      </c>
      <c r="AO15" s="17">
        <v>0</v>
      </c>
      <c r="AP15" s="17">
        <v>0</v>
      </c>
      <c r="AQ15" s="12">
        <v>209992</v>
      </c>
      <c r="AR15" s="16">
        <v>0</v>
      </c>
      <c r="AS15" s="17">
        <v>629354</v>
      </c>
      <c r="AT15" s="17">
        <v>0</v>
      </c>
      <c r="AU15" s="17">
        <v>0</v>
      </c>
      <c r="AV15" s="17">
        <v>0</v>
      </c>
      <c r="AW15" s="12">
        <v>629354</v>
      </c>
      <c r="AX15" s="16">
        <v>267337</v>
      </c>
      <c r="AY15" s="17">
        <v>229557</v>
      </c>
      <c r="AZ15" s="17">
        <v>0</v>
      </c>
      <c r="BA15" s="17">
        <v>0</v>
      </c>
      <c r="BB15" s="17">
        <v>0</v>
      </c>
      <c r="BC15" s="12">
        <v>496894</v>
      </c>
      <c r="BD15" s="16">
        <v>668500</v>
      </c>
      <c r="BE15" s="17">
        <v>127579</v>
      </c>
      <c r="BF15" s="17">
        <v>7829</v>
      </c>
      <c r="BG15" s="17">
        <v>0</v>
      </c>
      <c r="BH15" s="17">
        <v>4506</v>
      </c>
      <c r="BI15" s="12">
        <v>808414</v>
      </c>
    </row>
    <row r="16" spans="1:61" x14ac:dyDescent="0.3">
      <c r="A16" s="4" t="s">
        <v>6</v>
      </c>
      <c r="B16" s="92">
        <v>4051622.0100000002</v>
      </c>
      <c r="C16" s="87">
        <v>1334499.79</v>
      </c>
      <c r="D16" s="87">
        <v>4013636.41</v>
      </c>
      <c r="E16" s="87">
        <v>0</v>
      </c>
      <c r="F16" s="87">
        <v>7087124.29</v>
      </c>
      <c r="G16" s="93">
        <v>16486882.5</v>
      </c>
      <c r="H16" s="16">
        <v>0</v>
      </c>
      <c r="I16" s="17">
        <v>0</v>
      </c>
      <c r="J16" s="17">
        <v>2982595.21</v>
      </c>
      <c r="K16" s="17">
        <v>0</v>
      </c>
      <c r="L16" s="17">
        <v>1179792.03</v>
      </c>
      <c r="M16" s="12">
        <v>4162387.24</v>
      </c>
      <c r="N16" s="16">
        <v>0</v>
      </c>
      <c r="O16" s="17">
        <v>0</v>
      </c>
      <c r="P16" s="17">
        <v>0</v>
      </c>
      <c r="Q16" s="17">
        <v>0</v>
      </c>
      <c r="R16" s="17">
        <v>523435.46</v>
      </c>
      <c r="S16" s="12">
        <v>523435.46</v>
      </c>
      <c r="T16" s="16">
        <v>419967.76</v>
      </c>
      <c r="U16" s="17">
        <v>10979.43</v>
      </c>
      <c r="V16" s="17">
        <v>463420.64</v>
      </c>
      <c r="W16" s="17">
        <v>0</v>
      </c>
      <c r="X16" s="17">
        <v>328988.92000000004</v>
      </c>
      <c r="Y16" s="12">
        <v>1223356.75</v>
      </c>
      <c r="Z16" s="16">
        <v>1042832.44</v>
      </c>
      <c r="AA16" s="17">
        <v>733634.65999999992</v>
      </c>
      <c r="AB16" s="17">
        <v>0</v>
      </c>
      <c r="AC16" s="17">
        <v>0</v>
      </c>
      <c r="AD16" s="17">
        <v>1342049.3199999998</v>
      </c>
      <c r="AE16" s="12">
        <v>3118516.42</v>
      </c>
      <c r="AF16" s="16">
        <v>0</v>
      </c>
      <c r="AG16" s="17">
        <v>0</v>
      </c>
      <c r="AH16" s="17">
        <v>567620.56000000006</v>
      </c>
      <c r="AI16" s="17">
        <v>0</v>
      </c>
      <c r="AJ16" s="17">
        <v>0</v>
      </c>
      <c r="AK16" s="12">
        <v>567620.56000000006</v>
      </c>
      <c r="AL16" s="16">
        <v>208432.88</v>
      </c>
      <c r="AM16" s="17">
        <v>28753.279999999999</v>
      </c>
      <c r="AN16" s="17">
        <v>0</v>
      </c>
      <c r="AO16" s="17">
        <v>0</v>
      </c>
      <c r="AP16" s="17">
        <v>2205053.4300000002</v>
      </c>
      <c r="AQ16" s="12">
        <v>2442239.5900000003</v>
      </c>
      <c r="AR16" s="16">
        <v>0</v>
      </c>
      <c r="AS16" s="17">
        <v>352984.85</v>
      </c>
      <c r="AT16" s="17">
        <v>0</v>
      </c>
      <c r="AU16" s="17">
        <v>0</v>
      </c>
      <c r="AV16" s="17">
        <v>309340.86</v>
      </c>
      <c r="AW16" s="12">
        <v>662325.71</v>
      </c>
      <c r="AX16" s="16">
        <v>0</v>
      </c>
      <c r="AY16" s="17">
        <v>0</v>
      </c>
      <c r="AZ16" s="17">
        <v>0</v>
      </c>
      <c r="BA16" s="17">
        <v>0</v>
      </c>
      <c r="BB16" s="17">
        <v>1147799.1399999999</v>
      </c>
      <c r="BC16" s="12">
        <v>1147799.1399999999</v>
      </c>
      <c r="BD16" s="16">
        <v>2380388.9300000002</v>
      </c>
      <c r="BE16" s="17">
        <v>208147.56999999995</v>
      </c>
      <c r="BF16" s="17">
        <v>0</v>
      </c>
      <c r="BG16" s="17">
        <v>0</v>
      </c>
      <c r="BH16" s="17">
        <v>50665.13</v>
      </c>
      <c r="BI16" s="12">
        <v>2639201.63</v>
      </c>
    </row>
    <row r="17" spans="1:61" x14ac:dyDescent="0.3">
      <c r="A17" s="4" t="s">
        <v>7</v>
      </c>
      <c r="B17" s="92">
        <v>857623</v>
      </c>
      <c r="C17" s="87">
        <v>537628</v>
      </c>
      <c r="D17" s="87">
        <v>681930</v>
      </c>
      <c r="E17" s="87">
        <v>0</v>
      </c>
      <c r="F17" s="87">
        <v>69277</v>
      </c>
      <c r="G17" s="93">
        <v>2146458</v>
      </c>
      <c r="H17" s="16">
        <v>0</v>
      </c>
      <c r="I17" s="17">
        <v>0</v>
      </c>
      <c r="J17" s="17">
        <v>0</v>
      </c>
      <c r="K17" s="17">
        <v>0</v>
      </c>
      <c r="L17" s="17">
        <v>0</v>
      </c>
      <c r="M17" s="12">
        <v>0</v>
      </c>
      <c r="N17" s="16">
        <v>0</v>
      </c>
      <c r="O17" s="17">
        <v>0</v>
      </c>
      <c r="P17" s="17">
        <v>0</v>
      </c>
      <c r="Q17" s="17">
        <v>0</v>
      </c>
      <c r="R17" s="17">
        <v>0</v>
      </c>
      <c r="S17" s="12">
        <v>0</v>
      </c>
      <c r="T17" s="16">
        <v>232621</v>
      </c>
      <c r="U17" s="17">
        <v>3609</v>
      </c>
      <c r="V17" s="17">
        <v>0</v>
      </c>
      <c r="W17" s="17">
        <v>0</v>
      </c>
      <c r="X17" s="17">
        <v>0</v>
      </c>
      <c r="Y17" s="12">
        <v>236230</v>
      </c>
      <c r="Z17" s="16">
        <v>0</v>
      </c>
      <c r="AA17" s="17">
        <v>0</v>
      </c>
      <c r="AB17" s="17">
        <v>0</v>
      </c>
      <c r="AC17" s="17">
        <v>0</v>
      </c>
      <c r="AD17" s="17">
        <v>0</v>
      </c>
      <c r="AE17" s="12">
        <v>0</v>
      </c>
      <c r="AF17" s="16">
        <v>0</v>
      </c>
      <c r="AG17" s="17">
        <v>2012</v>
      </c>
      <c r="AH17" s="17">
        <v>0</v>
      </c>
      <c r="AI17" s="17">
        <v>0</v>
      </c>
      <c r="AJ17" s="17">
        <v>67</v>
      </c>
      <c r="AK17" s="12">
        <v>2079</v>
      </c>
      <c r="AL17" s="16">
        <v>85641</v>
      </c>
      <c r="AM17" s="17">
        <v>261774</v>
      </c>
      <c r="AN17" s="17">
        <v>0</v>
      </c>
      <c r="AO17" s="17">
        <v>0</v>
      </c>
      <c r="AP17" s="17">
        <v>1635</v>
      </c>
      <c r="AQ17" s="12">
        <v>349050</v>
      </c>
      <c r="AR17" s="16">
        <v>0</v>
      </c>
      <c r="AS17" s="17">
        <v>146949</v>
      </c>
      <c r="AT17" s="17">
        <v>0</v>
      </c>
      <c r="AU17" s="17">
        <v>0</v>
      </c>
      <c r="AV17" s="17">
        <v>0</v>
      </c>
      <c r="AW17" s="12">
        <v>146949</v>
      </c>
      <c r="AX17" s="16">
        <v>40954</v>
      </c>
      <c r="AY17" s="17">
        <v>31596</v>
      </c>
      <c r="AZ17" s="17">
        <v>0</v>
      </c>
      <c r="BA17" s="17">
        <v>0</v>
      </c>
      <c r="BB17" s="17">
        <v>0</v>
      </c>
      <c r="BC17" s="12">
        <v>72550</v>
      </c>
      <c r="BD17" s="16">
        <v>498407</v>
      </c>
      <c r="BE17" s="17">
        <v>91688</v>
      </c>
      <c r="BF17" s="17">
        <v>681930</v>
      </c>
      <c r="BG17" s="17">
        <v>0</v>
      </c>
      <c r="BH17" s="17">
        <v>67575</v>
      </c>
      <c r="BI17" s="12">
        <v>1339600</v>
      </c>
    </row>
    <row r="18" spans="1:61" x14ac:dyDescent="0.3">
      <c r="A18" s="4" t="s">
        <v>8</v>
      </c>
      <c r="B18" s="92">
        <v>11081623.669999998</v>
      </c>
      <c r="C18" s="87">
        <v>10866136.319999998</v>
      </c>
      <c r="D18" s="87">
        <v>5814788.7400000002</v>
      </c>
      <c r="E18" s="87">
        <v>14554.99</v>
      </c>
      <c r="F18" s="87">
        <v>1565527.9100000001</v>
      </c>
      <c r="G18" s="93">
        <v>29342631.629999999</v>
      </c>
      <c r="H18" s="16">
        <v>1512789.15</v>
      </c>
      <c r="I18" s="17">
        <v>2549234.0199999996</v>
      </c>
      <c r="J18" s="17">
        <v>2134859.46</v>
      </c>
      <c r="K18" s="17">
        <v>7393.91</v>
      </c>
      <c r="L18" s="17">
        <v>40405.17</v>
      </c>
      <c r="M18" s="12">
        <v>6244681.709999999</v>
      </c>
      <c r="N18" s="16">
        <v>784078.27</v>
      </c>
      <c r="O18" s="17">
        <v>414633.26999999996</v>
      </c>
      <c r="P18" s="17">
        <v>2079757.76</v>
      </c>
      <c r="Q18" s="17">
        <v>108.24</v>
      </c>
      <c r="R18" s="17">
        <v>0</v>
      </c>
      <c r="S18" s="12">
        <v>3278577.54</v>
      </c>
      <c r="T18" s="16">
        <v>1296974.23</v>
      </c>
      <c r="U18" s="17">
        <v>587521.6</v>
      </c>
      <c r="V18" s="17">
        <v>670544.68999999994</v>
      </c>
      <c r="W18" s="17">
        <v>2352.85</v>
      </c>
      <c r="X18" s="17">
        <v>33936.15</v>
      </c>
      <c r="Y18" s="12">
        <v>2591329.52</v>
      </c>
      <c r="Z18" s="16">
        <v>2237850.63</v>
      </c>
      <c r="AA18" s="17">
        <v>1757155.59</v>
      </c>
      <c r="AB18" s="17">
        <v>165757.34</v>
      </c>
      <c r="AC18" s="17">
        <v>4386</v>
      </c>
      <c r="AD18" s="17">
        <v>1446303.33</v>
      </c>
      <c r="AE18" s="12">
        <v>5611452.8899999997</v>
      </c>
      <c r="AF18" s="16">
        <v>213346.13</v>
      </c>
      <c r="AG18" s="17">
        <v>36250</v>
      </c>
      <c r="AH18" s="17">
        <v>737949</v>
      </c>
      <c r="AI18" s="17">
        <v>0</v>
      </c>
      <c r="AJ18" s="17">
        <v>0</v>
      </c>
      <c r="AK18" s="12">
        <v>987545.13</v>
      </c>
      <c r="AL18" s="16">
        <v>961674.3</v>
      </c>
      <c r="AM18" s="17">
        <v>0</v>
      </c>
      <c r="AN18" s="17">
        <v>12981</v>
      </c>
      <c r="AO18" s="17">
        <v>0</v>
      </c>
      <c r="AP18" s="17">
        <v>0</v>
      </c>
      <c r="AQ18" s="12">
        <v>974655.3</v>
      </c>
      <c r="AR18" s="16">
        <v>654260</v>
      </c>
      <c r="AS18" s="17">
        <v>1382776.27</v>
      </c>
      <c r="AT18" s="17">
        <v>0</v>
      </c>
      <c r="AU18" s="17">
        <v>0</v>
      </c>
      <c r="AV18" s="17">
        <v>0</v>
      </c>
      <c r="AW18" s="12">
        <v>2037036.27</v>
      </c>
      <c r="AX18" s="16">
        <v>0</v>
      </c>
      <c r="AY18" s="17">
        <v>2893739.54</v>
      </c>
      <c r="AZ18" s="17">
        <v>0</v>
      </c>
      <c r="BA18" s="17">
        <v>0</v>
      </c>
      <c r="BB18" s="17">
        <v>0</v>
      </c>
      <c r="BC18" s="12">
        <v>2893739.54</v>
      </c>
      <c r="BD18" s="16">
        <v>3420650.96</v>
      </c>
      <c r="BE18" s="17">
        <v>1244826.03</v>
      </c>
      <c r="BF18" s="17">
        <v>12939.49</v>
      </c>
      <c r="BG18" s="17">
        <v>313.99</v>
      </c>
      <c r="BH18" s="17">
        <v>44883.26</v>
      </c>
      <c r="BI18" s="12">
        <v>4723613.7300000004</v>
      </c>
    </row>
    <row r="19" spans="1:61" x14ac:dyDescent="0.3">
      <c r="A19" s="4" t="s">
        <v>9</v>
      </c>
      <c r="B19" s="92">
        <v>3512773</v>
      </c>
      <c r="C19" s="87">
        <v>6956571</v>
      </c>
      <c r="D19" s="87">
        <v>4099006</v>
      </c>
      <c r="E19" s="87">
        <v>0</v>
      </c>
      <c r="F19" s="87">
        <v>736027</v>
      </c>
      <c r="G19" s="93">
        <v>15304377</v>
      </c>
      <c r="H19" s="16">
        <v>351015</v>
      </c>
      <c r="I19" s="17">
        <v>1059663</v>
      </c>
      <c r="J19" s="17">
        <v>3560370</v>
      </c>
      <c r="K19" s="17">
        <v>0</v>
      </c>
      <c r="L19" s="17">
        <v>0</v>
      </c>
      <c r="M19" s="12">
        <v>4971048</v>
      </c>
      <c r="N19" s="16">
        <v>0</v>
      </c>
      <c r="O19" s="17">
        <v>0</v>
      </c>
      <c r="P19" s="17">
        <v>0</v>
      </c>
      <c r="Q19" s="17">
        <v>0</v>
      </c>
      <c r="R19" s="17">
        <v>0</v>
      </c>
      <c r="S19" s="12">
        <v>0</v>
      </c>
      <c r="T19" s="16">
        <v>191338</v>
      </c>
      <c r="U19" s="17">
        <v>553172</v>
      </c>
      <c r="V19" s="17">
        <v>0</v>
      </c>
      <c r="W19" s="17">
        <v>0</v>
      </c>
      <c r="X19" s="17">
        <v>0</v>
      </c>
      <c r="Y19" s="12">
        <v>744510</v>
      </c>
      <c r="Z19" s="16">
        <v>0</v>
      </c>
      <c r="AA19" s="17">
        <v>0</v>
      </c>
      <c r="AB19" s="17">
        <v>0</v>
      </c>
      <c r="AC19" s="17">
        <v>0</v>
      </c>
      <c r="AD19" s="17">
        <v>735627</v>
      </c>
      <c r="AE19" s="12">
        <v>735627</v>
      </c>
      <c r="AF19" s="16">
        <v>294690</v>
      </c>
      <c r="AG19" s="17">
        <v>409430</v>
      </c>
      <c r="AH19" s="17">
        <v>0</v>
      </c>
      <c r="AI19" s="17">
        <v>0</v>
      </c>
      <c r="AJ19" s="17">
        <v>0</v>
      </c>
      <c r="AK19" s="12">
        <v>704120</v>
      </c>
      <c r="AL19" s="16">
        <v>0</v>
      </c>
      <c r="AM19" s="17">
        <v>1992498</v>
      </c>
      <c r="AN19" s="17">
        <v>169797</v>
      </c>
      <c r="AO19" s="17">
        <v>0</v>
      </c>
      <c r="AP19" s="17">
        <v>0</v>
      </c>
      <c r="AQ19" s="12">
        <v>2162295</v>
      </c>
      <c r="AR19" s="16">
        <v>0</v>
      </c>
      <c r="AS19" s="17">
        <v>2163346</v>
      </c>
      <c r="AT19" s="17">
        <v>142181</v>
      </c>
      <c r="AU19" s="17">
        <v>0</v>
      </c>
      <c r="AV19" s="17">
        <v>0</v>
      </c>
      <c r="AW19" s="12">
        <v>2305527</v>
      </c>
      <c r="AX19" s="16">
        <v>934126</v>
      </c>
      <c r="AY19" s="17">
        <v>748672</v>
      </c>
      <c r="AZ19" s="17">
        <v>95027</v>
      </c>
      <c r="BA19" s="17">
        <v>0</v>
      </c>
      <c r="BB19" s="17">
        <v>0</v>
      </c>
      <c r="BC19" s="12">
        <v>1777825</v>
      </c>
      <c r="BD19" s="16">
        <v>1741604</v>
      </c>
      <c r="BE19" s="17">
        <v>29790</v>
      </c>
      <c r="BF19" s="17">
        <v>131631</v>
      </c>
      <c r="BG19" s="17">
        <v>0</v>
      </c>
      <c r="BH19" s="17">
        <v>400</v>
      </c>
      <c r="BI19" s="12">
        <v>1903425</v>
      </c>
    </row>
    <row r="20" spans="1:61" x14ac:dyDescent="0.3">
      <c r="A20" s="4" t="s">
        <v>10</v>
      </c>
      <c r="B20" s="92">
        <v>693398.15</v>
      </c>
      <c r="C20" s="87">
        <v>394550.75</v>
      </c>
      <c r="D20" s="87">
        <v>364219.60000000003</v>
      </c>
      <c r="E20" s="87">
        <v>5462.85</v>
      </c>
      <c r="F20" s="87">
        <v>0</v>
      </c>
      <c r="G20" s="93">
        <v>1457631.35</v>
      </c>
      <c r="H20" s="16">
        <v>18737.3</v>
      </c>
      <c r="I20" s="17">
        <v>1874.45</v>
      </c>
      <c r="J20" s="17">
        <v>158464.13</v>
      </c>
      <c r="K20" s="17">
        <v>0</v>
      </c>
      <c r="L20" s="17">
        <v>0</v>
      </c>
      <c r="M20" s="12">
        <v>179075.88</v>
      </c>
      <c r="N20" s="16">
        <v>235.19</v>
      </c>
      <c r="O20" s="17">
        <v>0</v>
      </c>
      <c r="P20" s="17">
        <v>163062.9</v>
      </c>
      <c r="Q20" s="17">
        <v>0</v>
      </c>
      <c r="R20" s="17">
        <v>0</v>
      </c>
      <c r="S20" s="12">
        <v>163298.09</v>
      </c>
      <c r="T20" s="16">
        <v>0</v>
      </c>
      <c r="U20" s="17">
        <v>0</v>
      </c>
      <c r="V20" s="17">
        <v>0</v>
      </c>
      <c r="W20" s="17">
        <v>0</v>
      </c>
      <c r="X20" s="17">
        <v>0</v>
      </c>
      <c r="Y20" s="12">
        <v>0</v>
      </c>
      <c r="Z20" s="16">
        <v>0</v>
      </c>
      <c r="AA20" s="17">
        <v>0</v>
      </c>
      <c r="AB20" s="17">
        <v>0</v>
      </c>
      <c r="AC20" s="17">
        <v>0</v>
      </c>
      <c r="AD20" s="17">
        <v>0</v>
      </c>
      <c r="AE20" s="12">
        <v>0</v>
      </c>
      <c r="AF20" s="16">
        <v>0</v>
      </c>
      <c r="AG20" s="17">
        <v>0</v>
      </c>
      <c r="AH20" s="17">
        <v>0</v>
      </c>
      <c r="AI20" s="17">
        <v>0</v>
      </c>
      <c r="AJ20" s="17">
        <v>0</v>
      </c>
      <c r="AK20" s="12">
        <v>0</v>
      </c>
      <c r="AL20" s="16">
        <v>190749.02</v>
      </c>
      <c r="AM20" s="17">
        <v>145518.88</v>
      </c>
      <c r="AN20" s="17">
        <v>286</v>
      </c>
      <c r="AO20" s="17">
        <v>0</v>
      </c>
      <c r="AP20" s="17">
        <v>0</v>
      </c>
      <c r="AQ20" s="12">
        <v>336553.9</v>
      </c>
      <c r="AR20" s="16">
        <v>0</v>
      </c>
      <c r="AS20" s="17">
        <v>0</v>
      </c>
      <c r="AT20" s="17">
        <v>0</v>
      </c>
      <c r="AU20" s="17">
        <v>0</v>
      </c>
      <c r="AV20" s="17">
        <v>0</v>
      </c>
      <c r="AW20" s="12">
        <v>0</v>
      </c>
      <c r="AX20" s="16">
        <v>0</v>
      </c>
      <c r="AY20" s="17">
        <v>0</v>
      </c>
      <c r="AZ20" s="17">
        <v>0</v>
      </c>
      <c r="BA20" s="17">
        <v>0</v>
      </c>
      <c r="BB20" s="17">
        <v>0</v>
      </c>
      <c r="BC20" s="12">
        <v>0</v>
      </c>
      <c r="BD20" s="16">
        <v>483676.64</v>
      </c>
      <c r="BE20" s="17">
        <v>247157.42</v>
      </c>
      <c r="BF20" s="17">
        <v>42406.57</v>
      </c>
      <c r="BG20" s="17">
        <v>5462.85</v>
      </c>
      <c r="BH20" s="17">
        <v>0</v>
      </c>
      <c r="BI20" s="12">
        <v>778703.48</v>
      </c>
    </row>
    <row r="21" spans="1:61" x14ac:dyDescent="0.3">
      <c r="A21" s="4" t="s">
        <v>11</v>
      </c>
      <c r="B21" s="92">
        <v>317701.92000000004</v>
      </c>
      <c r="C21" s="87">
        <v>2403808.79</v>
      </c>
      <c r="D21" s="87">
        <v>55380.26</v>
      </c>
      <c r="E21" s="87">
        <v>0</v>
      </c>
      <c r="F21" s="87">
        <v>0</v>
      </c>
      <c r="G21" s="93">
        <v>2776890.97</v>
      </c>
      <c r="H21" s="16">
        <v>0</v>
      </c>
      <c r="I21" s="17">
        <v>106523.13</v>
      </c>
      <c r="J21" s="17">
        <v>0</v>
      </c>
      <c r="K21" s="17">
        <v>0</v>
      </c>
      <c r="L21" s="17">
        <v>0</v>
      </c>
      <c r="M21" s="12">
        <v>106523.13</v>
      </c>
      <c r="N21" s="16">
        <v>0</v>
      </c>
      <c r="O21" s="17">
        <v>17824.18</v>
      </c>
      <c r="P21" s="17">
        <v>0</v>
      </c>
      <c r="Q21" s="17">
        <v>0</v>
      </c>
      <c r="R21" s="17">
        <v>0</v>
      </c>
      <c r="S21" s="12">
        <v>17824.18</v>
      </c>
      <c r="T21" s="16">
        <v>0</v>
      </c>
      <c r="U21" s="17">
        <v>10792.5</v>
      </c>
      <c r="V21" s="17">
        <v>0</v>
      </c>
      <c r="W21" s="17">
        <v>0</v>
      </c>
      <c r="X21" s="17">
        <v>0</v>
      </c>
      <c r="Y21" s="12">
        <v>10792.5</v>
      </c>
      <c r="Z21" s="16">
        <v>131066.66</v>
      </c>
      <c r="AA21" s="17">
        <v>315628.24</v>
      </c>
      <c r="AB21" s="17">
        <v>46902.62</v>
      </c>
      <c r="AC21" s="17">
        <v>0</v>
      </c>
      <c r="AD21" s="17">
        <v>0</v>
      </c>
      <c r="AE21" s="12">
        <v>493597.52</v>
      </c>
      <c r="AF21" s="16">
        <v>0</v>
      </c>
      <c r="AG21" s="17">
        <v>40726.18</v>
      </c>
      <c r="AH21" s="17">
        <v>6436.64</v>
      </c>
      <c r="AI21" s="17">
        <v>0</v>
      </c>
      <c r="AJ21" s="17">
        <v>0</v>
      </c>
      <c r="AK21" s="12">
        <v>47162.82</v>
      </c>
      <c r="AL21" s="16">
        <v>0</v>
      </c>
      <c r="AM21" s="17">
        <v>1057099.02</v>
      </c>
      <c r="AN21" s="17">
        <v>0</v>
      </c>
      <c r="AO21" s="17">
        <v>0</v>
      </c>
      <c r="AP21" s="17">
        <v>0</v>
      </c>
      <c r="AQ21" s="12">
        <v>1057099.02</v>
      </c>
      <c r="AR21" s="16">
        <v>0</v>
      </c>
      <c r="AS21" s="17">
        <v>362379.35</v>
      </c>
      <c r="AT21" s="17">
        <v>2041</v>
      </c>
      <c r="AU21" s="17">
        <v>0</v>
      </c>
      <c r="AV21" s="17">
        <v>0</v>
      </c>
      <c r="AW21" s="12">
        <v>364420.35</v>
      </c>
      <c r="AX21" s="16">
        <v>0</v>
      </c>
      <c r="AY21" s="17">
        <v>410866.02</v>
      </c>
      <c r="AZ21" s="17">
        <v>0</v>
      </c>
      <c r="BA21" s="17">
        <v>0</v>
      </c>
      <c r="BB21" s="17">
        <v>0</v>
      </c>
      <c r="BC21" s="12">
        <v>410866.02</v>
      </c>
      <c r="BD21" s="16">
        <v>186635.26</v>
      </c>
      <c r="BE21" s="17">
        <v>81970.17</v>
      </c>
      <c r="BF21" s="17">
        <v>0</v>
      </c>
      <c r="BG21" s="17">
        <v>0</v>
      </c>
      <c r="BH21" s="17">
        <v>0</v>
      </c>
      <c r="BI21" s="12">
        <v>268605.43</v>
      </c>
    </row>
    <row r="22" spans="1:61" x14ac:dyDescent="0.3">
      <c r="A22" s="4" t="s">
        <v>12</v>
      </c>
      <c r="B22" s="92">
        <v>1495680.42</v>
      </c>
      <c r="C22" s="87">
        <v>2654477.7100000004</v>
      </c>
      <c r="D22" s="87">
        <v>2321371</v>
      </c>
      <c r="E22" s="87">
        <v>0</v>
      </c>
      <c r="F22" s="87">
        <v>6190.07</v>
      </c>
      <c r="G22" s="93">
        <v>6477719.1999999993</v>
      </c>
      <c r="H22" s="16">
        <v>42918.66</v>
      </c>
      <c r="I22" s="17">
        <v>539333.84</v>
      </c>
      <c r="J22" s="17">
        <v>1993960</v>
      </c>
      <c r="K22" s="17">
        <v>0</v>
      </c>
      <c r="L22" s="17">
        <v>0</v>
      </c>
      <c r="M22" s="12">
        <v>2576212.5</v>
      </c>
      <c r="N22" s="16">
        <v>0</v>
      </c>
      <c r="O22" s="17">
        <v>0</v>
      </c>
      <c r="P22" s="17">
        <v>0</v>
      </c>
      <c r="Q22" s="17">
        <v>0</v>
      </c>
      <c r="R22" s="17">
        <v>0</v>
      </c>
      <c r="S22" s="12">
        <v>0</v>
      </c>
      <c r="T22" s="16">
        <v>223448.37</v>
      </c>
      <c r="U22" s="17">
        <v>208726.58000000002</v>
      </c>
      <c r="V22" s="17">
        <v>1524</v>
      </c>
      <c r="W22" s="17">
        <v>0</v>
      </c>
      <c r="X22" s="17">
        <v>0</v>
      </c>
      <c r="Y22" s="12">
        <v>433698.95</v>
      </c>
      <c r="Z22" s="16">
        <v>0</v>
      </c>
      <c r="AA22" s="17">
        <v>0</v>
      </c>
      <c r="AB22" s="17">
        <v>0</v>
      </c>
      <c r="AC22" s="17">
        <v>0</v>
      </c>
      <c r="AD22" s="17">
        <v>0</v>
      </c>
      <c r="AE22" s="12">
        <v>0</v>
      </c>
      <c r="AF22" s="16">
        <v>0</v>
      </c>
      <c r="AG22" s="17">
        <v>10387.17</v>
      </c>
      <c r="AH22" s="17">
        <v>325887</v>
      </c>
      <c r="AI22" s="17">
        <v>0</v>
      </c>
      <c r="AJ22" s="17">
        <v>0</v>
      </c>
      <c r="AK22" s="12">
        <v>336274.17</v>
      </c>
      <c r="AL22" s="16">
        <v>180933.78</v>
      </c>
      <c r="AM22" s="17">
        <v>139758.18</v>
      </c>
      <c r="AN22" s="17">
        <v>0</v>
      </c>
      <c r="AO22" s="17">
        <v>0</v>
      </c>
      <c r="AP22" s="17">
        <v>0</v>
      </c>
      <c r="AQ22" s="12">
        <v>320691.95999999996</v>
      </c>
      <c r="AR22" s="16">
        <v>0</v>
      </c>
      <c r="AS22" s="17">
        <v>1376151.72</v>
      </c>
      <c r="AT22" s="17">
        <v>0</v>
      </c>
      <c r="AU22" s="17">
        <v>0</v>
      </c>
      <c r="AV22" s="17">
        <v>0</v>
      </c>
      <c r="AW22" s="12">
        <v>1376151.72</v>
      </c>
      <c r="AX22" s="16">
        <v>137253.60999999999</v>
      </c>
      <c r="AY22" s="17">
        <v>166606.51999999999</v>
      </c>
      <c r="AZ22" s="17">
        <v>0</v>
      </c>
      <c r="BA22" s="17">
        <v>0</v>
      </c>
      <c r="BB22" s="17">
        <v>0</v>
      </c>
      <c r="BC22" s="12">
        <v>303860.13</v>
      </c>
      <c r="BD22" s="16">
        <v>911126</v>
      </c>
      <c r="BE22" s="17">
        <v>213513.7</v>
      </c>
      <c r="BF22" s="17">
        <v>0</v>
      </c>
      <c r="BG22" s="17">
        <v>0</v>
      </c>
      <c r="BH22" s="17">
        <v>6190.07</v>
      </c>
      <c r="BI22" s="12">
        <v>1130829.77</v>
      </c>
    </row>
    <row r="23" spans="1:61" x14ac:dyDescent="0.3">
      <c r="A23" s="4" t="s">
        <v>13</v>
      </c>
      <c r="B23" s="92">
        <v>6030450.3200000003</v>
      </c>
      <c r="C23" s="87">
        <v>13519950.790000001</v>
      </c>
      <c r="D23" s="87">
        <v>7957168.1300000008</v>
      </c>
      <c r="E23" s="87">
        <v>0</v>
      </c>
      <c r="F23" s="87">
        <v>167097.93000000002</v>
      </c>
      <c r="G23" s="93">
        <v>27674667.169999994</v>
      </c>
      <c r="H23" s="16">
        <v>421905.24</v>
      </c>
      <c r="I23" s="17">
        <v>1073226.52</v>
      </c>
      <c r="J23" s="17">
        <v>2859363</v>
      </c>
      <c r="K23" s="17">
        <v>0</v>
      </c>
      <c r="L23" s="17">
        <v>36971.519999999997</v>
      </c>
      <c r="M23" s="12">
        <v>4391466.2799999993</v>
      </c>
      <c r="N23" s="16">
        <v>0</v>
      </c>
      <c r="O23" s="17">
        <v>0</v>
      </c>
      <c r="P23" s="17">
        <v>3039604.4</v>
      </c>
      <c r="Q23" s="17">
        <v>0</v>
      </c>
      <c r="R23" s="17">
        <v>0</v>
      </c>
      <c r="S23" s="12">
        <v>3039604.4</v>
      </c>
      <c r="T23" s="16">
        <v>476786.68</v>
      </c>
      <c r="U23" s="17">
        <v>1060915.54</v>
      </c>
      <c r="V23" s="17">
        <v>1193668.1599999997</v>
      </c>
      <c r="W23" s="17">
        <v>0</v>
      </c>
      <c r="X23" s="17">
        <v>12062.12</v>
      </c>
      <c r="Y23" s="12">
        <v>2743432.5</v>
      </c>
      <c r="Z23" s="16">
        <v>648041.93000000005</v>
      </c>
      <c r="AA23" s="17">
        <v>507792.98999999993</v>
      </c>
      <c r="AB23" s="17">
        <v>0</v>
      </c>
      <c r="AC23" s="17">
        <v>0</v>
      </c>
      <c r="AD23" s="17">
        <v>33727.68</v>
      </c>
      <c r="AE23" s="12">
        <v>1189562.5999999999</v>
      </c>
      <c r="AF23" s="16">
        <v>0</v>
      </c>
      <c r="AG23" s="17">
        <v>0</v>
      </c>
      <c r="AH23" s="17">
        <v>598329.36</v>
      </c>
      <c r="AI23" s="17">
        <v>0</v>
      </c>
      <c r="AJ23" s="17">
        <v>0</v>
      </c>
      <c r="AK23" s="12">
        <v>598329.36</v>
      </c>
      <c r="AL23" s="16">
        <v>127627.58</v>
      </c>
      <c r="AM23" s="17">
        <v>4582156.59</v>
      </c>
      <c r="AN23" s="17">
        <v>257138.85</v>
      </c>
      <c r="AO23" s="17">
        <v>0</v>
      </c>
      <c r="AP23" s="17">
        <v>7070</v>
      </c>
      <c r="AQ23" s="12">
        <v>4973993.0199999996</v>
      </c>
      <c r="AR23" s="16">
        <v>58526.78</v>
      </c>
      <c r="AS23" s="17">
        <v>4511734.7700000005</v>
      </c>
      <c r="AT23" s="17">
        <v>0</v>
      </c>
      <c r="AU23" s="17">
        <v>0</v>
      </c>
      <c r="AV23" s="17">
        <v>0</v>
      </c>
      <c r="AW23" s="12">
        <v>4570261.5500000007</v>
      </c>
      <c r="AX23" s="16">
        <v>0</v>
      </c>
      <c r="AY23" s="17">
        <v>1581501.17</v>
      </c>
      <c r="AZ23" s="17">
        <v>0</v>
      </c>
      <c r="BA23" s="17">
        <v>0</v>
      </c>
      <c r="BB23" s="17">
        <v>0</v>
      </c>
      <c r="BC23" s="12">
        <v>1581501.17</v>
      </c>
      <c r="BD23" s="16">
        <v>4297562.1100000003</v>
      </c>
      <c r="BE23" s="17">
        <v>202623.21000000002</v>
      </c>
      <c r="BF23" s="17">
        <v>9064.36</v>
      </c>
      <c r="BG23" s="17">
        <v>0</v>
      </c>
      <c r="BH23" s="17">
        <v>77266.610000000015</v>
      </c>
      <c r="BI23" s="12">
        <v>4586516.290000001</v>
      </c>
    </row>
    <row r="24" spans="1:61" x14ac:dyDescent="0.3">
      <c r="A24" s="4" t="s">
        <v>14</v>
      </c>
      <c r="B24" s="92">
        <v>357615</v>
      </c>
      <c r="C24" s="87">
        <v>199849</v>
      </c>
      <c r="D24" s="87">
        <v>995086</v>
      </c>
      <c r="E24" s="87">
        <v>0</v>
      </c>
      <c r="F24" s="87">
        <v>0</v>
      </c>
      <c r="G24" s="93">
        <v>1552550</v>
      </c>
      <c r="H24" s="16">
        <v>0</v>
      </c>
      <c r="I24" s="17">
        <v>90804</v>
      </c>
      <c r="J24" s="17">
        <v>173898</v>
      </c>
      <c r="K24" s="17">
        <v>0</v>
      </c>
      <c r="L24" s="17">
        <v>0</v>
      </c>
      <c r="M24" s="12">
        <v>264702</v>
      </c>
      <c r="N24" s="16">
        <v>0</v>
      </c>
      <c r="O24" s="17">
        <v>32033</v>
      </c>
      <c r="P24" s="17">
        <v>356645</v>
      </c>
      <c r="Q24" s="17">
        <v>0</v>
      </c>
      <c r="R24" s="17">
        <v>0</v>
      </c>
      <c r="S24" s="12">
        <v>388678</v>
      </c>
      <c r="T24" s="16">
        <v>0</v>
      </c>
      <c r="U24" s="17">
        <v>35649</v>
      </c>
      <c r="V24" s="17">
        <v>14761</v>
      </c>
      <c r="W24" s="17">
        <v>0</v>
      </c>
      <c r="X24" s="17">
        <v>0</v>
      </c>
      <c r="Y24" s="12">
        <v>50410</v>
      </c>
      <c r="Z24" s="16">
        <v>0</v>
      </c>
      <c r="AA24" s="17">
        <v>0</v>
      </c>
      <c r="AB24" s="17">
        <v>0</v>
      </c>
      <c r="AC24" s="17">
        <v>0</v>
      </c>
      <c r="AD24" s="17">
        <v>0</v>
      </c>
      <c r="AE24" s="12">
        <v>0</v>
      </c>
      <c r="AF24" s="16">
        <v>0</v>
      </c>
      <c r="AG24" s="17">
        <v>0</v>
      </c>
      <c r="AH24" s="17">
        <v>32249</v>
      </c>
      <c r="AI24" s="17">
        <v>0</v>
      </c>
      <c r="AJ24" s="17">
        <v>0</v>
      </c>
      <c r="AK24" s="12">
        <v>32249</v>
      </c>
      <c r="AL24" s="16">
        <v>0</v>
      </c>
      <c r="AM24" s="17">
        <v>37554</v>
      </c>
      <c r="AN24" s="17">
        <v>0</v>
      </c>
      <c r="AO24" s="17">
        <v>0</v>
      </c>
      <c r="AP24" s="17">
        <v>0</v>
      </c>
      <c r="AQ24" s="12">
        <v>37554</v>
      </c>
      <c r="AR24" s="16">
        <v>0</v>
      </c>
      <c r="AS24" s="17">
        <v>75484</v>
      </c>
      <c r="AT24" s="17">
        <v>0</v>
      </c>
      <c r="AU24" s="17">
        <v>0</v>
      </c>
      <c r="AV24" s="17">
        <v>0</v>
      </c>
      <c r="AW24" s="12">
        <v>75484</v>
      </c>
      <c r="AX24" s="16">
        <v>0</v>
      </c>
      <c r="AY24" s="17">
        <v>194315</v>
      </c>
      <c r="AZ24" s="17">
        <v>0</v>
      </c>
      <c r="BA24" s="17">
        <v>0</v>
      </c>
      <c r="BB24" s="17">
        <v>0</v>
      </c>
      <c r="BC24" s="12">
        <v>194315</v>
      </c>
      <c r="BD24" s="16">
        <v>357615</v>
      </c>
      <c r="BE24" s="17">
        <v>-265990</v>
      </c>
      <c r="BF24" s="17">
        <v>417533</v>
      </c>
      <c r="BG24" s="17">
        <v>0</v>
      </c>
      <c r="BH24" s="17">
        <v>0</v>
      </c>
      <c r="BI24" s="12">
        <v>509158</v>
      </c>
    </row>
    <row r="25" spans="1:61" x14ac:dyDescent="0.3">
      <c r="A25" s="4" t="s">
        <v>15</v>
      </c>
      <c r="B25" s="92">
        <v>768248.10000000009</v>
      </c>
      <c r="C25" s="87">
        <v>514121.32000000036</v>
      </c>
      <c r="D25" s="87">
        <v>1294778</v>
      </c>
      <c r="E25" s="87">
        <v>0</v>
      </c>
      <c r="F25" s="87">
        <v>586</v>
      </c>
      <c r="G25" s="93">
        <v>2577733.4200000009</v>
      </c>
      <c r="H25" s="16">
        <v>15504.469999999998</v>
      </c>
      <c r="I25" s="17">
        <v>64267.290000000008</v>
      </c>
      <c r="J25" s="17">
        <v>449585</v>
      </c>
      <c r="K25" s="17">
        <v>0</v>
      </c>
      <c r="L25" s="17">
        <v>0</v>
      </c>
      <c r="M25" s="12">
        <v>529356.76</v>
      </c>
      <c r="N25" s="16">
        <v>465.96</v>
      </c>
      <c r="O25" s="17">
        <v>148.4</v>
      </c>
      <c r="P25" s="17">
        <v>404068</v>
      </c>
      <c r="Q25" s="17">
        <v>0</v>
      </c>
      <c r="R25" s="17">
        <v>0</v>
      </c>
      <c r="S25" s="12">
        <v>404682.36</v>
      </c>
      <c r="T25" s="16">
        <v>134602.0000000002</v>
      </c>
      <c r="U25" s="17">
        <v>142790.6700000003</v>
      </c>
      <c r="V25" s="17">
        <v>339513</v>
      </c>
      <c r="W25" s="17">
        <v>0</v>
      </c>
      <c r="X25" s="17">
        <v>0</v>
      </c>
      <c r="Y25" s="12">
        <v>616905.67000000051</v>
      </c>
      <c r="Z25" s="16">
        <v>0</v>
      </c>
      <c r="AA25" s="17">
        <v>0</v>
      </c>
      <c r="AB25" s="17">
        <v>0</v>
      </c>
      <c r="AC25" s="17">
        <v>0</v>
      </c>
      <c r="AD25" s="17">
        <v>0</v>
      </c>
      <c r="AE25" s="12">
        <v>0</v>
      </c>
      <c r="AF25" s="16">
        <v>0</v>
      </c>
      <c r="AG25" s="17">
        <v>0</v>
      </c>
      <c r="AH25" s="17">
        <v>49875</v>
      </c>
      <c r="AI25" s="17">
        <v>0</v>
      </c>
      <c r="AJ25" s="17">
        <v>0</v>
      </c>
      <c r="AK25" s="12">
        <v>49875</v>
      </c>
      <c r="AL25" s="16">
        <v>155116.68999999992</v>
      </c>
      <c r="AM25" s="17">
        <v>131066.70000000006</v>
      </c>
      <c r="AN25" s="17">
        <v>41833</v>
      </c>
      <c r="AO25" s="17">
        <v>0</v>
      </c>
      <c r="AP25" s="17">
        <v>0</v>
      </c>
      <c r="AQ25" s="12">
        <v>328016.38999999996</v>
      </c>
      <c r="AR25" s="16">
        <v>0</v>
      </c>
      <c r="AS25" s="17">
        <v>11596.28</v>
      </c>
      <c r="AT25" s="17">
        <v>5309</v>
      </c>
      <c r="AU25" s="17">
        <v>0</v>
      </c>
      <c r="AV25" s="17">
        <v>0</v>
      </c>
      <c r="AW25" s="12">
        <v>16905.28</v>
      </c>
      <c r="AX25" s="16">
        <v>117725.88000000002</v>
      </c>
      <c r="AY25" s="17">
        <v>135007.67000000001</v>
      </c>
      <c r="AZ25" s="17">
        <v>0</v>
      </c>
      <c r="BA25" s="17">
        <v>0</v>
      </c>
      <c r="BB25" s="17">
        <v>0</v>
      </c>
      <c r="BC25" s="12">
        <v>252733.55000000005</v>
      </c>
      <c r="BD25" s="16">
        <v>344833.1</v>
      </c>
      <c r="BE25" s="17">
        <v>29244.310000000005</v>
      </c>
      <c r="BF25" s="17">
        <v>4595</v>
      </c>
      <c r="BG25" s="17">
        <v>0</v>
      </c>
      <c r="BH25" s="17">
        <v>586</v>
      </c>
      <c r="BI25" s="12">
        <v>379258.41</v>
      </c>
    </row>
    <row r="26" spans="1:61" x14ac:dyDescent="0.3">
      <c r="A26" s="4" t="s">
        <v>16</v>
      </c>
      <c r="B26" s="92">
        <v>292481.2</v>
      </c>
      <c r="C26" s="87">
        <v>399055.36000000004</v>
      </c>
      <c r="D26" s="87">
        <v>950011.89518292365</v>
      </c>
      <c r="E26" s="87">
        <v>0</v>
      </c>
      <c r="F26" s="87">
        <v>38702.160000000003</v>
      </c>
      <c r="G26" s="93">
        <v>1680250.6151829236</v>
      </c>
      <c r="H26" s="16">
        <v>77755.420000000013</v>
      </c>
      <c r="I26" s="17">
        <v>52130.91</v>
      </c>
      <c r="J26" s="17">
        <v>356919.87195889925</v>
      </c>
      <c r="K26" s="17">
        <v>0</v>
      </c>
      <c r="L26" s="17">
        <v>0</v>
      </c>
      <c r="M26" s="12">
        <v>486806.20195889927</v>
      </c>
      <c r="N26" s="16">
        <v>12175.06</v>
      </c>
      <c r="O26" s="17">
        <v>7603.6</v>
      </c>
      <c r="P26" s="17">
        <v>457882.18532524415</v>
      </c>
      <c r="Q26" s="17">
        <v>0</v>
      </c>
      <c r="R26" s="17">
        <v>0</v>
      </c>
      <c r="S26" s="12">
        <v>477660.84532524412</v>
      </c>
      <c r="T26" s="16">
        <v>16734.080000000002</v>
      </c>
      <c r="U26" s="17">
        <v>6266.7199999999993</v>
      </c>
      <c r="V26" s="17">
        <v>0</v>
      </c>
      <c r="W26" s="17">
        <v>0</v>
      </c>
      <c r="X26" s="17">
        <v>0</v>
      </c>
      <c r="Y26" s="12">
        <v>23000.800000000003</v>
      </c>
      <c r="Z26" s="16">
        <v>0</v>
      </c>
      <c r="AA26" s="17">
        <v>0</v>
      </c>
      <c r="AB26" s="17">
        <v>0</v>
      </c>
      <c r="AC26" s="17">
        <v>0</v>
      </c>
      <c r="AD26" s="17">
        <v>0</v>
      </c>
      <c r="AE26" s="12">
        <v>0</v>
      </c>
      <c r="AF26" s="16">
        <v>1229.1199999999999</v>
      </c>
      <c r="AG26" s="17">
        <v>2070</v>
      </c>
      <c r="AH26" s="17">
        <v>0</v>
      </c>
      <c r="AI26" s="17">
        <v>0</v>
      </c>
      <c r="AJ26" s="17">
        <v>0</v>
      </c>
      <c r="AK26" s="12">
        <v>3299.12</v>
      </c>
      <c r="AL26" s="16">
        <v>49253.03</v>
      </c>
      <c r="AM26" s="17">
        <v>109635.67000000001</v>
      </c>
      <c r="AN26" s="17">
        <v>135209.83789878024</v>
      </c>
      <c r="AO26" s="17">
        <v>0</v>
      </c>
      <c r="AP26" s="17">
        <v>38702.160000000003</v>
      </c>
      <c r="AQ26" s="12">
        <v>332800.69789878023</v>
      </c>
      <c r="AR26" s="16">
        <v>0</v>
      </c>
      <c r="AS26" s="17">
        <v>100746.94</v>
      </c>
      <c r="AT26" s="17">
        <v>0</v>
      </c>
      <c r="AU26" s="17">
        <v>0</v>
      </c>
      <c r="AV26" s="17">
        <v>0</v>
      </c>
      <c r="AW26" s="12">
        <v>100746.94</v>
      </c>
      <c r="AX26" s="16">
        <v>82530.679999999993</v>
      </c>
      <c r="AY26" s="17">
        <v>120095.62</v>
      </c>
      <c r="AZ26" s="17">
        <v>0</v>
      </c>
      <c r="BA26" s="17">
        <v>0</v>
      </c>
      <c r="BB26" s="17">
        <v>0</v>
      </c>
      <c r="BC26" s="12">
        <v>202626.3</v>
      </c>
      <c r="BD26" s="16">
        <v>52803.80999999999</v>
      </c>
      <c r="BE26" s="17">
        <v>505.9</v>
      </c>
      <c r="BF26" s="17">
        <v>0</v>
      </c>
      <c r="BG26" s="17">
        <v>0</v>
      </c>
      <c r="BH26" s="17">
        <v>0</v>
      </c>
      <c r="BI26" s="12">
        <v>53309.709999999992</v>
      </c>
    </row>
    <row r="27" spans="1:61" x14ac:dyDescent="0.3">
      <c r="A27" s="4" t="s">
        <v>17</v>
      </c>
      <c r="B27" s="92">
        <v>6128293.2699999996</v>
      </c>
      <c r="C27" s="87">
        <v>6331590.4299999997</v>
      </c>
      <c r="D27" s="87">
        <v>3880424</v>
      </c>
      <c r="E27" s="87">
        <v>0</v>
      </c>
      <c r="F27" s="87">
        <v>223892.76</v>
      </c>
      <c r="G27" s="93">
        <v>16564200.460000001</v>
      </c>
      <c r="H27" s="16">
        <v>0</v>
      </c>
      <c r="I27" s="17">
        <v>0</v>
      </c>
      <c r="J27" s="17">
        <v>2274915</v>
      </c>
      <c r="K27" s="17">
        <v>0</v>
      </c>
      <c r="L27" s="17">
        <v>0</v>
      </c>
      <c r="M27" s="12">
        <v>2274915</v>
      </c>
      <c r="N27" s="16">
        <v>0</v>
      </c>
      <c r="O27" s="17">
        <v>0</v>
      </c>
      <c r="P27" s="17">
        <v>726644</v>
      </c>
      <c r="Q27" s="17">
        <v>0</v>
      </c>
      <c r="R27" s="17">
        <v>0</v>
      </c>
      <c r="S27" s="12">
        <v>726644</v>
      </c>
      <c r="T27" s="16">
        <v>381994.5</v>
      </c>
      <c r="U27" s="17">
        <v>374506.58999999997</v>
      </c>
      <c r="V27" s="17">
        <v>45762</v>
      </c>
      <c r="W27" s="17">
        <v>0</v>
      </c>
      <c r="X27" s="17">
        <v>0</v>
      </c>
      <c r="Y27" s="12">
        <v>802263.09</v>
      </c>
      <c r="Z27" s="16">
        <v>884130.49</v>
      </c>
      <c r="AA27" s="17">
        <v>1687283.64</v>
      </c>
      <c r="AB27" s="17">
        <v>167716</v>
      </c>
      <c r="AC27" s="17">
        <v>0</v>
      </c>
      <c r="AD27" s="17">
        <v>201116.76</v>
      </c>
      <c r="AE27" s="12">
        <v>2940246.8899999997</v>
      </c>
      <c r="AF27" s="16">
        <v>0</v>
      </c>
      <c r="AG27" s="17">
        <v>0</v>
      </c>
      <c r="AH27" s="17">
        <v>111599</v>
      </c>
      <c r="AI27" s="17">
        <v>0</v>
      </c>
      <c r="AJ27" s="17">
        <v>0</v>
      </c>
      <c r="AK27" s="12">
        <v>111599</v>
      </c>
      <c r="AL27" s="16">
        <v>28663.91</v>
      </c>
      <c r="AM27" s="17">
        <v>1189213.53</v>
      </c>
      <c r="AN27" s="17">
        <v>73672</v>
      </c>
      <c r="AO27" s="17">
        <v>0</v>
      </c>
      <c r="AP27" s="17">
        <v>0</v>
      </c>
      <c r="AQ27" s="12">
        <v>1291549.44</v>
      </c>
      <c r="AR27" s="16">
        <v>0</v>
      </c>
      <c r="AS27" s="17">
        <v>1344218.45</v>
      </c>
      <c r="AT27" s="17">
        <v>82692</v>
      </c>
      <c r="AU27" s="17">
        <v>0</v>
      </c>
      <c r="AV27" s="17">
        <v>22776</v>
      </c>
      <c r="AW27" s="12">
        <v>1449686.45</v>
      </c>
      <c r="AX27" s="16">
        <v>1232656.8500000001</v>
      </c>
      <c r="AY27" s="17">
        <v>1042979.2099999998</v>
      </c>
      <c r="AZ27" s="17">
        <v>137658</v>
      </c>
      <c r="BA27" s="17">
        <v>0</v>
      </c>
      <c r="BB27" s="17">
        <v>0</v>
      </c>
      <c r="BC27" s="12">
        <v>2413294.06</v>
      </c>
      <c r="BD27" s="16">
        <v>3600847.52</v>
      </c>
      <c r="BE27" s="17">
        <v>693389.00999999989</v>
      </c>
      <c r="BF27" s="17">
        <v>259766</v>
      </c>
      <c r="BG27" s="17">
        <v>0</v>
      </c>
      <c r="BH27" s="17">
        <v>0</v>
      </c>
      <c r="BI27" s="12">
        <v>4554002.53</v>
      </c>
    </row>
    <row r="28" spans="1:61" x14ac:dyDescent="0.3">
      <c r="A28" s="4" t="s">
        <v>18</v>
      </c>
      <c r="B28" s="92">
        <v>1327056</v>
      </c>
      <c r="C28" s="87">
        <v>679029</v>
      </c>
      <c r="D28" s="87">
        <v>1914218</v>
      </c>
      <c r="E28" s="87">
        <v>0</v>
      </c>
      <c r="F28" s="87">
        <v>6938</v>
      </c>
      <c r="G28" s="93">
        <v>3927241</v>
      </c>
      <c r="H28" s="16">
        <v>123785</v>
      </c>
      <c r="I28" s="17">
        <v>76750</v>
      </c>
      <c r="J28" s="17">
        <v>1068908</v>
      </c>
      <c r="K28" s="17">
        <v>0</v>
      </c>
      <c r="L28" s="17">
        <v>0</v>
      </c>
      <c r="M28" s="12">
        <v>1269443</v>
      </c>
      <c r="N28" s="16">
        <v>0</v>
      </c>
      <c r="O28" s="17">
        <v>0</v>
      </c>
      <c r="P28" s="17">
        <v>598656</v>
      </c>
      <c r="Q28" s="17">
        <v>0</v>
      </c>
      <c r="R28" s="17">
        <v>0</v>
      </c>
      <c r="S28" s="12">
        <v>598656</v>
      </c>
      <c r="T28" s="16">
        <v>105209</v>
      </c>
      <c r="U28" s="17">
        <v>40630</v>
      </c>
      <c r="V28" s="17">
        <v>11454</v>
      </c>
      <c r="W28" s="17">
        <v>0</v>
      </c>
      <c r="X28" s="17">
        <v>0</v>
      </c>
      <c r="Y28" s="12">
        <v>157293</v>
      </c>
      <c r="Z28" s="16">
        <v>180007</v>
      </c>
      <c r="AA28" s="17">
        <v>34211</v>
      </c>
      <c r="AB28" s="17">
        <v>0</v>
      </c>
      <c r="AC28" s="17">
        <v>0</v>
      </c>
      <c r="AD28" s="17">
        <v>4071</v>
      </c>
      <c r="AE28" s="12">
        <v>218289</v>
      </c>
      <c r="AF28" s="16">
        <v>0</v>
      </c>
      <c r="AG28" s="17">
        <v>18606</v>
      </c>
      <c r="AH28" s="17">
        <v>235200</v>
      </c>
      <c r="AI28" s="17">
        <v>0</v>
      </c>
      <c r="AJ28" s="17">
        <v>2867</v>
      </c>
      <c r="AK28" s="12">
        <v>256673</v>
      </c>
      <c r="AL28" s="16">
        <v>570946</v>
      </c>
      <c r="AM28" s="17">
        <v>34643</v>
      </c>
      <c r="AN28" s="17">
        <v>0</v>
      </c>
      <c r="AO28" s="17">
        <v>0</v>
      </c>
      <c r="AP28" s="17">
        <v>0</v>
      </c>
      <c r="AQ28" s="12">
        <v>605589</v>
      </c>
      <c r="AR28" s="16">
        <v>0</v>
      </c>
      <c r="AS28" s="17">
        <v>464879</v>
      </c>
      <c r="AT28" s="17">
        <v>0</v>
      </c>
      <c r="AU28" s="17">
        <v>0</v>
      </c>
      <c r="AV28" s="17">
        <v>0</v>
      </c>
      <c r="AW28" s="12">
        <v>464879</v>
      </c>
      <c r="AX28" s="16">
        <v>124993</v>
      </c>
      <c r="AY28" s="17">
        <v>5884</v>
      </c>
      <c r="AZ28" s="17">
        <v>0</v>
      </c>
      <c r="BA28" s="17">
        <v>0</v>
      </c>
      <c r="BB28" s="17">
        <v>0</v>
      </c>
      <c r="BC28" s="12">
        <v>130877</v>
      </c>
      <c r="BD28" s="16">
        <v>222116</v>
      </c>
      <c r="BE28" s="17">
        <v>3426</v>
      </c>
      <c r="BF28" s="17">
        <v>0</v>
      </c>
      <c r="BG28" s="17">
        <v>0</v>
      </c>
      <c r="BH28" s="17">
        <v>0</v>
      </c>
      <c r="BI28" s="12">
        <v>225542</v>
      </c>
    </row>
    <row r="29" spans="1:61" x14ac:dyDescent="0.3">
      <c r="A29" s="4" t="s">
        <v>19</v>
      </c>
      <c r="B29" s="92">
        <v>6537401.7533</v>
      </c>
      <c r="C29" s="87">
        <v>5528431.8746999986</v>
      </c>
      <c r="D29" s="87">
        <v>829.36000000000013</v>
      </c>
      <c r="E29" s="87">
        <v>349.39800000000002</v>
      </c>
      <c r="F29" s="87">
        <v>1294796.6168</v>
      </c>
      <c r="G29" s="93">
        <v>13361809.002800001</v>
      </c>
      <c r="H29" s="16">
        <v>105671.902</v>
      </c>
      <c r="I29" s="17">
        <v>545813.44799999997</v>
      </c>
      <c r="J29" s="17">
        <v>0</v>
      </c>
      <c r="K29" s="17">
        <v>0</v>
      </c>
      <c r="L29" s="17">
        <v>53805.4545</v>
      </c>
      <c r="M29" s="12">
        <v>705290.80449999997</v>
      </c>
      <c r="N29" s="16">
        <v>26613.362000000001</v>
      </c>
      <c r="O29" s="17">
        <v>198979.21800000002</v>
      </c>
      <c r="P29" s="17">
        <v>0</v>
      </c>
      <c r="Q29" s="17">
        <v>0</v>
      </c>
      <c r="R29" s="17">
        <v>5.4545000000000003</v>
      </c>
      <c r="S29" s="12">
        <v>225598.03450000001</v>
      </c>
      <c r="T29" s="16">
        <v>346783.79</v>
      </c>
      <c r="U29" s="17">
        <v>359905.64</v>
      </c>
      <c r="V29" s="17">
        <v>0</v>
      </c>
      <c r="W29" s="17">
        <v>0</v>
      </c>
      <c r="X29" s="17">
        <v>27280</v>
      </c>
      <c r="Y29" s="12">
        <v>733969.42999999993</v>
      </c>
      <c r="Z29" s="16">
        <v>413630.3</v>
      </c>
      <c r="AA29" s="17">
        <v>87413.59</v>
      </c>
      <c r="AB29" s="17">
        <v>0</v>
      </c>
      <c r="AC29" s="17">
        <v>0</v>
      </c>
      <c r="AD29" s="17">
        <v>434117.25</v>
      </c>
      <c r="AE29" s="12">
        <v>935161.14</v>
      </c>
      <c r="AF29" s="16">
        <v>0</v>
      </c>
      <c r="AG29" s="17">
        <v>108075.48</v>
      </c>
      <c r="AH29" s="17">
        <v>0</v>
      </c>
      <c r="AI29" s="17">
        <v>0</v>
      </c>
      <c r="AJ29" s="17">
        <v>2579.37</v>
      </c>
      <c r="AK29" s="12">
        <v>110654.84999999999</v>
      </c>
      <c r="AL29" s="16">
        <v>2504573.1549999998</v>
      </c>
      <c r="AM29" s="17">
        <v>2170366.2200000002</v>
      </c>
      <c r="AN29" s="17">
        <v>0</v>
      </c>
      <c r="AO29" s="17">
        <v>0</v>
      </c>
      <c r="AP29" s="17">
        <v>414839.99</v>
      </c>
      <c r="AQ29" s="12">
        <v>5089779.3650000002</v>
      </c>
      <c r="AR29" s="16">
        <v>0</v>
      </c>
      <c r="AS29" s="17">
        <v>1305278.3999999999</v>
      </c>
      <c r="AT29" s="17">
        <v>0</v>
      </c>
      <c r="AU29" s="17">
        <v>0</v>
      </c>
      <c r="AV29" s="17">
        <v>0</v>
      </c>
      <c r="AW29" s="12">
        <v>1305278.3999999999</v>
      </c>
      <c r="AX29" s="16">
        <v>435703.45</v>
      </c>
      <c r="AY29" s="17">
        <v>490409.06</v>
      </c>
      <c r="AZ29" s="17">
        <v>0</v>
      </c>
      <c r="BA29" s="17">
        <v>0</v>
      </c>
      <c r="BB29" s="17">
        <v>272220</v>
      </c>
      <c r="BC29" s="12">
        <v>1198332.51</v>
      </c>
      <c r="BD29" s="16">
        <v>2704425.7943000002</v>
      </c>
      <c r="BE29" s="17">
        <v>262190.8187</v>
      </c>
      <c r="BF29" s="17">
        <v>829.36000000000013</v>
      </c>
      <c r="BG29" s="17">
        <v>349.39800000000002</v>
      </c>
      <c r="BH29" s="17">
        <v>89949.097800000003</v>
      </c>
      <c r="BI29" s="12">
        <v>3057744.4688000004</v>
      </c>
    </row>
    <row r="30" spans="1:61" x14ac:dyDescent="0.3">
      <c r="A30" s="4" t="s">
        <v>20</v>
      </c>
      <c r="B30" s="92">
        <v>367608</v>
      </c>
      <c r="C30" s="87">
        <v>376462</v>
      </c>
      <c r="D30" s="87">
        <v>370626</v>
      </c>
      <c r="E30" s="87">
        <v>0</v>
      </c>
      <c r="F30" s="87">
        <v>0</v>
      </c>
      <c r="G30" s="93">
        <v>1114696</v>
      </c>
      <c r="H30" s="16">
        <v>86536</v>
      </c>
      <c r="I30" s="17">
        <v>49795</v>
      </c>
      <c r="J30" s="17">
        <v>140294</v>
      </c>
      <c r="K30" s="17">
        <v>0</v>
      </c>
      <c r="L30" s="17">
        <v>0</v>
      </c>
      <c r="M30" s="12">
        <v>276625</v>
      </c>
      <c r="N30" s="16">
        <v>15953</v>
      </c>
      <c r="O30" s="17">
        <v>7396</v>
      </c>
      <c r="P30" s="17">
        <v>221508</v>
      </c>
      <c r="Q30" s="17">
        <v>0</v>
      </c>
      <c r="R30" s="17">
        <v>0</v>
      </c>
      <c r="S30" s="12">
        <v>244857</v>
      </c>
      <c r="T30" s="16">
        <v>0</v>
      </c>
      <c r="U30" s="17">
        <v>0</v>
      </c>
      <c r="V30" s="17">
        <v>0</v>
      </c>
      <c r="W30" s="17">
        <v>0</v>
      </c>
      <c r="X30" s="17">
        <v>0</v>
      </c>
      <c r="Y30" s="12">
        <v>0</v>
      </c>
      <c r="Z30" s="16">
        <v>0</v>
      </c>
      <c r="AA30" s="17">
        <v>0</v>
      </c>
      <c r="AB30" s="17">
        <v>0</v>
      </c>
      <c r="AC30" s="17">
        <v>0</v>
      </c>
      <c r="AD30" s="17">
        <v>0</v>
      </c>
      <c r="AE30" s="12">
        <v>0</v>
      </c>
      <c r="AF30" s="16">
        <v>3627</v>
      </c>
      <c r="AG30" s="17">
        <v>1438</v>
      </c>
      <c r="AH30" s="17">
        <v>8824</v>
      </c>
      <c r="AI30" s="17">
        <v>0</v>
      </c>
      <c r="AJ30" s="17">
        <v>0</v>
      </c>
      <c r="AK30" s="12">
        <v>13889</v>
      </c>
      <c r="AL30" s="16">
        <v>72575</v>
      </c>
      <c r="AM30" s="17">
        <v>127749</v>
      </c>
      <c r="AN30" s="17">
        <v>0</v>
      </c>
      <c r="AO30" s="17">
        <v>0</v>
      </c>
      <c r="AP30" s="17">
        <v>0</v>
      </c>
      <c r="AQ30" s="12">
        <v>200324</v>
      </c>
      <c r="AR30" s="16">
        <v>0</v>
      </c>
      <c r="AS30" s="17">
        <v>70158</v>
      </c>
      <c r="AT30" s="17">
        <v>0</v>
      </c>
      <c r="AU30" s="17">
        <v>0</v>
      </c>
      <c r="AV30" s="17">
        <v>0</v>
      </c>
      <c r="AW30" s="12">
        <v>70158</v>
      </c>
      <c r="AX30" s="16">
        <v>102838</v>
      </c>
      <c r="AY30" s="17">
        <v>119583</v>
      </c>
      <c r="AZ30" s="17">
        <v>0</v>
      </c>
      <c r="BA30" s="17">
        <v>0</v>
      </c>
      <c r="BB30" s="17">
        <v>0</v>
      </c>
      <c r="BC30" s="12">
        <v>222421</v>
      </c>
      <c r="BD30" s="16">
        <v>86079</v>
      </c>
      <c r="BE30" s="17">
        <v>343</v>
      </c>
      <c r="BF30" s="17">
        <v>0</v>
      </c>
      <c r="BG30" s="17">
        <v>0</v>
      </c>
      <c r="BH30" s="17">
        <v>0</v>
      </c>
      <c r="BI30" s="12">
        <v>86422</v>
      </c>
    </row>
    <row r="31" spans="1:61" x14ac:dyDescent="0.3">
      <c r="A31" s="4" t="s">
        <v>21</v>
      </c>
      <c r="B31" s="92">
        <v>5370540.7000000002</v>
      </c>
      <c r="C31" s="87">
        <v>7006375.8500000006</v>
      </c>
      <c r="D31" s="87">
        <v>4352265.93</v>
      </c>
      <c r="E31" s="87">
        <v>0</v>
      </c>
      <c r="F31" s="87">
        <v>5225156.0599999996</v>
      </c>
      <c r="G31" s="93">
        <v>21954338.539999999</v>
      </c>
      <c r="H31" s="16">
        <v>310882.05</v>
      </c>
      <c r="I31" s="17">
        <v>1164.01</v>
      </c>
      <c r="J31" s="17">
        <v>1508634.95</v>
      </c>
      <c r="K31" s="17">
        <v>0</v>
      </c>
      <c r="L31" s="17">
        <v>0</v>
      </c>
      <c r="M31" s="12">
        <v>1820681.01</v>
      </c>
      <c r="N31" s="16">
        <v>0</v>
      </c>
      <c r="O31" s="17">
        <v>0</v>
      </c>
      <c r="P31" s="17">
        <v>1049947.98</v>
      </c>
      <c r="Q31" s="17">
        <v>0</v>
      </c>
      <c r="R31" s="17">
        <v>0</v>
      </c>
      <c r="S31" s="12">
        <v>1049947.98</v>
      </c>
      <c r="T31" s="16">
        <v>1485587.3</v>
      </c>
      <c r="U31" s="17">
        <v>1227449.07</v>
      </c>
      <c r="V31" s="17">
        <v>1104571.19</v>
      </c>
      <c r="W31" s="17">
        <v>0</v>
      </c>
      <c r="X31" s="17">
        <v>141033.84</v>
      </c>
      <c r="Y31" s="12">
        <v>3958641.4</v>
      </c>
      <c r="Z31" s="16">
        <v>0</v>
      </c>
      <c r="AA31" s="17">
        <v>0</v>
      </c>
      <c r="AB31" s="17">
        <v>0</v>
      </c>
      <c r="AC31" s="17">
        <v>0</v>
      </c>
      <c r="AD31" s="17">
        <v>0</v>
      </c>
      <c r="AE31" s="12">
        <v>0</v>
      </c>
      <c r="AF31" s="16">
        <v>0</v>
      </c>
      <c r="AG31" s="17">
        <v>0</v>
      </c>
      <c r="AH31" s="17">
        <v>567351.92000000004</v>
      </c>
      <c r="AI31" s="17">
        <v>0</v>
      </c>
      <c r="AJ31" s="17">
        <v>0</v>
      </c>
      <c r="AK31" s="12">
        <v>567351.92000000004</v>
      </c>
      <c r="AL31" s="16">
        <v>880525.04</v>
      </c>
      <c r="AM31" s="17">
        <v>155719.07999999999</v>
      </c>
      <c r="AN31" s="17">
        <v>121759.89</v>
      </c>
      <c r="AO31" s="17">
        <v>0</v>
      </c>
      <c r="AP31" s="17">
        <v>0</v>
      </c>
      <c r="AQ31" s="12">
        <v>1158004.01</v>
      </c>
      <c r="AR31" s="16">
        <v>0</v>
      </c>
      <c r="AS31" s="17">
        <v>748076.94</v>
      </c>
      <c r="AT31" s="17">
        <v>0</v>
      </c>
      <c r="AU31" s="17">
        <v>0</v>
      </c>
      <c r="AV31" s="17">
        <v>0</v>
      </c>
      <c r="AW31" s="12">
        <v>748076.94</v>
      </c>
      <c r="AX31" s="16">
        <v>0</v>
      </c>
      <c r="AY31" s="17">
        <v>1366433.55</v>
      </c>
      <c r="AZ31" s="17">
        <v>0</v>
      </c>
      <c r="BA31" s="17">
        <v>0</v>
      </c>
      <c r="BB31" s="17">
        <v>0</v>
      </c>
      <c r="BC31" s="12">
        <v>1366433.55</v>
      </c>
      <c r="BD31" s="16">
        <v>2693546.31</v>
      </c>
      <c r="BE31" s="17">
        <v>3507533.2</v>
      </c>
      <c r="BF31" s="17">
        <v>0</v>
      </c>
      <c r="BG31" s="17">
        <v>0</v>
      </c>
      <c r="BH31" s="17">
        <v>5084122.22</v>
      </c>
      <c r="BI31" s="12">
        <v>11285201.73</v>
      </c>
    </row>
    <row r="32" spans="1:61" x14ac:dyDescent="0.3">
      <c r="A32" s="4" t="s">
        <v>22</v>
      </c>
      <c r="B32" s="92">
        <v>498778.26</v>
      </c>
      <c r="C32" s="87">
        <v>887372.78</v>
      </c>
      <c r="D32" s="87">
        <v>602000</v>
      </c>
      <c r="E32" s="87">
        <v>0</v>
      </c>
      <c r="F32" s="87">
        <v>2335.9299999999998</v>
      </c>
      <c r="G32" s="93">
        <v>1990486.9700000002</v>
      </c>
      <c r="H32" s="16">
        <v>29498.29</v>
      </c>
      <c r="I32" s="17">
        <v>48271.64</v>
      </c>
      <c r="J32" s="17">
        <v>392000</v>
      </c>
      <c r="K32" s="17">
        <v>0</v>
      </c>
      <c r="L32" s="17">
        <v>423.87</v>
      </c>
      <c r="M32" s="12">
        <v>470193.8</v>
      </c>
      <c r="N32" s="16">
        <v>3117.46</v>
      </c>
      <c r="O32" s="17">
        <v>33710.170000000006</v>
      </c>
      <c r="P32" s="17">
        <v>0</v>
      </c>
      <c r="Q32" s="17">
        <v>0</v>
      </c>
      <c r="R32" s="17">
        <v>0</v>
      </c>
      <c r="S32" s="12">
        <v>36827.630000000005</v>
      </c>
      <c r="T32" s="16">
        <v>109573.85</v>
      </c>
      <c r="U32" s="17">
        <v>132175.18</v>
      </c>
      <c r="V32" s="17">
        <v>0</v>
      </c>
      <c r="W32" s="17">
        <v>0</v>
      </c>
      <c r="X32" s="17">
        <v>1059</v>
      </c>
      <c r="Y32" s="12">
        <v>242808.03</v>
      </c>
      <c r="Z32" s="16">
        <v>128.55000000000001</v>
      </c>
      <c r="AA32" s="17">
        <v>0</v>
      </c>
      <c r="AB32" s="17">
        <v>0</v>
      </c>
      <c r="AC32" s="17">
        <v>0</v>
      </c>
      <c r="AD32" s="17">
        <v>0</v>
      </c>
      <c r="AE32" s="12">
        <v>128.55000000000001</v>
      </c>
      <c r="AF32" s="16">
        <v>0</v>
      </c>
      <c r="AG32" s="17">
        <v>1720.02</v>
      </c>
      <c r="AH32" s="17">
        <v>210000</v>
      </c>
      <c r="AI32" s="17">
        <v>0</v>
      </c>
      <c r="AJ32" s="17">
        <v>0</v>
      </c>
      <c r="AK32" s="12">
        <v>211720.02</v>
      </c>
      <c r="AL32" s="16">
        <v>29130.850000000002</v>
      </c>
      <c r="AM32" s="17">
        <v>57464.329999999994</v>
      </c>
      <c r="AN32" s="17">
        <v>0</v>
      </c>
      <c r="AO32" s="17">
        <v>0</v>
      </c>
      <c r="AP32" s="17">
        <v>0</v>
      </c>
      <c r="AQ32" s="12">
        <v>86595.18</v>
      </c>
      <c r="AR32" s="16">
        <v>0</v>
      </c>
      <c r="AS32" s="17">
        <v>236059.04</v>
      </c>
      <c r="AT32" s="17">
        <v>0</v>
      </c>
      <c r="AU32" s="17">
        <v>0</v>
      </c>
      <c r="AV32" s="17">
        <v>0</v>
      </c>
      <c r="AW32" s="12">
        <v>236059.04</v>
      </c>
      <c r="AX32" s="16">
        <v>83815.16</v>
      </c>
      <c r="AY32" s="17">
        <v>355340.23</v>
      </c>
      <c r="AZ32" s="17">
        <v>0</v>
      </c>
      <c r="BA32" s="17">
        <v>0</v>
      </c>
      <c r="BB32" s="17">
        <v>0</v>
      </c>
      <c r="BC32" s="12">
        <v>439155.39</v>
      </c>
      <c r="BD32" s="16">
        <v>243514.10000000003</v>
      </c>
      <c r="BE32" s="17">
        <v>22632.170000000002</v>
      </c>
      <c r="BF32" s="17">
        <v>0</v>
      </c>
      <c r="BG32" s="17">
        <v>0</v>
      </c>
      <c r="BH32" s="17">
        <v>853.06</v>
      </c>
      <c r="BI32" s="12">
        <v>266999.33</v>
      </c>
    </row>
    <row r="33" spans="1:61" x14ac:dyDescent="0.3">
      <c r="A33" s="4" t="s">
        <v>23</v>
      </c>
      <c r="B33" s="92">
        <v>1224672.6761127783</v>
      </c>
      <c r="C33" s="87">
        <v>728465.46794237767</v>
      </c>
      <c r="D33" s="87">
        <v>193057.28816810282</v>
      </c>
      <c r="E33" s="87">
        <v>0</v>
      </c>
      <c r="F33" s="87">
        <v>0</v>
      </c>
      <c r="G33" s="93">
        <v>2146195.432223259</v>
      </c>
      <c r="H33" s="16">
        <v>36840.493568801998</v>
      </c>
      <c r="I33" s="17">
        <v>70019.01715638423</v>
      </c>
      <c r="J33" s="17">
        <v>165727.5863463509</v>
      </c>
      <c r="K33" s="17">
        <v>0</v>
      </c>
      <c r="L33" s="17">
        <v>0</v>
      </c>
      <c r="M33" s="12">
        <v>272587.09707153717</v>
      </c>
      <c r="N33" s="16">
        <v>0</v>
      </c>
      <c r="O33" s="17">
        <v>0</v>
      </c>
      <c r="P33" s="17">
        <v>0</v>
      </c>
      <c r="Q33" s="17">
        <v>0</v>
      </c>
      <c r="R33" s="17">
        <v>0</v>
      </c>
      <c r="S33" s="12">
        <v>0</v>
      </c>
      <c r="T33" s="16">
        <v>655451.71260047983</v>
      </c>
      <c r="U33" s="17">
        <v>213663.80938386469</v>
      </c>
      <c r="V33" s="17">
        <v>26622.4578875115</v>
      </c>
      <c r="W33" s="17">
        <v>0</v>
      </c>
      <c r="X33" s="17">
        <v>0</v>
      </c>
      <c r="Y33" s="12">
        <v>895737.97987185605</v>
      </c>
      <c r="Z33" s="16">
        <v>0</v>
      </c>
      <c r="AA33" s="17">
        <v>0</v>
      </c>
      <c r="AB33" s="17">
        <v>0</v>
      </c>
      <c r="AC33" s="17">
        <v>0</v>
      </c>
      <c r="AD33" s="17">
        <v>0</v>
      </c>
      <c r="AE33" s="12">
        <v>0</v>
      </c>
      <c r="AF33" s="16">
        <v>0</v>
      </c>
      <c r="AG33" s="17">
        <v>0</v>
      </c>
      <c r="AH33" s="17">
        <v>0</v>
      </c>
      <c r="AI33" s="17">
        <v>0</v>
      </c>
      <c r="AJ33" s="17">
        <v>0</v>
      </c>
      <c r="AK33" s="12">
        <v>0</v>
      </c>
      <c r="AL33" s="16">
        <v>531454.83104251628</v>
      </c>
      <c r="AM33" s="17">
        <v>263408.21194070112</v>
      </c>
      <c r="AN33" s="17">
        <v>93.980547541939529</v>
      </c>
      <c r="AO33" s="17">
        <v>0</v>
      </c>
      <c r="AP33" s="17">
        <v>0</v>
      </c>
      <c r="AQ33" s="12">
        <v>794957.02353075938</v>
      </c>
      <c r="AR33" s="16">
        <v>925.63890098016111</v>
      </c>
      <c r="AS33" s="17">
        <v>181374.42946142759</v>
      </c>
      <c r="AT33" s="17">
        <v>613.26338669850554</v>
      </c>
      <c r="AU33" s="17">
        <v>0</v>
      </c>
      <c r="AV33" s="17">
        <v>0</v>
      </c>
      <c r="AW33" s="12">
        <v>182913.33174910623</v>
      </c>
      <c r="AX33" s="16">
        <v>0</v>
      </c>
      <c r="AY33" s="17">
        <v>0</v>
      </c>
      <c r="AZ33" s="17">
        <v>0</v>
      </c>
      <c r="BA33" s="17">
        <v>0</v>
      </c>
      <c r="BB33" s="17">
        <v>0</v>
      </c>
      <c r="BC33" s="12">
        <v>0</v>
      </c>
      <c r="BD33" s="16">
        <v>0</v>
      </c>
      <c r="BE33" s="17">
        <v>0</v>
      </c>
      <c r="BF33" s="17">
        <v>0</v>
      </c>
      <c r="BG33" s="17">
        <v>0</v>
      </c>
      <c r="BH33" s="17">
        <v>0</v>
      </c>
      <c r="BI33" s="12">
        <v>0</v>
      </c>
    </row>
    <row r="34" spans="1:61" ht="13.15" customHeight="1" x14ac:dyDescent="0.3">
      <c r="A34" s="4" t="s">
        <v>24</v>
      </c>
      <c r="B34" s="92">
        <v>4184892.13</v>
      </c>
      <c r="C34" s="87">
        <v>6446220.9799999995</v>
      </c>
      <c r="D34" s="87">
        <v>616349.73</v>
      </c>
      <c r="E34" s="87">
        <v>0</v>
      </c>
      <c r="F34" s="87">
        <v>566760.15</v>
      </c>
      <c r="G34" s="93">
        <v>11814222.989999998</v>
      </c>
      <c r="H34" s="16">
        <v>363836.13</v>
      </c>
      <c r="I34" s="17">
        <v>445888.9</v>
      </c>
      <c r="J34" s="17">
        <v>0</v>
      </c>
      <c r="K34" s="17">
        <v>0</v>
      </c>
      <c r="L34" s="17">
        <v>0</v>
      </c>
      <c r="M34" s="12">
        <v>809725.03</v>
      </c>
      <c r="N34" s="16">
        <v>28338.68</v>
      </c>
      <c r="O34" s="17">
        <v>6359.72</v>
      </c>
      <c r="P34" s="17">
        <v>0</v>
      </c>
      <c r="Q34" s="17">
        <v>0</v>
      </c>
      <c r="R34" s="17">
        <v>0</v>
      </c>
      <c r="S34" s="12">
        <v>34698.400000000001</v>
      </c>
      <c r="T34" s="16">
        <v>800375.02</v>
      </c>
      <c r="U34" s="17">
        <v>511189.89</v>
      </c>
      <c r="V34" s="17">
        <v>0</v>
      </c>
      <c r="W34" s="17">
        <v>0</v>
      </c>
      <c r="X34" s="17">
        <v>0</v>
      </c>
      <c r="Y34" s="12">
        <v>1311564.9100000001</v>
      </c>
      <c r="Z34" s="16">
        <v>0</v>
      </c>
      <c r="AA34" s="17">
        <v>0</v>
      </c>
      <c r="AB34" s="17">
        <v>0</v>
      </c>
      <c r="AC34" s="17">
        <v>0</v>
      </c>
      <c r="AD34" s="17">
        <v>0</v>
      </c>
      <c r="AE34" s="12">
        <v>0</v>
      </c>
      <c r="AF34" s="16">
        <v>1060685.83</v>
      </c>
      <c r="AG34" s="17">
        <v>943452.28</v>
      </c>
      <c r="AH34" s="17">
        <v>565150.6</v>
      </c>
      <c r="AI34" s="17">
        <v>0</v>
      </c>
      <c r="AJ34" s="17">
        <v>566320.15</v>
      </c>
      <c r="AK34" s="12">
        <v>3135608.86</v>
      </c>
      <c r="AL34" s="16">
        <v>823496.44</v>
      </c>
      <c r="AM34" s="17">
        <v>2924507.81</v>
      </c>
      <c r="AN34" s="17">
        <v>50443.21</v>
      </c>
      <c r="AO34" s="17">
        <v>0</v>
      </c>
      <c r="AP34" s="17">
        <v>440</v>
      </c>
      <c r="AQ34" s="12">
        <v>3798887.46</v>
      </c>
      <c r="AR34" s="16">
        <v>0</v>
      </c>
      <c r="AS34" s="17">
        <v>1355005.2</v>
      </c>
      <c r="AT34" s="17">
        <v>0</v>
      </c>
      <c r="AU34" s="17">
        <v>0</v>
      </c>
      <c r="AV34" s="17">
        <v>0</v>
      </c>
      <c r="AW34" s="12">
        <v>1355005.2</v>
      </c>
      <c r="AX34" s="16">
        <v>1108160.03</v>
      </c>
      <c r="AY34" s="17">
        <v>259817.18</v>
      </c>
      <c r="AZ34" s="17">
        <v>755.92</v>
      </c>
      <c r="BA34" s="17">
        <v>0</v>
      </c>
      <c r="BB34" s="17">
        <v>0</v>
      </c>
      <c r="BC34" s="12">
        <v>1368733.13</v>
      </c>
      <c r="BD34" s="16">
        <v>0</v>
      </c>
      <c r="BE34" s="17">
        <v>0</v>
      </c>
      <c r="BF34" s="17">
        <v>0</v>
      </c>
      <c r="BG34" s="17">
        <v>0</v>
      </c>
      <c r="BH34" s="17">
        <v>0</v>
      </c>
      <c r="BI34" s="12">
        <v>0</v>
      </c>
    </row>
    <row r="35" spans="1:61" x14ac:dyDescent="0.3">
      <c r="A35" s="4" t="s">
        <v>25</v>
      </c>
      <c r="B35" s="92">
        <v>10299849.774768949</v>
      </c>
      <c r="C35" s="87">
        <v>8953720.9120922089</v>
      </c>
      <c r="D35" s="87">
        <v>6113086</v>
      </c>
      <c r="E35" s="87">
        <v>0</v>
      </c>
      <c r="F35" s="87">
        <v>1603583.26136706</v>
      </c>
      <c r="G35" s="93">
        <v>26970239.948228218</v>
      </c>
      <c r="H35" s="16">
        <v>321160.27382414549</v>
      </c>
      <c r="I35" s="17">
        <v>758841.78864458378</v>
      </c>
      <c r="J35" s="17">
        <v>2022802</v>
      </c>
      <c r="K35" s="17">
        <v>0</v>
      </c>
      <c r="L35" s="17">
        <v>40946.784643829778</v>
      </c>
      <c r="M35" s="12">
        <v>3143750.8471125588</v>
      </c>
      <c r="N35" s="16">
        <v>0</v>
      </c>
      <c r="O35" s="17">
        <v>376974.78628630255</v>
      </c>
      <c r="P35" s="17">
        <v>1490339</v>
      </c>
      <c r="Q35" s="17">
        <v>0</v>
      </c>
      <c r="R35" s="17">
        <v>65757.263067420645</v>
      </c>
      <c r="S35" s="12">
        <v>1933071.0493537232</v>
      </c>
      <c r="T35" s="16">
        <v>978523.28953811713</v>
      </c>
      <c r="U35" s="17">
        <v>831487.90016499569</v>
      </c>
      <c r="V35" s="17">
        <v>805423</v>
      </c>
      <c r="W35" s="17">
        <v>0</v>
      </c>
      <c r="X35" s="17">
        <v>696619.50010100321</v>
      </c>
      <c r="Y35" s="12">
        <v>3312053.6898041163</v>
      </c>
      <c r="Z35" s="16">
        <v>1429395.7452970345</v>
      </c>
      <c r="AA35" s="17">
        <v>1314954.5347003757</v>
      </c>
      <c r="AB35" s="17">
        <v>0</v>
      </c>
      <c r="AC35" s="17">
        <v>0</v>
      </c>
      <c r="AD35" s="17">
        <v>717623.68116094882</v>
      </c>
      <c r="AE35" s="12">
        <v>3461973.961158359</v>
      </c>
      <c r="AF35" s="16">
        <v>514759.35706079408</v>
      </c>
      <c r="AG35" s="17">
        <v>1221236.4125323729</v>
      </c>
      <c r="AH35" s="17">
        <v>1195727</v>
      </c>
      <c r="AI35" s="17">
        <v>0</v>
      </c>
      <c r="AJ35" s="17">
        <v>18361.423024996278</v>
      </c>
      <c r="AK35" s="12">
        <v>2950084.1926181633</v>
      </c>
      <c r="AL35" s="16">
        <v>36355.475698785645</v>
      </c>
      <c r="AM35" s="17">
        <v>294554.48491854256</v>
      </c>
      <c r="AN35" s="17">
        <v>194386</v>
      </c>
      <c r="AO35" s="17">
        <v>0</v>
      </c>
      <c r="AP35" s="17">
        <v>33191.96556936227</v>
      </c>
      <c r="AQ35" s="12">
        <v>558487.92618669046</v>
      </c>
      <c r="AR35" s="16">
        <v>105994.54240241705</v>
      </c>
      <c r="AS35" s="17">
        <v>1927069.6929388598</v>
      </c>
      <c r="AT35" s="17">
        <v>45311</v>
      </c>
      <c r="AU35" s="17">
        <v>0</v>
      </c>
      <c r="AV35" s="17">
        <v>0</v>
      </c>
      <c r="AW35" s="12">
        <v>2078375.235341277</v>
      </c>
      <c r="AX35" s="16">
        <v>3241571.5294004097</v>
      </c>
      <c r="AY35" s="17">
        <v>1653913.4258931521</v>
      </c>
      <c r="AZ35" s="17">
        <v>290043</v>
      </c>
      <c r="BA35" s="17">
        <v>0</v>
      </c>
      <c r="BB35" s="17">
        <v>4573.3553019204983</v>
      </c>
      <c r="BC35" s="12">
        <v>5190101.3105954826</v>
      </c>
      <c r="BD35" s="16">
        <v>3672089.561547244</v>
      </c>
      <c r="BE35" s="17">
        <v>574687.88601302367</v>
      </c>
      <c r="BF35" s="17">
        <v>69055</v>
      </c>
      <c r="BG35" s="17">
        <v>0</v>
      </c>
      <c r="BH35" s="17">
        <v>26509.288497578622</v>
      </c>
      <c r="BI35" s="12">
        <v>4342341.7360578459</v>
      </c>
    </row>
    <row r="36" spans="1:61" x14ac:dyDescent="0.3">
      <c r="A36" s="4" t="s">
        <v>26</v>
      </c>
      <c r="B36" s="92">
        <v>5792280.9100000001</v>
      </c>
      <c r="C36" s="87">
        <v>9831183.6000000015</v>
      </c>
      <c r="D36" s="87">
        <v>9258957.2699999996</v>
      </c>
      <c r="E36" s="87">
        <v>0</v>
      </c>
      <c r="F36" s="87">
        <v>4199103.46</v>
      </c>
      <c r="G36" s="93">
        <v>29081525.240000002</v>
      </c>
      <c r="H36" s="16">
        <v>317968.17</v>
      </c>
      <c r="I36" s="17">
        <v>1690089.53</v>
      </c>
      <c r="J36" s="17">
        <v>3413364.67</v>
      </c>
      <c r="K36" s="17">
        <v>0</v>
      </c>
      <c r="L36" s="17">
        <v>656587.86</v>
      </c>
      <c r="M36" s="12">
        <v>6078010.2300000004</v>
      </c>
      <c r="N36" s="16">
        <v>62642.58</v>
      </c>
      <c r="O36" s="17">
        <v>361133.32</v>
      </c>
      <c r="P36" s="17">
        <v>5650567.0300000003</v>
      </c>
      <c r="Q36" s="17">
        <v>0</v>
      </c>
      <c r="R36" s="17">
        <v>26713.51</v>
      </c>
      <c r="S36" s="12">
        <v>6101056.4400000004</v>
      </c>
      <c r="T36" s="16">
        <v>1127662.1200000001</v>
      </c>
      <c r="U36" s="17">
        <v>442118.8</v>
      </c>
      <c r="V36" s="17">
        <v>0</v>
      </c>
      <c r="W36" s="17">
        <v>0</v>
      </c>
      <c r="X36" s="17">
        <v>202187.81</v>
      </c>
      <c r="Y36" s="12">
        <v>1771968.7300000002</v>
      </c>
      <c r="Z36" s="16">
        <v>0</v>
      </c>
      <c r="AA36" s="17">
        <v>0</v>
      </c>
      <c r="AB36" s="17">
        <v>0</v>
      </c>
      <c r="AC36" s="17">
        <v>0</v>
      </c>
      <c r="AD36" s="17">
        <v>0</v>
      </c>
      <c r="AE36" s="12">
        <v>0</v>
      </c>
      <c r="AF36" s="16">
        <v>1175902.28</v>
      </c>
      <c r="AG36" s="17">
        <v>1646277.55</v>
      </c>
      <c r="AH36" s="17">
        <v>195025.57</v>
      </c>
      <c r="AI36" s="17">
        <v>0</v>
      </c>
      <c r="AJ36" s="17">
        <v>1105196.3600000001</v>
      </c>
      <c r="AK36" s="12">
        <v>4122401.76</v>
      </c>
      <c r="AL36" s="16">
        <v>3066.29</v>
      </c>
      <c r="AM36" s="17">
        <v>368614.04</v>
      </c>
      <c r="AN36" s="17">
        <v>0</v>
      </c>
      <c r="AO36" s="17">
        <v>0</v>
      </c>
      <c r="AP36" s="17">
        <v>0</v>
      </c>
      <c r="AQ36" s="12">
        <v>371680.32999999996</v>
      </c>
      <c r="AR36" s="16">
        <v>0</v>
      </c>
      <c r="AS36" s="17">
        <v>4865199.18</v>
      </c>
      <c r="AT36" s="17">
        <v>0</v>
      </c>
      <c r="AU36" s="17">
        <v>0</v>
      </c>
      <c r="AV36" s="17">
        <v>190</v>
      </c>
      <c r="AW36" s="12">
        <v>4865389.18</v>
      </c>
      <c r="AX36" s="16">
        <v>1264397.6200000001</v>
      </c>
      <c r="AY36" s="17">
        <v>224819.38</v>
      </c>
      <c r="AZ36" s="17">
        <v>0</v>
      </c>
      <c r="BA36" s="17">
        <v>0</v>
      </c>
      <c r="BB36" s="17">
        <v>2207833.42</v>
      </c>
      <c r="BC36" s="12">
        <v>3697050.42</v>
      </c>
      <c r="BD36" s="16">
        <v>1840641.85</v>
      </c>
      <c r="BE36" s="17">
        <v>232931.8</v>
      </c>
      <c r="BF36" s="17">
        <v>0</v>
      </c>
      <c r="BG36" s="17">
        <v>0</v>
      </c>
      <c r="BH36" s="17">
        <v>394.5</v>
      </c>
      <c r="BI36" s="12">
        <v>2073968.1500000001</v>
      </c>
    </row>
    <row r="37" spans="1:61" x14ac:dyDescent="0.3">
      <c r="A37" s="4" t="s">
        <v>27</v>
      </c>
      <c r="B37" s="92">
        <v>1628651</v>
      </c>
      <c r="C37" s="87">
        <v>3018435</v>
      </c>
      <c r="D37" s="87">
        <v>2022323</v>
      </c>
      <c r="E37" s="87">
        <v>0</v>
      </c>
      <c r="F37" s="87">
        <v>59916</v>
      </c>
      <c r="G37" s="93">
        <v>6729325</v>
      </c>
      <c r="H37" s="16">
        <v>410163</v>
      </c>
      <c r="I37" s="17">
        <v>274458</v>
      </c>
      <c r="J37" s="17">
        <v>1236592</v>
      </c>
      <c r="K37" s="17">
        <v>0</v>
      </c>
      <c r="L37" s="17">
        <v>0</v>
      </c>
      <c r="M37" s="12">
        <v>1921213</v>
      </c>
      <c r="N37" s="16">
        <v>155432</v>
      </c>
      <c r="O37" s="17">
        <v>97338</v>
      </c>
      <c r="P37" s="17">
        <v>0</v>
      </c>
      <c r="Q37" s="17">
        <v>0</v>
      </c>
      <c r="R37" s="17">
        <v>0</v>
      </c>
      <c r="S37" s="12">
        <v>252770</v>
      </c>
      <c r="T37" s="16">
        <v>16669</v>
      </c>
      <c r="U37" s="17">
        <v>46283</v>
      </c>
      <c r="V37" s="17">
        <v>0</v>
      </c>
      <c r="W37" s="17">
        <v>0</v>
      </c>
      <c r="X37" s="17">
        <v>0</v>
      </c>
      <c r="Y37" s="12">
        <v>62952</v>
      </c>
      <c r="Z37" s="16">
        <v>0</v>
      </c>
      <c r="AA37" s="17">
        <v>0</v>
      </c>
      <c r="AB37" s="17">
        <v>0</v>
      </c>
      <c r="AC37" s="17">
        <v>0</v>
      </c>
      <c r="AD37" s="17">
        <v>59916</v>
      </c>
      <c r="AE37" s="12">
        <v>59916</v>
      </c>
      <c r="AF37" s="16">
        <v>71741</v>
      </c>
      <c r="AG37" s="17">
        <v>23834</v>
      </c>
      <c r="AH37" s="17">
        <v>74659</v>
      </c>
      <c r="AI37" s="17">
        <v>0</v>
      </c>
      <c r="AJ37" s="17">
        <v>0</v>
      </c>
      <c r="AK37" s="12">
        <v>170234</v>
      </c>
      <c r="AL37" s="16">
        <v>1484</v>
      </c>
      <c r="AM37" s="17">
        <v>186989</v>
      </c>
      <c r="AN37" s="17">
        <v>711072</v>
      </c>
      <c r="AO37" s="17">
        <v>0</v>
      </c>
      <c r="AP37" s="17">
        <v>0</v>
      </c>
      <c r="AQ37" s="12">
        <v>899545</v>
      </c>
      <c r="AR37" s="16">
        <v>0</v>
      </c>
      <c r="AS37" s="17">
        <v>1004230</v>
      </c>
      <c r="AT37" s="17">
        <v>0</v>
      </c>
      <c r="AU37" s="17">
        <v>0</v>
      </c>
      <c r="AV37" s="17">
        <v>0</v>
      </c>
      <c r="AW37" s="12">
        <v>1004230</v>
      </c>
      <c r="AX37" s="16">
        <v>409892</v>
      </c>
      <c r="AY37" s="17">
        <v>524624</v>
      </c>
      <c r="AZ37" s="17">
        <v>0</v>
      </c>
      <c r="BA37" s="17">
        <v>0</v>
      </c>
      <c r="BB37" s="17">
        <v>0</v>
      </c>
      <c r="BC37" s="12">
        <v>934516</v>
      </c>
      <c r="BD37" s="16">
        <v>563270</v>
      </c>
      <c r="BE37" s="17">
        <v>860679</v>
      </c>
      <c r="BF37" s="17">
        <v>0</v>
      </c>
      <c r="BG37" s="17">
        <v>0</v>
      </c>
      <c r="BH37" s="17">
        <v>0</v>
      </c>
      <c r="BI37" s="12">
        <v>1423949</v>
      </c>
    </row>
    <row r="38" spans="1:61" x14ac:dyDescent="0.3">
      <c r="A38" s="4" t="s">
        <v>28</v>
      </c>
      <c r="B38" s="92">
        <v>49205.48</v>
      </c>
      <c r="C38" s="87">
        <v>64806.509999999995</v>
      </c>
      <c r="D38" s="87">
        <v>914396.27999999991</v>
      </c>
      <c r="E38" s="87">
        <v>0</v>
      </c>
      <c r="F38" s="87">
        <v>0</v>
      </c>
      <c r="G38" s="93">
        <v>1028408.2699999998</v>
      </c>
      <c r="H38" s="16">
        <v>0</v>
      </c>
      <c r="I38" s="17">
        <v>0</v>
      </c>
      <c r="J38" s="17">
        <v>136972.6</v>
      </c>
      <c r="K38" s="17">
        <v>0</v>
      </c>
      <c r="L38" s="17">
        <v>0</v>
      </c>
      <c r="M38" s="12">
        <v>136972.6</v>
      </c>
      <c r="N38" s="16">
        <v>0</v>
      </c>
      <c r="O38" s="17">
        <v>0</v>
      </c>
      <c r="P38" s="17">
        <v>173234.99</v>
      </c>
      <c r="Q38" s="17">
        <v>0</v>
      </c>
      <c r="R38" s="17">
        <v>0</v>
      </c>
      <c r="S38" s="12">
        <v>173234.99</v>
      </c>
      <c r="T38" s="16">
        <v>0</v>
      </c>
      <c r="U38" s="17">
        <v>32860.839999999997</v>
      </c>
      <c r="V38" s="17">
        <v>597860.68999999994</v>
      </c>
      <c r="W38" s="17">
        <v>0</v>
      </c>
      <c r="X38" s="17">
        <v>0</v>
      </c>
      <c r="Y38" s="12">
        <v>630721.52999999991</v>
      </c>
      <c r="Z38" s="16">
        <v>0</v>
      </c>
      <c r="AA38" s="17">
        <v>0</v>
      </c>
      <c r="AB38" s="17">
        <v>0</v>
      </c>
      <c r="AC38" s="17">
        <v>0</v>
      </c>
      <c r="AD38" s="17">
        <v>0</v>
      </c>
      <c r="AE38" s="12">
        <v>0</v>
      </c>
      <c r="AF38" s="16">
        <v>46735.48</v>
      </c>
      <c r="AG38" s="17">
        <v>21350.720000000001</v>
      </c>
      <c r="AH38" s="17">
        <v>0</v>
      </c>
      <c r="AI38" s="17">
        <v>0</v>
      </c>
      <c r="AJ38" s="17">
        <v>0</v>
      </c>
      <c r="AK38" s="12">
        <v>68086.200000000012</v>
      </c>
      <c r="AL38" s="16">
        <v>0</v>
      </c>
      <c r="AM38" s="17">
        <v>4572.95</v>
      </c>
      <c r="AN38" s="17">
        <v>6328</v>
      </c>
      <c r="AO38" s="17">
        <v>0</v>
      </c>
      <c r="AP38" s="17">
        <v>0</v>
      </c>
      <c r="AQ38" s="12">
        <v>10900.95</v>
      </c>
      <c r="AR38" s="16">
        <v>0</v>
      </c>
      <c r="AS38" s="17">
        <v>0</v>
      </c>
      <c r="AT38" s="17">
        <v>0</v>
      </c>
      <c r="AU38" s="17">
        <v>0</v>
      </c>
      <c r="AV38" s="17">
        <v>0</v>
      </c>
      <c r="AW38" s="12">
        <v>0</v>
      </c>
      <c r="AX38" s="16">
        <v>0</v>
      </c>
      <c r="AY38" s="17">
        <v>0</v>
      </c>
      <c r="AZ38" s="17">
        <v>0</v>
      </c>
      <c r="BA38" s="17">
        <v>0</v>
      </c>
      <c r="BB38" s="17">
        <v>0</v>
      </c>
      <c r="BC38" s="12">
        <v>0</v>
      </c>
      <c r="BD38" s="16">
        <v>2470</v>
      </c>
      <c r="BE38" s="17">
        <v>6022</v>
      </c>
      <c r="BF38" s="17">
        <v>0</v>
      </c>
      <c r="BG38" s="17">
        <v>0</v>
      </c>
      <c r="BH38" s="17">
        <v>0</v>
      </c>
      <c r="BI38" s="12">
        <v>8492</v>
      </c>
    </row>
    <row r="39" spans="1:61" x14ac:dyDescent="0.3">
      <c r="A39" s="4" t="s">
        <v>29</v>
      </c>
      <c r="B39" s="92">
        <v>262248</v>
      </c>
      <c r="C39" s="87">
        <v>85775</v>
      </c>
      <c r="D39" s="87">
        <v>159275</v>
      </c>
      <c r="E39" s="87">
        <v>0</v>
      </c>
      <c r="F39" s="87">
        <v>0</v>
      </c>
      <c r="G39" s="93">
        <v>507298</v>
      </c>
      <c r="H39" s="16">
        <v>83384</v>
      </c>
      <c r="I39" s="17">
        <v>12344</v>
      </c>
      <c r="J39" s="17">
        <v>159275</v>
      </c>
      <c r="K39" s="17">
        <v>0</v>
      </c>
      <c r="L39" s="17">
        <v>0</v>
      </c>
      <c r="M39" s="12">
        <v>255003</v>
      </c>
      <c r="N39" s="16">
        <v>0</v>
      </c>
      <c r="O39" s="17">
        <v>0</v>
      </c>
      <c r="P39" s="17">
        <v>0</v>
      </c>
      <c r="Q39" s="17">
        <v>0</v>
      </c>
      <c r="R39" s="17">
        <v>0</v>
      </c>
      <c r="S39" s="12">
        <v>0</v>
      </c>
      <c r="T39" s="16">
        <v>52788</v>
      </c>
      <c r="U39" s="17">
        <v>32513</v>
      </c>
      <c r="V39" s="17">
        <v>0</v>
      </c>
      <c r="W39" s="17">
        <v>0</v>
      </c>
      <c r="X39" s="17">
        <v>0</v>
      </c>
      <c r="Y39" s="12">
        <v>85301</v>
      </c>
      <c r="Z39" s="16">
        <v>0</v>
      </c>
      <c r="AA39" s="17">
        <v>0</v>
      </c>
      <c r="AB39" s="17">
        <v>0</v>
      </c>
      <c r="AC39" s="17">
        <v>0</v>
      </c>
      <c r="AD39" s="17">
        <v>0</v>
      </c>
      <c r="AE39" s="12">
        <v>0</v>
      </c>
      <c r="AF39" s="16">
        <v>0</v>
      </c>
      <c r="AG39" s="17">
        <v>0</v>
      </c>
      <c r="AH39" s="17">
        <v>0</v>
      </c>
      <c r="AI39" s="17">
        <v>0</v>
      </c>
      <c r="AJ39" s="17">
        <v>0</v>
      </c>
      <c r="AK39" s="12">
        <v>0</v>
      </c>
      <c r="AL39" s="16">
        <v>2632</v>
      </c>
      <c r="AM39" s="17">
        <v>199</v>
      </c>
      <c r="AN39" s="17">
        <v>0</v>
      </c>
      <c r="AO39" s="17">
        <v>0</v>
      </c>
      <c r="AP39" s="17">
        <v>0</v>
      </c>
      <c r="AQ39" s="12">
        <v>2831</v>
      </c>
      <c r="AR39" s="16">
        <v>0</v>
      </c>
      <c r="AS39" s="17">
        <v>37007</v>
      </c>
      <c r="AT39" s="17">
        <v>0</v>
      </c>
      <c r="AU39" s="17">
        <v>0</v>
      </c>
      <c r="AV39" s="17">
        <v>0</v>
      </c>
      <c r="AW39" s="12">
        <v>37007</v>
      </c>
      <c r="AX39" s="16">
        <v>71782</v>
      </c>
      <c r="AY39" s="17">
        <v>3712</v>
      </c>
      <c r="AZ39" s="17">
        <v>0</v>
      </c>
      <c r="BA39" s="17">
        <v>0</v>
      </c>
      <c r="BB39" s="17">
        <v>0</v>
      </c>
      <c r="BC39" s="12">
        <v>75494</v>
      </c>
      <c r="BD39" s="16">
        <v>51662</v>
      </c>
      <c r="BE39" s="17">
        <v>0</v>
      </c>
      <c r="BF39" s="17">
        <v>0</v>
      </c>
      <c r="BG39" s="17">
        <v>0</v>
      </c>
      <c r="BH39" s="17">
        <v>0</v>
      </c>
      <c r="BI39" s="12">
        <v>51662</v>
      </c>
    </row>
    <row r="40" spans="1:61" x14ac:dyDescent="0.3">
      <c r="A40" s="4" t="s">
        <v>30</v>
      </c>
      <c r="B40" s="92">
        <v>5159566</v>
      </c>
      <c r="C40" s="87">
        <v>3790221</v>
      </c>
      <c r="D40" s="87">
        <v>3676102.63</v>
      </c>
      <c r="E40" s="87">
        <v>0</v>
      </c>
      <c r="F40" s="87">
        <v>833</v>
      </c>
      <c r="G40" s="93">
        <v>12626722.629999999</v>
      </c>
      <c r="H40" s="16">
        <v>0</v>
      </c>
      <c r="I40" s="17">
        <v>7776</v>
      </c>
      <c r="J40" s="17">
        <v>2018483</v>
      </c>
      <c r="K40" s="17">
        <v>0</v>
      </c>
      <c r="L40" s="17">
        <v>0</v>
      </c>
      <c r="M40" s="12">
        <v>2026259</v>
      </c>
      <c r="N40" s="16">
        <v>0</v>
      </c>
      <c r="O40" s="17">
        <v>0</v>
      </c>
      <c r="P40" s="17">
        <v>1153385.6299999999</v>
      </c>
      <c r="Q40" s="17">
        <v>0</v>
      </c>
      <c r="R40" s="17">
        <v>0</v>
      </c>
      <c r="S40" s="12">
        <v>1153385.6299999999</v>
      </c>
      <c r="T40" s="16">
        <v>277177</v>
      </c>
      <c r="U40" s="17">
        <v>583696</v>
      </c>
      <c r="V40" s="17">
        <v>190467</v>
      </c>
      <c r="W40" s="17">
        <v>0</v>
      </c>
      <c r="X40" s="17">
        <v>833</v>
      </c>
      <c r="Y40" s="12">
        <v>1052173</v>
      </c>
      <c r="Z40" s="16">
        <v>0</v>
      </c>
      <c r="AA40" s="17">
        <v>849</v>
      </c>
      <c r="AB40" s="17">
        <v>0</v>
      </c>
      <c r="AC40" s="17">
        <v>0</v>
      </c>
      <c r="AD40" s="17">
        <v>0</v>
      </c>
      <c r="AE40" s="12">
        <v>849</v>
      </c>
      <c r="AF40" s="16">
        <v>0</v>
      </c>
      <c r="AG40" s="17">
        <v>27541</v>
      </c>
      <c r="AH40" s="17">
        <v>239881</v>
      </c>
      <c r="AI40" s="17">
        <v>0</v>
      </c>
      <c r="AJ40" s="17">
        <v>0</v>
      </c>
      <c r="AK40" s="12">
        <v>267422</v>
      </c>
      <c r="AL40" s="16">
        <v>1407017</v>
      </c>
      <c r="AM40" s="17">
        <v>556886</v>
      </c>
      <c r="AN40" s="17">
        <v>37634</v>
      </c>
      <c r="AO40" s="17">
        <v>0</v>
      </c>
      <c r="AP40" s="17">
        <v>0</v>
      </c>
      <c r="AQ40" s="12">
        <v>2001537</v>
      </c>
      <c r="AR40" s="16">
        <v>0</v>
      </c>
      <c r="AS40" s="17">
        <v>1022599</v>
      </c>
      <c r="AT40" s="17">
        <v>0</v>
      </c>
      <c r="AU40" s="17">
        <v>0</v>
      </c>
      <c r="AV40" s="17">
        <v>0</v>
      </c>
      <c r="AW40" s="12">
        <v>1022599</v>
      </c>
      <c r="AX40" s="16">
        <v>2631148</v>
      </c>
      <c r="AY40" s="17">
        <v>1215550</v>
      </c>
      <c r="AZ40" s="17">
        <v>36252</v>
      </c>
      <c r="BA40" s="17">
        <v>0</v>
      </c>
      <c r="BB40" s="17">
        <v>0</v>
      </c>
      <c r="BC40" s="12">
        <v>3882950</v>
      </c>
      <c r="BD40" s="16">
        <v>844224</v>
      </c>
      <c r="BE40" s="17">
        <v>375324</v>
      </c>
      <c r="BF40" s="17">
        <v>0</v>
      </c>
      <c r="BG40" s="17">
        <v>0</v>
      </c>
      <c r="BH40" s="17">
        <v>0</v>
      </c>
      <c r="BI40" s="12">
        <v>1219548</v>
      </c>
    </row>
    <row r="41" spans="1:61" x14ac:dyDescent="0.3">
      <c r="A41" s="4" t="s">
        <v>31</v>
      </c>
      <c r="B41" s="92">
        <v>1652151</v>
      </c>
      <c r="C41" s="87">
        <v>1106632</v>
      </c>
      <c r="D41" s="87">
        <v>763340</v>
      </c>
      <c r="E41" s="87">
        <v>656</v>
      </c>
      <c r="F41" s="87">
        <v>389931</v>
      </c>
      <c r="G41" s="93">
        <v>3912710</v>
      </c>
      <c r="H41" s="16">
        <v>180820</v>
      </c>
      <c r="I41" s="17">
        <v>210666</v>
      </c>
      <c r="J41" s="17">
        <v>560370</v>
      </c>
      <c r="K41" s="17">
        <v>0</v>
      </c>
      <c r="L41" s="17">
        <v>47021</v>
      </c>
      <c r="M41" s="12">
        <v>998877</v>
      </c>
      <c r="N41" s="16">
        <v>10690</v>
      </c>
      <c r="O41" s="17">
        <v>26533</v>
      </c>
      <c r="P41" s="17">
        <v>0</v>
      </c>
      <c r="Q41" s="17">
        <v>0</v>
      </c>
      <c r="R41" s="17">
        <v>1061</v>
      </c>
      <c r="S41" s="12">
        <v>38284</v>
      </c>
      <c r="T41" s="16">
        <v>238576</v>
      </c>
      <c r="U41" s="17">
        <v>190774</v>
      </c>
      <c r="V41" s="17">
        <v>0</v>
      </c>
      <c r="W41" s="17">
        <v>0</v>
      </c>
      <c r="X41" s="17">
        <v>9011</v>
      </c>
      <c r="Y41" s="12">
        <v>438361</v>
      </c>
      <c r="Z41" s="16">
        <v>0</v>
      </c>
      <c r="AA41" s="17">
        <v>0</v>
      </c>
      <c r="AB41" s="17">
        <v>0</v>
      </c>
      <c r="AC41" s="17">
        <v>0</v>
      </c>
      <c r="AD41" s="17">
        <v>44036</v>
      </c>
      <c r="AE41" s="12">
        <v>44036</v>
      </c>
      <c r="AF41" s="16">
        <v>76199</v>
      </c>
      <c r="AG41" s="17">
        <v>46882</v>
      </c>
      <c r="AH41" s="17">
        <v>79693</v>
      </c>
      <c r="AI41" s="17">
        <v>0</v>
      </c>
      <c r="AJ41" s="17">
        <v>103305</v>
      </c>
      <c r="AK41" s="12">
        <v>306079</v>
      </c>
      <c r="AL41" s="16">
        <v>622515</v>
      </c>
      <c r="AM41" s="17">
        <v>241034</v>
      </c>
      <c r="AN41" s="17">
        <v>50257</v>
      </c>
      <c r="AO41" s="17">
        <v>656</v>
      </c>
      <c r="AP41" s="17">
        <v>101798</v>
      </c>
      <c r="AQ41" s="12">
        <v>1016260</v>
      </c>
      <c r="AR41" s="16">
        <v>0</v>
      </c>
      <c r="AS41" s="17">
        <v>236163</v>
      </c>
      <c r="AT41" s="17">
        <v>0</v>
      </c>
      <c r="AU41" s="17">
        <v>0</v>
      </c>
      <c r="AV41" s="17">
        <v>12000</v>
      </c>
      <c r="AW41" s="12">
        <v>248163</v>
      </c>
      <c r="AX41" s="16">
        <v>96061</v>
      </c>
      <c r="AY41" s="17">
        <v>102636</v>
      </c>
      <c r="AZ41" s="17">
        <v>51561</v>
      </c>
      <c r="BA41" s="17">
        <v>0</v>
      </c>
      <c r="BB41" s="17">
        <v>546</v>
      </c>
      <c r="BC41" s="12">
        <v>250804</v>
      </c>
      <c r="BD41" s="16">
        <v>427290</v>
      </c>
      <c r="BE41" s="17">
        <v>51944</v>
      </c>
      <c r="BF41" s="17">
        <v>21459</v>
      </c>
      <c r="BG41" s="17">
        <v>0</v>
      </c>
      <c r="BH41" s="17">
        <v>71153</v>
      </c>
      <c r="BI41" s="12">
        <v>571846</v>
      </c>
    </row>
    <row r="42" spans="1:61" x14ac:dyDescent="0.3">
      <c r="A42" s="4" t="s">
        <v>32</v>
      </c>
      <c r="B42" s="92">
        <v>7854154.9583629305</v>
      </c>
      <c r="C42" s="87">
        <v>15503910.581006287</v>
      </c>
      <c r="D42" s="87">
        <v>7296841.8158935355</v>
      </c>
      <c r="E42" s="87">
        <v>0</v>
      </c>
      <c r="F42" s="87">
        <v>77029.029606726719</v>
      </c>
      <c r="G42" s="93">
        <v>30731936.384869475</v>
      </c>
      <c r="H42" s="16">
        <v>126500.72537170377</v>
      </c>
      <c r="I42" s="17">
        <v>599583.68876203836</v>
      </c>
      <c r="J42" s="17">
        <v>2747000</v>
      </c>
      <c r="K42" s="17">
        <v>0</v>
      </c>
      <c r="L42" s="17">
        <v>0</v>
      </c>
      <c r="M42" s="12">
        <v>3473084.414133742</v>
      </c>
      <c r="N42" s="16">
        <v>42054.211527050349</v>
      </c>
      <c r="O42" s="17">
        <v>4927.3295033557888</v>
      </c>
      <c r="P42" s="17">
        <v>2077860.850000015</v>
      </c>
      <c r="Q42" s="17">
        <v>0</v>
      </c>
      <c r="R42" s="17">
        <v>0</v>
      </c>
      <c r="S42" s="12">
        <v>2124842.391030421</v>
      </c>
      <c r="T42" s="16">
        <v>2713040.1944973897</v>
      </c>
      <c r="U42" s="17">
        <v>864538.81410241511</v>
      </c>
      <c r="V42" s="17">
        <v>1585759.8635326449</v>
      </c>
      <c r="W42" s="17">
        <v>0</v>
      </c>
      <c r="X42" s="17">
        <v>1622.9969162267867</v>
      </c>
      <c r="Y42" s="12">
        <v>5164961.8690486765</v>
      </c>
      <c r="Z42" s="16">
        <v>0</v>
      </c>
      <c r="AA42" s="17">
        <v>0</v>
      </c>
      <c r="AB42" s="17">
        <v>0</v>
      </c>
      <c r="AC42" s="17">
        <v>0</v>
      </c>
      <c r="AD42" s="17">
        <v>0</v>
      </c>
      <c r="AE42" s="12">
        <v>0</v>
      </c>
      <c r="AF42" s="16">
        <v>77084.547034611373</v>
      </c>
      <c r="AG42" s="17">
        <v>9031.6985877180687</v>
      </c>
      <c r="AH42" s="17">
        <v>345000</v>
      </c>
      <c r="AI42" s="17">
        <v>0</v>
      </c>
      <c r="AJ42" s="17">
        <v>0</v>
      </c>
      <c r="AK42" s="12">
        <v>431116.24562232941</v>
      </c>
      <c r="AL42" s="16">
        <v>1046214.9255709719</v>
      </c>
      <c r="AM42" s="17">
        <v>6476018.1177097633</v>
      </c>
      <c r="AN42" s="17">
        <v>21663.913950627371</v>
      </c>
      <c r="AO42" s="17">
        <v>0</v>
      </c>
      <c r="AP42" s="17">
        <v>2972.0619339420036</v>
      </c>
      <c r="AQ42" s="12">
        <v>7546869.0191653054</v>
      </c>
      <c r="AR42" s="16">
        <v>1814.0444680851065</v>
      </c>
      <c r="AS42" s="17">
        <v>2806314.9320425531</v>
      </c>
      <c r="AT42" s="17">
        <v>0</v>
      </c>
      <c r="AU42" s="17">
        <v>0</v>
      </c>
      <c r="AV42" s="17">
        <v>0</v>
      </c>
      <c r="AW42" s="12">
        <v>2808128.9765106384</v>
      </c>
      <c r="AX42" s="16">
        <v>3516823.3262379463</v>
      </c>
      <c r="AY42" s="17">
        <v>3744335.6613329258</v>
      </c>
      <c r="AZ42" s="17">
        <v>519557.18841024855</v>
      </c>
      <c r="BA42" s="17">
        <v>0</v>
      </c>
      <c r="BB42" s="17">
        <v>71392.390756557928</v>
      </c>
      <c r="BC42" s="12">
        <v>7852108.5667376788</v>
      </c>
      <c r="BD42" s="16">
        <v>330622.9836551724</v>
      </c>
      <c r="BE42" s="17">
        <v>999160.33896551724</v>
      </c>
      <c r="BF42" s="17">
        <v>0</v>
      </c>
      <c r="BG42" s="17">
        <v>0</v>
      </c>
      <c r="BH42" s="17">
        <v>1041.58</v>
      </c>
      <c r="BI42" s="12">
        <v>1330824.9026206897</v>
      </c>
    </row>
    <row r="43" spans="1:61" x14ac:dyDescent="0.3">
      <c r="A43" s="4" t="s">
        <v>33</v>
      </c>
      <c r="B43" s="92">
        <v>44569</v>
      </c>
      <c r="C43" s="87">
        <v>85705</v>
      </c>
      <c r="D43" s="87">
        <v>462188</v>
      </c>
      <c r="E43" s="87">
        <v>0</v>
      </c>
      <c r="F43" s="87">
        <v>325</v>
      </c>
      <c r="G43" s="93">
        <v>592787</v>
      </c>
      <c r="H43" s="16">
        <v>11838</v>
      </c>
      <c r="I43" s="17">
        <v>5975</v>
      </c>
      <c r="J43" s="17">
        <v>193112</v>
      </c>
      <c r="K43" s="17">
        <v>0</v>
      </c>
      <c r="L43" s="17">
        <v>325</v>
      </c>
      <c r="M43" s="12">
        <v>211250</v>
      </c>
      <c r="N43" s="16">
        <v>0</v>
      </c>
      <c r="O43" s="17">
        <v>668</v>
      </c>
      <c r="P43" s="17">
        <v>115781</v>
      </c>
      <c r="Q43" s="17">
        <v>0</v>
      </c>
      <c r="R43" s="17">
        <v>0</v>
      </c>
      <c r="S43" s="12">
        <v>116449</v>
      </c>
      <c r="T43" s="16">
        <v>31164</v>
      </c>
      <c r="U43" s="17">
        <v>16569</v>
      </c>
      <c r="V43" s="17">
        <v>0</v>
      </c>
      <c r="W43" s="17">
        <v>0</v>
      </c>
      <c r="X43" s="17">
        <v>0</v>
      </c>
      <c r="Y43" s="12">
        <v>47733</v>
      </c>
      <c r="Z43" s="16">
        <v>1567</v>
      </c>
      <c r="AA43" s="17">
        <v>1816</v>
      </c>
      <c r="AB43" s="17">
        <v>0</v>
      </c>
      <c r="AC43" s="17">
        <v>0</v>
      </c>
      <c r="AD43" s="17">
        <v>0</v>
      </c>
      <c r="AE43" s="12">
        <v>3383</v>
      </c>
      <c r="AF43" s="16">
        <v>0</v>
      </c>
      <c r="AG43" s="17">
        <v>0</v>
      </c>
      <c r="AH43" s="17">
        <v>0</v>
      </c>
      <c r="AI43" s="17">
        <v>0</v>
      </c>
      <c r="AJ43" s="17">
        <v>0</v>
      </c>
      <c r="AK43" s="12">
        <v>0</v>
      </c>
      <c r="AL43" s="16">
        <v>0</v>
      </c>
      <c r="AM43" s="17">
        <v>29</v>
      </c>
      <c r="AN43" s="17">
        <v>153295</v>
      </c>
      <c r="AO43" s="17">
        <v>0</v>
      </c>
      <c r="AP43" s="17">
        <v>0</v>
      </c>
      <c r="AQ43" s="12">
        <v>153324</v>
      </c>
      <c r="AR43" s="16">
        <v>0</v>
      </c>
      <c r="AS43" s="17">
        <v>60648</v>
      </c>
      <c r="AT43" s="17">
        <v>0</v>
      </c>
      <c r="AU43" s="17">
        <v>0</v>
      </c>
      <c r="AV43" s="17">
        <v>0</v>
      </c>
      <c r="AW43" s="12">
        <v>60648</v>
      </c>
      <c r="AX43" s="16">
        <v>0</v>
      </c>
      <c r="AY43" s="17">
        <v>0</v>
      </c>
      <c r="AZ43" s="17">
        <v>0</v>
      </c>
      <c r="BA43" s="17">
        <v>0</v>
      </c>
      <c r="BB43" s="17">
        <v>0</v>
      </c>
      <c r="BC43" s="12">
        <v>0</v>
      </c>
      <c r="BD43" s="16">
        <v>0</v>
      </c>
      <c r="BE43" s="17">
        <v>0</v>
      </c>
      <c r="BF43" s="17">
        <v>0</v>
      </c>
      <c r="BG43" s="17">
        <v>0</v>
      </c>
      <c r="BH43" s="17">
        <v>0</v>
      </c>
      <c r="BI43" s="12">
        <v>0</v>
      </c>
    </row>
    <row r="44" spans="1:61" x14ac:dyDescent="0.3">
      <c r="A44" s="4" t="s">
        <v>34</v>
      </c>
      <c r="B44" s="92">
        <v>1796643</v>
      </c>
      <c r="C44" s="87">
        <v>1420695</v>
      </c>
      <c r="D44" s="87">
        <v>6791826</v>
      </c>
      <c r="E44" s="87">
        <v>0</v>
      </c>
      <c r="F44" s="87">
        <v>0</v>
      </c>
      <c r="G44" s="93">
        <v>10009164</v>
      </c>
      <c r="H44" s="16">
        <v>0</v>
      </c>
      <c r="I44" s="17">
        <v>0</v>
      </c>
      <c r="J44" s="17">
        <v>2716117</v>
      </c>
      <c r="K44" s="17">
        <v>0</v>
      </c>
      <c r="L44" s="17">
        <v>0</v>
      </c>
      <c r="M44" s="12">
        <v>2716117</v>
      </c>
      <c r="N44" s="16">
        <v>0</v>
      </c>
      <c r="O44" s="17">
        <v>0</v>
      </c>
      <c r="P44" s="17">
        <v>2642459</v>
      </c>
      <c r="Q44" s="17">
        <v>0</v>
      </c>
      <c r="R44" s="17">
        <v>0</v>
      </c>
      <c r="S44" s="12">
        <v>2642459</v>
      </c>
      <c r="T44" s="16">
        <v>909726</v>
      </c>
      <c r="U44" s="17">
        <v>1341443</v>
      </c>
      <c r="V44" s="17">
        <v>1433250</v>
      </c>
      <c r="W44" s="17">
        <v>0</v>
      </c>
      <c r="X44" s="17">
        <v>0</v>
      </c>
      <c r="Y44" s="12">
        <v>3684419</v>
      </c>
      <c r="Z44" s="16">
        <v>0</v>
      </c>
      <c r="AA44" s="17">
        <v>0</v>
      </c>
      <c r="AB44" s="17">
        <v>0</v>
      </c>
      <c r="AC44" s="17">
        <v>0</v>
      </c>
      <c r="AD44" s="17">
        <v>0</v>
      </c>
      <c r="AE44" s="12">
        <v>0</v>
      </c>
      <c r="AF44" s="16">
        <v>0</v>
      </c>
      <c r="AG44" s="17">
        <v>0</v>
      </c>
      <c r="AH44" s="17">
        <v>0</v>
      </c>
      <c r="AI44" s="17">
        <v>0</v>
      </c>
      <c r="AJ44" s="17">
        <v>0</v>
      </c>
      <c r="AK44" s="12">
        <v>0</v>
      </c>
      <c r="AL44" s="16">
        <v>0</v>
      </c>
      <c r="AM44" s="17">
        <v>0</v>
      </c>
      <c r="AN44" s="17">
        <v>0</v>
      </c>
      <c r="AO44" s="17">
        <v>0</v>
      </c>
      <c r="AP44" s="17">
        <v>0</v>
      </c>
      <c r="AQ44" s="12">
        <v>0</v>
      </c>
      <c r="AR44" s="16">
        <v>0</v>
      </c>
      <c r="AS44" s="17">
        <v>0</v>
      </c>
      <c r="AT44" s="17">
        <v>0</v>
      </c>
      <c r="AU44" s="17">
        <v>0</v>
      </c>
      <c r="AV44" s="17">
        <v>0</v>
      </c>
      <c r="AW44" s="12">
        <v>0</v>
      </c>
      <c r="AX44" s="16">
        <v>0</v>
      </c>
      <c r="AY44" s="17">
        <v>0</v>
      </c>
      <c r="AZ44" s="17">
        <v>0</v>
      </c>
      <c r="BA44" s="17">
        <v>0</v>
      </c>
      <c r="BB44" s="17">
        <v>0</v>
      </c>
      <c r="BC44" s="12">
        <v>0</v>
      </c>
      <c r="BD44" s="16">
        <v>886917</v>
      </c>
      <c r="BE44" s="17">
        <v>79252</v>
      </c>
      <c r="BF44" s="17">
        <v>0</v>
      </c>
      <c r="BG44" s="17">
        <v>0</v>
      </c>
      <c r="BH44" s="17">
        <v>0</v>
      </c>
      <c r="BI44" s="12">
        <v>966169</v>
      </c>
    </row>
    <row r="45" spans="1:61" x14ac:dyDescent="0.3">
      <c r="A45" s="4" t="s">
        <v>35</v>
      </c>
      <c r="B45" s="92">
        <v>3922308</v>
      </c>
      <c r="C45" s="87">
        <v>6440432.2999999998</v>
      </c>
      <c r="D45" s="87">
        <v>5545748.1800000006</v>
      </c>
      <c r="E45" s="87">
        <v>0</v>
      </c>
      <c r="F45" s="87">
        <v>0</v>
      </c>
      <c r="G45" s="93">
        <v>15908488.480000002</v>
      </c>
      <c r="H45" s="16">
        <v>18078</v>
      </c>
      <c r="I45" s="17">
        <v>169406.18</v>
      </c>
      <c r="J45" s="17">
        <v>2942907.72</v>
      </c>
      <c r="K45" s="17">
        <v>0</v>
      </c>
      <c r="L45" s="17">
        <v>0</v>
      </c>
      <c r="M45" s="12">
        <v>3130391.9000000004</v>
      </c>
      <c r="N45" s="16">
        <v>0</v>
      </c>
      <c r="O45" s="17">
        <v>0</v>
      </c>
      <c r="P45" s="17">
        <v>1884689.08</v>
      </c>
      <c r="Q45" s="17">
        <v>0</v>
      </c>
      <c r="R45" s="17">
        <v>0</v>
      </c>
      <c r="S45" s="12">
        <v>1884689.08</v>
      </c>
      <c r="T45" s="16">
        <v>2601713</v>
      </c>
      <c r="U45" s="17">
        <v>679758.4</v>
      </c>
      <c r="V45" s="17">
        <v>16297.63</v>
      </c>
      <c r="W45" s="17">
        <v>0</v>
      </c>
      <c r="X45" s="17">
        <v>0</v>
      </c>
      <c r="Y45" s="12">
        <v>3297769.03</v>
      </c>
      <c r="Z45" s="16">
        <v>0</v>
      </c>
      <c r="AA45" s="17">
        <v>0</v>
      </c>
      <c r="AB45" s="17">
        <v>0</v>
      </c>
      <c r="AC45" s="17">
        <v>0</v>
      </c>
      <c r="AD45" s="17">
        <v>0</v>
      </c>
      <c r="AE45" s="12">
        <v>0</v>
      </c>
      <c r="AF45" s="16">
        <v>0</v>
      </c>
      <c r="AG45" s="17">
        <v>18620.45</v>
      </c>
      <c r="AH45" s="17">
        <v>600060.9</v>
      </c>
      <c r="AI45" s="17">
        <v>0</v>
      </c>
      <c r="AJ45" s="17">
        <v>0</v>
      </c>
      <c r="AK45" s="12">
        <v>618681.35</v>
      </c>
      <c r="AL45" s="16">
        <v>532184</v>
      </c>
      <c r="AM45" s="17">
        <v>3859035.16</v>
      </c>
      <c r="AN45" s="17">
        <v>32912.959999999999</v>
      </c>
      <c r="AO45" s="17">
        <v>0</v>
      </c>
      <c r="AP45" s="17">
        <v>0</v>
      </c>
      <c r="AQ45" s="12">
        <v>4424132.12</v>
      </c>
      <c r="AR45" s="16">
        <v>3717</v>
      </c>
      <c r="AS45" s="17">
        <v>1311533.96</v>
      </c>
      <c r="AT45" s="17">
        <v>0</v>
      </c>
      <c r="AU45" s="17">
        <v>0</v>
      </c>
      <c r="AV45" s="17">
        <v>0</v>
      </c>
      <c r="AW45" s="12">
        <v>1315250.96</v>
      </c>
      <c r="AX45" s="16">
        <v>334529</v>
      </c>
      <c r="AY45" s="17">
        <v>365340.13</v>
      </c>
      <c r="AZ45" s="17">
        <v>57709.33</v>
      </c>
      <c r="BA45" s="17">
        <v>0</v>
      </c>
      <c r="BB45" s="17">
        <v>0</v>
      </c>
      <c r="BC45" s="12">
        <v>757578.46</v>
      </c>
      <c r="BD45" s="16">
        <v>432087</v>
      </c>
      <c r="BE45" s="17">
        <v>36738.019999999997</v>
      </c>
      <c r="BF45" s="17">
        <v>11170.56</v>
      </c>
      <c r="BG45" s="17">
        <v>0</v>
      </c>
      <c r="BH45" s="17">
        <v>0</v>
      </c>
      <c r="BI45" s="12">
        <v>479995.58</v>
      </c>
    </row>
    <row r="46" spans="1:61" x14ac:dyDescent="0.3">
      <c r="A46" s="4" t="s">
        <v>36</v>
      </c>
      <c r="B46" s="92">
        <v>1936873.58</v>
      </c>
      <c r="C46" s="87">
        <v>3872338.84</v>
      </c>
      <c r="D46" s="87">
        <v>3255686.0900000003</v>
      </c>
      <c r="E46" s="87">
        <v>0</v>
      </c>
      <c r="F46" s="87">
        <v>0</v>
      </c>
      <c r="G46" s="93">
        <v>9064898.5100000016</v>
      </c>
      <c r="H46" s="16">
        <v>89321.45</v>
      </c>
      <c r="I46" s="17">
        <v>191982.44</v>
      </c>
      <c r="J46" s="17">
        <v>1663902.19</v>
      </c>
      <c r="K46" s="17">
        <v>0</v>
      </c>
      <c r="L46" s="17">
        <v>0</v>
      </c>
      <c r="M46" s="12">
        <v>1945206.08</v>
      </c>
      <c r="N46" s="16">
        <v>0</v>
      </c>
      <c r="O46" s="17">
        <v>0</v>
      </c>
      <c r="P46" s="17">
        <v>1306555.71</v>
      </c>
      <c r="Q46" s="17">
        <v>0</v>
      </c>
      <c r="R46" s="17">
        <v>0</v>
      </c>
      <c r="S46" s="12">
        <v>1306555.71</v>
      </c>
      <c r="T46" s="16">
        <v>163724.82999999999</v>
      </c>
      <c r="U46" s="17">
        <v>555666.84</v>
      </c>
      <c r="V46" s="17">
        <v>118.06</v>
      </c>
      <c r="W46" s="17">
        <v>0</v>
      </c>
      <c r="X46" s="17">
        <v>0</v>
      </c>
      <c r="Y46" s="12">
        <v>719509.73</v>
      </c>
      <c r="Z46" s="16">
        <v>64.25</v>
      </c>
      <c r="AA46" s="17">
        <v>7055.19</v>
      </c>
      <c r="AB46" s="17">
        <v>0.97</v>
      </c>
      <c r="AC46" s="17">
        <v>0</v>
      </c>
      <c r="AD46" s="17">
        <v>0</v>
      </c>
      <c r="AE46" s="12">
        <v>7120.41</v>
      </c>
      <c r="AF46" s="16">
        <v>4940.32</v>
      </c>
      <c r="AG46" s="17">
        <v>24560.880000000001</v>
      </c>
      <c r="AH46" s="17">
        <v>247295.42</v>
      </c>
      <c r="AI46" s="17">
        <v>0</v>
      </c>
      <c r="AJ46" s="17">
        <v>0</v>
      </c>
      <c r="AK46" s="12">
        <v>276796.62</v>
      </c>
      <c r="AL46" s="16">
        <v>1041104.54</v>
      </c>
      <c r="AM46" s="17">
        <v>1146330.52</v>
      </c>
      <c r="AN46" s="17">
        <v>28942.43</v>
      </c>
      <c r="AO46" s="17">
        <v>0</v>
      </c>
      <c r="AP46" s="17">
        <v>0</v>
      </c>
      <c r="AQ46" s="12">
        <v>2216377.4900000002</v>
      </c>
      <c r="AR46" s="16">
        <v>36285.449999999997</v>
      </c>
      <c r="AS46" s="17">
        <v>1339865.3400000001</v>
      </c>
      <c r="AT46" s="17">
        <v>274.88</v>
      </c>
      <c r="AU46" s="17">
        <v>0</v>
      </c>
      <c r="AV46" s="17">
        <v>0</v>
      </c>
      <c r="AW46" s="12">
        <v>1376425.67</v>
      </c>
      <c r="AX46" s="16">
        <v>9902.32</v>
      </c>
      <c r="AY46" s="17">
        <v>597317.97</v>
      </c>
      <c r="AZ46" s="17">
        <v>166.64</v>
      </c>
      <c r="BA46" s="17">
        <v>0</v>
      </c>
      <c r="BB46" s="17">
        <v>0</v>
      </c>
      <c r="BC46" s="12">
        <v>607386.92999999993</v>
      </c>
      <c r="BD46" s="16">
        <v>591530.42000000004</v>
      </c>
      <c r="BE46" s="17">
        <v>9559.66</v>
      </c>
      <c r="BF46" s="17">
        <v>8429.7900000000009</v>
      </c>
      <c r="BG46" s="17">
        <v>0</v>
      </c>
      <c r="BH46" s="17">
        <v>0</v>
      </c>
      <c r="BI46" s="12">
        <v>609519.87000000011</v>
      </c>
    </row>
    <row r="47" spans="1:61" x14ac:dyDescent="0.3">
      <c r="A47" s="4" t="s">
        <v>37</v>
      </c>
      <c r="B47" s="92">
        <v>20280.23</v>
      </c>
      <c r="C47" s="87">
        <v>119709.67000000001</v>
      </c>
      <c r="D47" s="87">
        <v>352906.8</v>
      </c>
      <c r="E47" s="87">
        <v>0</v>
      </c>
      <c r="F47" s="87">
        <v>0</v>
      </c>
      <c r="G47" s="93">
        <v>492896.7</v>
      </c>
      <c r="H47" s="16">
        <v>15418.36</v>
      </c>
      <c r="I47" s="17">
        <v>61662.5</v>
      </c>
      <c r="J47" s="17">
        <v>255138.8</v>
      </c>
      <c r="K47" s="17">
        <v>0</v>
      </c>
      <c r="L47" s="17">
        <v>0</v>
      </c>
      <c r="M47" s="12">
        <v>332219.65999999997</v>
      </c>
      <c r="N47" s="16">
        <v>0</v>
      </c>
      <c r="O47" s="17">
        <v>0</v>
      </c>
      <c r="P47" s="17">
        <v>97768</v>
      </c>
      <c r="Q47" s="17">
        <v>0</v>
      </c>
      <c r="R47" s="17">
        <v>0</v>
      </c>
      <c r="S47" s="12">
        <v>97768</v>
      </c>
      <c r="T47" s="16">
        <v>0</v>
      </c>
      <c r="U47" s="17">
        <v>15194.52</v>
      </c>
      <c r="V47" s="17">
        <v>0</v>
      </c>
      <c r="W47" s="17">
        <v>0</v>
      </c>
      <c r="X47" s="17">
        <v>0</v>
      </c>
      <c r="Y47" s="12">
        <v>15194.52</v>
      </c>
      <c r="Z47" s="16">
        <v>0</v>
      </c>
      <c r="AA47" s="17">
        <v>0</v>
      </c>
      <c r="AB47" s="17">
        <v>0</v>
      </c>
      <c r="AC47" s="17">
        <v>0</v>
      </c>
      <c r="AD47" s="17">
        <v>0</v>
      </c>
      <c r="AE47" s="12">
        <v>0</v>
      </c>
      <c r="AF47" s="16">
        <v>4861.87</v>
      </c>
      <c r="AG47" s="17">
        <v>9957.5</v>
      </c>
      <c r="AH47" s="17">
        <v>0</v>
      </c>
      <c r="AI47" s="17">
        <v>0</v>
      </c>
      <c r="AJ47" s="17">
        <v>0</v>
      </c>
      <c r="AK47" s="12">
        <v>14819.369999999999</v>
      </c>
      <c r="AL47" s="16">
        <v>0</v>
      </c>
      <c r="AM47" s="17">
        <v>2530</v>
      </c>
      <c r="AN47" s="17">
        <v>0</v>
      </c>
      <c r="AO47" s="17">
        <v>0</v>
      </c>
      <c r="AP47" s="17">
        <v>0</v>
      </c>
      <c r="AQ47" s="12">
        <v>2530</v>
      </c>
      <c r="AR47" s="16">
        <v>0</v>
      </c>
      <c r="AS47" s="17">
        <v>30365.15</v>
      </c>
      <c r="AT47" s="17">
        <v>0</v>
      </c>
      <c r="AU47" s="17">
        <v>0</v>
      </c>
      <c r="AV47" s="17">
        <v>0</v>
      </c>
      <c r="AW47" s="12">
        <v>30365.15</v>
      </c>
      <c r="AX47" s="16">
        <v>0</v>
      </c>
      <c r="AY47" s="17">
        <v>0</v>
      </c>
      <c r="AZ47" s="17">
        <v>0</v>
      </c>
      <c r="BA47" s="17">
        <v>0</v>
      </c>
      <c r="BB47" s="17">
        <v>0</v>
      </c>
      <c r="BC47" s="12">
        <v>0</v>
      </c>
      <c r="BD47" s="16">
        <v>0</v>
      </c>
      <c r="BE47" s="17">
        <v>0</v>
      </c>
      <c r="BF47" s="17">
        <v>0</v>
      </c>
      <c r="BG47" s="17">
        <v>0</v>
      </c>
      <c r="BH47" s="17">
        <v>0</v>
      </c>
      <c r="BI47" s="12">
        <v>0</v>
      </c>
    </row>
    <row r="48" spans="1:61" x14ac:dyDescent="0.3">
      <c r="A48" s="4" t="s">
        <v>38</v>
      </c>
      <c r="B48" s="92">
        <v>1400828.2989999999</v>
      </c>
      <c r="C48" s="87">
        <v>480648.01800000004</v>
      </c>
      <c r="D48" s="87">
        <v>1148600</v>
      </c>
      <c r="E48" s="87">
        <v>0</v>
      </c>
      <c r="F48" s="87">
        <v>1269.0055</v>
      </c>
      <c r="G48" s="93">
        <v>3031345.3224999998</v>
      </c>
      <c r="H48" s="16">
        <v>61620.389999999992</v>
      </c>
      <c r="I48" s="17">
        <v>15620.33</v>
      </c>
      <c r="J48" s="17">
        <v>629000</v>
      </c>
      <c r="K48" s="17">
        <v>0</v>
      </c>
      <c r="L48" s="17">
        <v>0</v>
      </c>
      <c r="M48" s="12">
        <v>706240.72</v>
      </c>
      <c r="N48" s="16">
        <v>0</v>
      </c>
      <c r="O48" s="17">
        <v>0</v>
      </c>
      <c r="P48" s="17">
        <v>463060</v>
      </c>
      <c r="Q48" s="17">
        <v>0</v>
      </c>
      <c r="R48" s="17">
        <v>0</v>
      </c>
      <c r="S48" s="12">
        <v>463060</v>
      </c>
      <c r="T48" s="16">
        <v>0</v>
      </c>
      <c r="U48" s="17">
        <v>0</v>
      </c>
      <c r="V48" s="17">
        <v>0</v>
      </c>
      <c r="W48" s="17">
        <v>0</v>
      </c>
      <c r="X48" s="17">
        <v>0</v>
      </c>
      <c r="Y48" s="12">
        <v>0</v>
      </c>
      <c r="Z48" s="16">
        <v>0</v>
      </c>
      <c r="AA48" s="17">
        <v>0</v>
      </c>
      <c r="AB48" s="17">
        <v>0</v>
      </c>
      <c r="AC48" s="17">
        <v>0</v>
      </c>
      <c r="AD48" s="17">
        <v>0</v>
      </c>
      <c r="AE48" s="12">
        <v>0</v>
      </c>
      <c r="AF48" s="16">
        <v>0</v>
      </c>
      <c r="AG48" s="17">
        <v>0</v>
      </c>
      <c r="AH48" s="17">
        <v>0</v>
      </c>
      <c r="AI48" s="17">
        <v>0</v>
      </c>
      <c r="AJ48" s="17">
        <v>0</v>
      </c>
      <c r="AK48" s="12">
        <v>0</v>
      </c>
      <c r="AL48" s="16">
        <v>80532.87</v>
      </c>
      <c r="AM48" s="17">
        <v>81924.78</v>
      </c>
      <c r="AN48" s="17">
        <v>0</v>
      </c>
      <c r="AO48" s="17">
        <v>0</v>
      </c>
      <c r="AP48" s="17">
        <v>0</v>
      </c>
      <c r="AQ48" s="12">
        <v>162457.65</v>
      </c>
      <c r="AR48" s="16">
        <v>141373.91</v>
      </c>
      <c r="AS48" s="17">
        <v>50610.147500000006</v>
      </c>
      <c r="AT48" s="17">
        <v>0</v>
      </c>
      <c r="AU48" s="17">
        <v>0</v>
      </c>
      <c r="AV48" s="17">
        <v>79.540000000000006</v>
      </c>
      <c r="AW48" s="12">
        <v>192063.5975</v>
      </c>
      <c r="AX48" s="16">
        <v>206223.53499999997</v>
      </c>
      <c r="AY48" s="17">
        <v>20791.683000000059</v>
      </c>
      <c r="AZ48" s="17">
        <v>56540</v>
      </c>
      <c r="BA48" s="17">
        <v>0</v>
      </c>
      <c r="BB48" s="17">
        <v>1113.896</v>
      </c>
      <c r="BC48" s="12">
        <v>284669.114</v>
      </c>
      <c r="BD48" s="16">
        <v>911077.59399999992</v>
      </c>
      <c r="BE48" s="17">
        <v>311701.07750000001</v>
      </c>
      <c r="BF48" s="17">
        <v>0</v>
      </c>
      <c r="BG48" s="17">
        <v>0</v>
      </c>
      <c r="BH48" s="17">
        <v>75.569500000000048</v>
      </c>
      <c r="BI48" s="12">
        <v>1222854.2409999999</v>
      </c>
    </row>
    <row r="49" spans="1:61" x14ac:dyDescent="0.3">
      <c r="A49" s="4" t="s">
        <v>39</v>
      </c>
      <c r="B49" s="92">
        <v>2264652.769491192</v>
      </c>
      <c r="C49" s="87">
        <v>2484131.1956750192</v>
      </c>
      <c r="D49" s="87">
        <v>1308343.7800000026</v>
      </c>
      <c r="E49" s="87">
        <v>0</v>
      </c>
      <c r="F49" s="87">
        <v>1257866.6068957935</v>
      </c>
      <c r="G49" s="93">
        <v>7314994.3520620065</v>
      </c>
      <c r="H49" s="16">
        <v>0</v>
      </c>
      <c r="I49" s="17">
        <v>48222.281909047066</v>
      </c>
      <c r="J49" s="17">
        <v>1308343.7800000026</v>
      </c>
      <c r="K49" s="17">
        <v>0</v>
      </c>
      <c r="L49" s="17">
        <v>0</v>
      </c>
      <c r="M49" s="12">
        <v>1356566.0619090497</v>
      </c>
      <c r="N49" s="16">
        <v>0</v>
      </c>
      <c r="O49" s="17">
        <v>0</v>
      </c>
      <c r="P49" s="17">
        <v>0</v>
      </c>
      <c r="Q49" s="17">
        <v>0</v>
      </c>
      <c r="R49" s="17">
        <v>0</v>
      </c>
      <c r="S49" s="12">
        <v>0</v>
      </c>
      <c r="T49" s="16">
        <v>0</v>
      </c>
      <c r="U49" s="17">
        <v>961.18841095332323</v>
      </c>
      <c r="V49" s="17">
        <v>0</v>
      </c>
      <c r="W49" s="17">
        <v>0</v>
      </c>
      <c r="X49" s="17">
        <v>1267.4380288195457</v>
      </c>
      <c r="Y49" s="12">
        <v>2228.6264397728692</v>
      </c>
      <c r="Z49" s="16">
        <v>255345.44131472462</v>
      </c>
      <c r="AA49" s="17">
        <v>46683.184514125358</v>
      </c>
      <c r="AB49" s="17">
        <v>0</v>
      </c>
      <c r="AC49" s="17">
        <v>0</v>
      </c>
      <c r="AD49" s="17">
        <v>391236.68851043703</v>
      </c>
      <c r="AE49" s="12">
        <v>693265.314339287</v>
      </c>
      <c r="AF49" s="16">
        <v>0</v>
      </c>
      <c r="AG49" s="17">
        <v>0</v>
      </c>
      <c r="AH49" s="17">
        <v>0</v>
      </c>
      <c r="AI49" s="17">
        <v>0</v>
      </c>
      <c r="AJ49" s="17">
        <v>0</v>
      </c>
      <c r="AK49" s="12">
        <v>0</v>
      </c>
      <c r="AL49" s="16">
        <v>833001.67051991762</v>
      </c>
      <c r="AM49" s="17">
        <v>1482110.868179837</v>
      </c>
      <c r="AN49" s="17">
        <v>0</v>
      </c>
      <c r="AO49" s="17">
        <v>0</v>
      </c>
      <c r="AP49" s="17">
        <v>12156.789015738246</v>
      </c>
      <c r="AQ49" s="12">
        <v>2327269.3277154928</v>
      </c>
      <c r="AR49" s="16">
        <v>0</v>
      </c>
      <c r="AS49" s="17">
        <v>126407.90041270696</v>
      </c>
      <c r="AT49" s="17">
        <v>0</v>
      </c>
      <c r="AU49" s="17">
        <v>0</v>
      </c>
      <c r="AV49" s="17">
        <v>846530.79235180176</v>
      </c>
      <c r="AW49" s="12">
        <v>972938.69276450877</v>
      </c>
      <c r="AX49" s="16">
        <v>633041.17213919573</v>
      </c>
      <c r="AY49" s="17">
        <v>776210.42463252053</v>
      </c>
      <c r="AZ49" s="17">
        <v>0</v>
      </c>
      <c r="BA49" s="17">
        <v>0</v>
      </c>
      <c r="BB49" s="17">
        <v>2009.2441583270493</v>
      </c>
      <c r="BC49" s="12">
        <v>1411260.8409300433</v>
      </c>
      <c r="BD49" s="16">
        <v>543264.48551735387</v>
      </c>
      <c r="BE49" s="17">
        <v>3535.3476158290073</v>
      </c>
      <c r="BF49" s="17">
        <v>0</v>
      </c>
      <c r="BG49" s="17">
        <v>0</v>
      </c>
      <c r="BH49" s="17">
        <v>4665.6548306697296</v>
      </c>
      <c r="BI49" s="12">
        <v>551465.48796385259</v>
      </c>
    </row>
    <row r="50" spans="1:61" x14ac:dyDescent="0.3">
      <c r="A50" s="4" t="s">
        <v>40</v>
      </c>
      <c r="B50" s="92">
        <v>72272</v>
      </c>
      <c r="C50" s="87">
        <v>64447</v>
      </c>
      <c r="D50" s="87">
        <v>351370.91000000003</v>
      </c>
      <c r="E50" s="87">
        <v>0</v>
      </c>
      <c r="F50" s="87">
        <v>0</v>
      </c>
      <c r="G50" s="93">
        <v>488089.91000000003</v>
      </c>
      <c r="H50" s="16">
        <v>0</v>
      </c>
      <c r="I50" s="17">
        <v>0</v>
      </c>
      <c r="J50" s="17">
        <v>175277</v>
      </c>
      <c r="K50" s="17">
        <v>0</v>
      </c>
      <c r="L50" s="17">
        <v>0</v>
      </c>
      <c r="M50" s="12">
        <v>175277</v>
      </c>
      <c r="N50" s="16">
        <v>0</v>
      </c>
      <c r="O50" s="17">
        <v>0</v>
      </c>
      <c r="P50" s="17">
        <v>118662</v>
      </c>
      <c r="Q50" s="17">
        <v>0</v>
      </c>
      <c r="R50" s="17">
        <v>0</v>
      </c>
      <c r="S50" s="12">
        <v>118662</v>
      </c>
      <c r="T50" s="16">
        <v>72272</v>
      </c>
      <c r="U50" s="17">
        <v>2049</v>
      </c>
      <c r="V50" s="17">
        <v>0</v>
      </c>
      <c r="W50" s="17">
        <v>0</v>
      </c>
      <c r="X50" s="17">
        <v>0</v>
      </c>
      <c r="Y50" s="12">
        <v>74321</v>
      </c>
      <c r="Z50" s="16">
        <v>0</v>
      </c>
      <c r="AA50" s="17">
        <v>0</v>
      </c>
      <c r="AB50" s="17">
        <v>0</v>
      </c>
      <c r="AC50" s="17">
        <v>0</v>
      </c>
      <c r="AD50" s="17">
        <v>0</v>
      </c>
      <c r="AE50" s="12">
        <v>0</v>
      </c>
      <c r="AF50" s="16">
        <v>0</v>
      </c>
      <c r="AG50" s="17">
        <v>0</v>
      </c>
      <c r="AH50" s="17">
        <v>57431.91</v>
      </c>
      <c r="AI50" s="17">
        <v>0</v>
      </c>
      <c r="AJ50" s="17">
        <v>0</v>
      </c>
      <c r="AK50" s="12">
        <v>57431.91</v>
      </c>
      <c r="AL50" s="16">
        <v>0</v>
      </c>
      <c r="AM50" s="17">
        <v>0</v>
      </c>
      <c r="AN50" s="17">
        <v>0</v>
      </c>
      <c r="AO50" s="17">
        <v>0</v>
      </c>
      <c r="AP50" s="17">
        <v>0</v>
      </c>
      <c r="AQ50" s="12">
        <v>0</v>
      </c>
      <c r="AR50" s="16">
        <v>0</v>
      </c>
      <c r="AS50" s="17">
        <v>62398</v>
      </c>
      <c r="AT50" s="17">
        <v>0</v>
      </c>
      <c r="AU50" s="17">
        <v>0</v>
      </c>
      <c r="AV50" s="17">
        <v>0</v>
      </c>
      <c r="AW50" s="12">
        <v>62398</v>
      </c>
      <c r="AX50" s="16">
        <v>0</v>
      </c>
      <c r="AY50" s="17">
        <v>0</v>
      </c>
      <c r="AZ50" s="17">
        <v>0</v>
      </c>
      <c r="BA50" s="17">
        <v>0</v>
      </c>
      <c r="BB50" s="17">
        <v>0</v>
      </c>
      <c r="BC50" s="12">
        <v>0</v>
      </c>
      <c r="BD50" s="16">
        <v>0</v>
      </c>
      <c r="BE50" s="17">
        <v>0</v>
      </c>
      <c r="BF50" s="17">
        <v>0</v>
      </c>
      <c r="BG50" s="17">
        <v>0</v>
      </c>
      <c r="BH50" s="17">
        <v>0</v>
      </c>
      <c r="BI50" s="12">
        <v>0</v>
      </c>
    </row>
    <row r="51" spans="1:61" x14ac:dyDescent="0.3">
      <c r="A51" s="4" t="s">
        <v>41</v>
      </c>
      <c r="B51" s="92">
        <v>5336370</v>
      </c>
      <c r="C51" s="87">
        <v>9509535</v>
      </c>
      <c r="D51" s="87">
        <v>4531000</v>
      </c>
      <c r="E51" s="87">
        <v>0</v>
      </c>
      <c r="F51" s="87">
        <v>3260731</v>
      </c>
      <c r="G51" s="93">
        <v>22637636</v>
      </c>
      <c r="H51" s="16">
        <v>236144</v>
      </c>
      <c r="I51" s="17">
        <v>383267</v>
      </c>
      <c r="J51" s="17">
        <v>1946000</v>
      </c>
      <c r="K51" s="17">
        <v>0</v>
      </c>
      <c r="L51" s="17">
        <v>0</v>
      </c>
      <c r="M51" s="12">
        <v>2565411</v>
      </c>
      <c r="N51" s="16">
        <v>0</v>
      </c>
      <c r="O51" s="17">
        <v>0</v>
      </c>
      <c r="P51" s="17">
        <v>2014000</v>
      </c>
      <c r="Q51" s="17">
        <v>0</v>
      </c>
      <c r="R51" s="17">
        <v>0</v>
      </c>
      <c r="S51" s="12">
        <v>2014000</v>
      </c>
      <c r="T51" s="16">
        <v>0</v>
      </c>
      <c r="U51" s="17">
        <v>1420659</v>
      </c>
      <c r="V51" s="17">
        <v>25000</v>
      </c>
      <c r="W51" s="17">
        <v>0</v>
      </c>
      <c r="X51" s="17">
        <v>0</v>
      </c>
      <c r="Y51" s="12">
        <v>1445659</v>
      </c>
      <c r="Z51" s="16">
        <v>1184567</v>
      </c>
      <c r="AA51" s="17">
        <v>3116877</v>
      </c>
      <c r="AB51" s="17">
        <v>0</v>
      </c>
      <c r="AC51" s="17">
        <v>0</v>
      </c>
      <c r="AD51" s="17">
        <v>3260731</v>
      </c>
      <c r="AE51" s="12">
        <v>7562175</v>
      </c>
      <c r="AF51" s="16">
        <v>0</v>
      </c>
      <c r="AG51" s="17">
        <v>3641</v>
      </c>
      <c r="AH51" s="17">
        <v>546000</v>
      </c>
      <c r="AI51" s="17">
        <v>0</v>
      </c>
      <c r="AJ51" s="17">
        <v>0</v>
      </c>
      <c r="AK51" s="12">
        <v>549641</v>
      </c>
      <c r="AL51" s="16">
        <v>6430</v>
      </c>
      <c r="AM51" s="17">
        <v>75691</v>
      </c>
      <c r="AN51" s="17">
        <v>0</v>
      </c>
      <c r="AO51" s="17">
        <v>0</v>
      </c>
      <c r="AP51" s="17">
        <v>0</v>
      </c>
      <c r="AQ51" s="12">
        <v>82121</v>
      </c>
      <c r="AR51" s="16">
        <v>0</v>
      </c>
      <c r="AS51" s="17">
        <v>994867</v>
      </c>
      <c r="AT51" s="17">
        <v>0</v>
      </c>
      <c r="AU51" s="17">
        <v>0</v>
      </c>
      <c r="AV51" s="17">
        <v>0</v>
      </c>
      <c r="AW51" s="12">
        <v>994867</v>
      </c>
      <c r="AX51" s="16">
        <v>1159512</v>
      </c>
      <c r="AY51" s="17">
        <v>2367875</v>
      </c>
      <c r="AZ51" s="17">
        <v>0</v>
      </c>
      <c r="BA51" s="17">
        <v>0</v>
      </c>
      <c r="BB51" s="17">
        <v>0</v>
      </c>
      <c r="BC51" s="12">
        <v>3527387</v>
      </c>
      <c r="BD51" s="16">
        <v>2749717</v>
      </c>
      <c r="BE51" s="17">
        <v>1146658</v>
      </c>
      <c r="BF51" s="17">
        <v>0</v>
      </c>
      <c r="BG51" s="17">
        <v>0</v>
      </c>
      <c r="BH51" s="17">
        <v>0</v>
      </c>
      <c r="BI51" s="12">
        <v>3896375</v>
      </c>
    </row>
    <row r="52" spans="1:61" x14ac:dyDescent="0.3">
      <c r="A52" s="4" t="s">
        <v>42</v>
      </c>
      <c r="B52" s="92">
        <v>5946076.4899657816</v>
      </c>
      <c r="C52" s="87">
        <v>3833876.4736509174</v>
      </c>
      <c r="D52" s="87">
        <v>4699227</v>
      </c>
      <c r="E52" s="87">
        <v>0</v>
      </c>
      <c r="F52" s="87">
        <v>0</v>
      </c>
      <c r="G52" s="93">
        <v>14479179.963616699</v>
      </c>
      <c r="H52" s="16">
        <v>1592567.1718109422</v>
      </c>
      <c r="I52" s="17">
        <v>896154.29428642534</v>
      </c>
      <c r="J52" s="17">
        <v>1509989</v>
      </c>
      <c r="K52" s="17">
        <v>0</v>
      </c>
      <c r="L52" s="17">
        <v>0</v>
      </c>
      <c r="M52" s="12">
        <v>3998710.4660973675</v>
      </c>
      <c r="N52" s="16">
        <v>22387.140791858597</v>
      </c>
      <c r="O52" s="17">
        <v>6328.5599999999995</v>
      </c>
      <c r="P52" s="17">
        <v>2203106</v>
      </c>
      <c r="Q52" s="17">
        <v>0</v>
      </c>
      <c r="R52" s="17">
        <v>0</v>
      </c>
      <c r="S52" s="12">
        <v>2231821.7007918586</v>
      </c>
      <c r="T52" s="16">
        <v>522434.27672689507</v>
      </c>
      <c r="U52" s="17">
        <v>309113.19</v>
      </c>
      <c r="V52" s="17">
        <v>603104</v>
      </c>
      <c r="W52" s="17">
        <v>0</v>
      </c>
      <c r="X52" s="17">
        <v>0</v>
      </c>
      <c r="Y52" s="12">
        <v>1434651.466726895</v>
      </c>
      <c r="Z52" s="16">
        <v>0</v>
      </c>
      <c r="AA52" s="17">
        <v>0</v>
      </c>
      <c r="AB52" s="17">
        <v>0</v>
      </c>
      <c r="AC52" s="17">
        <v>0</v>
      </c>
      <c r="AD52" s="17">
        <v>0</v>
      </c>
      <c r="AE52" s="12">
        <v>0</v>
      </c>
      <c r="AF52" s="16">
        <v>327260.92744435795</v>
      </c>
      <c r="AG52" s="17">
        <v>52846.429025380843</v>
      </c>
      <c r="AH52" s="17">
        <v>383028</v>
      </c>
      <c r="AI52" s="17">
        <v>0</v>
      </c>
      <c r="AJ52" s="17">
        <v>0</v>
      </c>
      <c r="AK52" s="12">
        <v>763135.35646973876</v>
      </c>
      <c r="AL52" s="16">
        <v>0</v>
      </c>
      <c r="AM52" s="17">
        <v>1162637.07</v>
      </c>
      <c r="AN52" s="17">
        <v>0</v>
      </c>
      <c r="AO52" s="17">
        <v>0</v>
      </c>
      <c r="AP52" s="17">
        <v>0</v>
      </c>
      <c r="AQ52" s="12">
        <v>1162637.07</v>
      </c>
      <c r="AR52" s="16">
        <v>0</v>
      </c>
      <c r="AS52" s="17">
        <v>1056667.47</v>
      </c>
      <c r="AT52" s="17">
        <v>0</v>
      </c>
      <c r="AU52" s="17">
        <v>0</v>
      </c>
      <c r="AV52" s="17">
        <v>0</v>
      </c>
      <c r="AW52" s="12">
        <v>1056667.47</v>
      </c>
      <c r="AX52" s="16">
        <v>1261675.3606298291</v>
      </c>
      <c r="AY52" s="17">
        <v>161030.34013066604</v>
      </c>
      <c r="AZ52" s="17">
        <v>0</v>
      </c>
      <c r="BA52" s="17">
        <v>0</v>
      </c>
      <c r="BB52" s="17">
        <v>0</v>
      </c>
      <c r="BC52" s="12">
        <v>1422705.7007604952</v>
      </c>
      <c r="BD52" s="16">
        <v>2219751.6125618983</v>
      </c>
      <c r="BE52" s="17">
        <v>189099.12020844498</v>
      </c>
      <c r="BF52" s="17">
        <v>0</v>
      </c>
      <c r="BG52" s="17">
        <v>0</v>
      </c>
      <c r="BH52" s="17">
        <v>0</v>
      </c>
      <c r="BI52" s="12">
        <v>2408850.7327703433</v>
      </c>
    </row>
    <row r="53" spans="1:61" x14ac:dyDescent="0.3">
      <c r="A53" s="4" t="s">
        <v>43</v>
      </c>
      <c r="B53" s="92">
        <v>17446000</v>
      </c>
      <c r="C53" s="87">
        <v>32328000</v>
      </c>
      <c r="D53" s="87">
        <v>42000</v>
      </c>
      <c r="E53" s="87">
        <v>0</v>
      </c>
      <c r="F53" s="87">
        <v>15506000</v>
      </c>
      <c r="G53" s="93">
        <v>65322000</v>
      </c>
      <c r="H53" s="16">
        <v>0</v>
      </c>
      <c r="I53" s="17">
        <v>0</v>
      </c>
      <c r="J53" s="17">
        <v>0</v>
      </c>
      <c r="K53" s="17">
        <v>0</v>
      </c>
      <c r="L53" s="17">
        <v>0</v>
      </c>
      <c r="M53" s="12">
        <v>0</v>
      </c>
      <c r="N53" s="16">
        <v>0</v>
      </c>
      <c r="O53" s="17">
        <v>0</v>
      </c>
      <c r="P53" s="17">
        <v>0</v>
      </c>
      <c r="Q53" s="17">
        <v>0</v>
      </c>
      <c r="R53" s="17">
        <v>0</v>
      </c>
      <c r="S53" s="12">
        <v>0</v>
      </c>
      <c r="T53" s="16">
        <v>2186000</v>
      </c>
      <c r="U53" s="17">
        <v>2381000</v>
      </c>
      <c r="V53" s="17">
        <v>0</v>
      </c>
      <c r="W53" s="17">
        <v>0</v>
      </c>
      <c r="X53" s="17">
        <v>0</v>
      </c>
      <c r="Y53" s="12">
        <v>4567000</v>
      </c>
      <c r="Z53" s="16">
        <v>9907000</v>
      </c>
      <c r="AA53" s="17">
        <v>749000</v>
      </c>
      <c r="AB53" s="17">
        <v>0</v>
      </c>
      <c r="AC53" s="17">
        <v>0</v>
      </c>
      <c r="AD53" s="17">
        <v>0</v>
      </c>
      <c r="AE53" s="12">
        <v>10656000</v>
      </c>
      <c r="AF53" s="16">
        <v>5353000</v>
      </c>
      <c r="AG53" s="17">
        <v>14687000</v>
      </c>
      <c r="AH53" s="17">
        <v>42000</v>
      </c>
      <c r="AI53" s="17">
        <v>0</v>
      </c>
      <c r="AJ53" s="17">
        <v>15506000</v>
      </c>
      <c r="AK53" s="12">
        <v>35588000</v>
      </c>
      <c r="AL53" s="16">
        <v>0</v>
      </c>
      <c r="AM53" s="17">
        <v>0</v>
      </c>
      <c r="AN53" s="17">
        <v>0</v>
      </c>
      <c r="AO53" s="17">
        <v>0</v>
      </c>
      <c r="AP53" s="17">
        <v>0</v>
      </c>
      <c r="AQ53" s="12">
        <v>0</v>
      </c>
      <c r="AR53" s="16">
        <v>0</v>
      </c>
      <c r="AS53" s="17">
        <v>1252000</v>
      </c>
      <c r="AT53" s="17">
        <v>0</v>
      </c>
      <c r="AU53" s="17">
        <v>0</v>
      </c>
      <c r="AV53" s="17">
        <v>0</v>
      </c>
      <c r="AW53" s="12">
        <v>1252000</v>
      </c>
      <c r="AX53" s="16">
        <v>0</v>
      </c>
      <c r="AY53" s="17">
        <v>13259000</v>
      </c>
      <c r="AZ53" s="17">
        <v>0</v>
      </c>
      <c r="BA53" s="17">
        <v>0</v>
      </c>
      <c r="BB53" s="17">
        <v>0</v>
      </c>
      <c r="BC53" s="12">
        <v>13259000</v>
      </c>
      <c r="BD53" s="16">
        <v>0</v>
      </c>
      <c r="BE53" s="17">
        <v>0</v>
      </c>
      <c r="BF53" s="17">
        <v>0</v>
      </c>
      <c r="BG53" s="17">
        <v>0</v>
      </c>
      <c r="BH53" s="17">
        <v>0</v>
      </c>
      <c r="BI53" s="12">
        <v>0</v>
      </c>
    </row>
    <row r="54" spans="1:61" x14ac:dyDescent="0.3">
      <c r="A54" s="4" t="s">
        <v>263</v>
      </c>
      <c r="B54" s="92">
        <v>1657676.5</v>
      </c>
      <c r="C54" s="87">
        <v>3377058.4600000004</v>
      </c>
      <c r="D54" s="87">
        <v>11461660.369999999</v>
      </c>
      <c r="E54" s="87">
        <v>0</v>
      </c>
      <c r="F54" s="87">
        <v>59592.82</v>
      </c>
      <c r="G54" s="93">
        <v>16555988.15</v>
      </c>
      <c r="H54" s="16">
        <v>0</v>
      </c>
      <c r="I54" s="17">
        <v>0</v>
      </c>
      <c r="J54" s="17">
        <v>3519801.51</v>
      </c>
      <c r="K54" s="17">
        <v>0</v>
      </c>
      <c r="L54" s="17">
        <v>0</v>
      </c>
      <c r="M54" s="12">
        <v>3519801.51</v>
      </c>
      <c r="N54" s="16">
        <v>0</v>
      </c>
      <c r="O54" s="17">
        <v>0</v>
      </c>
      <c r="P54" s="17">
        <v>4091939.17</v>
      </c>
      <c r="Q54" s="17">
        <v>0</v>
      </c>
      <c r="R54" s="17">
        <v>0</v>
      </c>
      <c r="S54" s="12">
        <v>4091939.17</v>
      </c>
      <c r="T54" s="16">
        <v>0</v>
      </c>
      <c r="U54" s="17">
        <v>101828.45999999999</v>
      </c>
      <c r="V54" s="17">
        <v>3393361</v>
      </c>
      <c r="W54" s="17">
        <v>0</v>
      </c>
      <c r="X54" s="17">
        <v>0</v>
      </c>
      <c r="Y54" s="12">
        <v>3495189.46</v>
      </c>
      <c r="Z54" s="16">
        <v>264215.48000000004</v>
      </c>
      <c r="AA54" s="17">
        <v>139973.08000000002</v>
      </c>
      <c r="AB54" s="17">
        <v>0</v>
      </c>
      <c r="AC54" s="17">
        <v>0</v>
      </c>
      <c r="AD54" s="17">
        <v>59592.82</v>
      </c>
      <c r="AE54" s="12">
        <v>463781.38000000006</v>
      </c>
      <c r="AF54" s="16">
        <v>0</v>
      </c>
      <c r="AG54" s="17">
        <v>0</v>
      </c>
      <c r="AH54" s="17">
        <v>456558.69</v>
      </c>
      <c r="AI54" s="17">
        <v>0</v>
      </c>
      <c r="AJ54" s="17">
        <v>0</v>
      </c>
      <c r="AK54" s="12">
        <v>456558.69</v>
      </c>
      <c r="AL54" s="16">
        <v>0</v>
      </c>
      <c r="AM54" s="17">
        <v>0</v>
      </c>
      <c r="AN54" s="17">
        <v>0</v>
      </c>
      <c r="AO54" s="17">
        <v>0</v>
      </c>
      <c r="AP54" s="17">
        <v>0</v>
      </c>
      <c r="AQ54" s="12">
        <v>0</v>
      </c>
      <c r="AR54" s="16">
        <v>0</v>
      </c>
      <c r="AS54" s="17">
        <v>2983125.24</v>
      </c>
      <c r="AT54" s="17">
        <v>0</v>
      </c>
      <c r="AU54" s="17">
        <v>0</v>
      </c>
      <c r="AV54" s="17">
        <v>0</v>
      </c>
      <c r="AW54" s="12">
        <v>2983125.24</v>
      </c>
      <c r="AX54" s="16">
        <v>0</v>
      </c>
      <c r="AY54" s="17">
        <v>0</v>
      </c>
      <c r="AZ54" s="17">
        <v>0</v>
      </c>
      <c r="BA54" s="17">
        <v>0</v>
      </c>
      <c r="BB54" s="17">
        <v>0</v>
      </c>
      <c r="BC54" s="12">
        <v>0</v>
      </c>
      <c r="BD54" s="16">
        <v>1393461.02</v>
      </c>
      <c r="BE54" s="17">
        <v>152131.68000000002</v>
      </c>
      <c r="BF54" s="17">
        <v>0</v>
      </c>
      <c r="BG54" s="17">
        <v>0</v>
      </c>
      <c r="BH54" s="17">
        <v>0</v>
      </c>
      <c r="BI54" s="12">
        <v>1545592.7</v>
      </c>
    </row>
    <row r="55" spans="1:61" x14ac:dyDescent="0.3">
      <c r="A55" s="4" t="s">
        <v>44</v>
      </c>
      <c r="B55" s="92">
        <v>1283000</v>
      </c>
      <c r="C55" s="87">
        <v>977000</v>
      </c>
      <c r="D55" s="87">
        <v>127000</v>
      </c>
      <c r="E55" s="87">
        <v>0</v>
      </c>
      <c r="F55" s="87">
        <v>53000</v>
      </c>
      <c r="G55" s="93">
        <v>2440000</v>
      </c>
      <c r="H55" s="16">
        <v>230000</v>
      </c>
      <c r="I55" s="17">
        <v>203000</v>
      </c>
      <c r="J55" s="17">
        <v>0</v>
      </c>
      <c r="K55" s="17">
        <v>0</v>
      </c>
      <c r="L55" s="17">
        <v>0</v>
      </c>
      <c r="M55" s="12">
        <v>433000</v>
      </c>
      <c r="N55" s="16">
        <v>33000</v>
      </c>
      <c r="O55" s="17">
        <v>28000</v>
      </c>
      <c r="P55" s="17">
        <v>0</v>
      </c>
      <c r="Q55" s="17">
        <v>0</v>
      </c>
      <c r="R55" s="17">
        <v>0</v>
      </c>
      <c r="S55" s="12">
        <v>61000</v>
      </c>
      <c r="T55" s="16">
        <v>428000</v>
      </c>
      <c r="U55" s="17">
        <v>0</v>
      </c>
      <c r="V55" s="17">
        <v>1000</v>
      </c>
      <c r="W55" s="17">
        <v>0</v>
      </c>
      <c r="X55" s="17">
        <v>0</v>
      </c>
      <c r="Y55" s="12">
        <v>429000</v>
      </c>
      <c r="Z55" s="16">
        <v>0</v>
      </c>
      <c r="AA55" s="17">
        <v>159000</v>
      </c>
      <c r="AB55" s="17">
        <v>0</v>
      </c>
      <c r="AC55" s="17">
        <v>0</v>
      </c>
      <c r="AD55" s="17">
        <v>53000</v>
      </c>
      <c r="AE55" s="12">
        <v>212000</v>
      </c>
      <c r="AF55" s="16">
        <v>0</v>
      </c>
      <c r="AG55" s="17">
        <v>0</v>
      </c>
      <c r="AH55" s="17">
        <v>126000</v>
      </c>
      <c r="AI55" s="17">
        <v>0</v>
      </c>
      <c r="AJ55" s="17">
        <v>0</v>
      </c>
      <c r="AK55" s="12">
        <v>126000</v>
      </c>
      <c r="AL55" s="16">
        <v>224000</v>
      </c>
      <c r="AM55" s="17">
        <v>331000</v>
      </c>
      <c r="AN55" s="17">
        <v>0</v>
      </c>
      <c r="AO55" s="17">
        <v>0</v>
      </c>
      <c r="AP55" s="17">
        <v>0</v>
      </c>
      <c r="AQ55" s="12">
        <v>555000</v>
      </c>
      <c r="AR55" s="16">
        <v>0</v>
      </c>
      <c r="AS55" s="17">
        <v>0</v>
      </c>
      <c r="AT55" s="17">
        <v>0</v>
      </c>
      <c r="AU55" s="17">
        <v>0</v>
      </c>
      <c r="AV55" s="17">
        <v>0</v>
      </c>
      <c r="AW55" s="12">
        <v>0</v>
      </c>
      <c r="AX55" s="16">
        <v>172000</v>
      </c>
      <c r="AY55" s="17">
        <v>237000</v>
      </c>
      <c r="AZ55" s="17">
        <v>0</v>
      </c>
      <c r="BA55" s="17">
        <v>0</v>
      </c>
      <c r="BB55" s="17">
        <v>0</v>
      </c>
      <c r="BC55" s="12">
        <v>409000</v>
      </c>
      <c r="BD55" s="16">
        <v>196000</v>
      </c>
      <c r="BE55" s="17">
        <v>19000</v>
      </c>
      <c r="BF55" s="17">
        <v>0</v>
      </c>
      <c r="BG55" s="17">
        <v>0</v>
      </c>
      <c r="BH55" s="17">
        <v>0</v>
      </c>
      <c r="BI55" s="12">
        <v>215000</v>
      </c>
    </row>
    <row r="56" spans="1:61" x14ac:dyDescent="0.3">
      <c r="A56" s="4" t="s">
        <v>45</v>
      </c>
      <c r="B56" s="92">
        <v>296806.55</v>
      </c>
      <c r="C56" s="87">
        <v>936969.62</v>
      </c>
      <c r="D56" s="87">
        <v>604088.30000000005</v>
      </c>
      <c r="E56" s="87">
        <v>0</v>
      </c>
      <c r="F56" s="87">
        <v>0</v>
      </c>
      <c r="G56" s="93">
        <v>1837864.4700000002</v>
      </c>
      <c r="H56" s="16">
        <v>0</v>
      </c>
      <c r="I56" s="17">
        <v>39688.160000000003</v>
      </c>
      <c r="J56" s="17">
        <v>604088.30000000005</v>
      </c>
      <c r="K56" s="17">
        <v>0</v>
      </c>
      <c r="L56" s="17">
        <v>0</v>
      </c>
      <c r="M56" s="12">
        <v>643776.46000000008</v>
      </c>
      <c r="N56" s="16">
        <v>0</v>
      </c>
      <c r="O56" s="17">
        <v>0</v>
      </c>
      <c r="P56" s="17">
        <v>0</v>
      </c>
      <c r="Q56" s="17">
        <v>0</v>
      </c>
      <c r="R56" s="17">
        <v>0</v>
      </c>
      <c r="S56" s="12">
        <v>0</v>
      </c>
      <c r="T56" s="16">
        <v>3942.94</v>
      </c>
      <c r="U56" s="17">
        <v>22290</v>
      </c>
      <c r="V56" s="17">
        <v>0</v>
      </c>
      <c r="W56" s="17">
        <v>0</v>
      </c>
      <c r="X56" s="17">
        <v>0</v>
      </c>
      <c r="Y56" s="12">
        <v>26232.94</v>
      </c>
      <c r="Z56" s="16">
        <v>0</v>
      </c>
      <c r="AA56" s="17">
        <v>34074.25</v>
      </c>
      <c r="AB56" s="17">
        <v>0</v>
      </c>
      <c r="AC56" s="17">
        <v>0</v>
      </c>
      <c r="AD56" s="17">
        <v>0</v>
      </c>
      <c r="AE56" s="12">
        <v>34074.25</v>
      </c>
      <c r="AF56" s="16">
        <v>0</v>
      </c>
      <c r="AG56" s="17">
        <v>0</v>
      </c>
      <c r="AH56" s="17">
        <v>0</v>
      </c>
      <c r="AI56" s="17">
        <v>0</v>
      </c>
      <c r="AJ56" s="17">
        <v>0</v>
      </c>
      <c r="AK56" s="12">
        <v>0</v>
      </c>
      <c r="AL56" s="16">
        <v>0</v>
      </c>
      <c r="AM56" s="17">
        <v>16735</v>
      </c>
      <c r="AN56" s="17">
        <v>0</v>
      </c>
      <c r="AO56" s="17">
        <v>0</v>
      </c>
      <c r="AP56" s="17">
        <v>0</v>
      </c>
      <c r="AQ56" s="12">
        <v>16735</v>
      </c>
      <c r="AR56" s="16">
        <v>0</v>
      </c>
      <c r="AS56" s="17">
        <v>516647.97</v>
      </c>
      <c r="AT56" s="17">
        <v>0</v>
      </c>
      <c r="AU56" s="17">
        <v>0</v>
      </c>
      <c r="AV56" s="17">
        <v>0</v>
      </c>
      <c r="AW56" s="12">
        <v>516647.97</v>
      </c>
      <c r="AX56" s="16">
        <v>0</v>
      </c>
      <c r="AY56" s="17">
        <v>302450.24</v>
      </c>
      <c r="AZ56" s="17">
        <v>0</v>
      </c>
      <c r="BA56" s="17">
        <v>0</v>
      </c>
      <c r="BB56" s="17">
        <v>0</v>
      </c>
      <c r="BC56" s="12">
        <v>302450.24</v>
      </c>
      <c r="BD56" s="16">
        <v>292863.61</v>
      </c>
      <c r="BE56" s="17">
        <v>5084</v>
      </c>
      <c r="BF56" s="17">
        <v>0</v>
      </c>
      <c r="BG56" s="17">
        <v>0</v>
      </c>
      <c r="BH56" s="17">
        <v>0</v>
      </c>
      <c r="BI56" s="12">
        <v>297947.61</v>
      </c>
    </row>
    <row r="57" spans="1:61" x14ac:dyDescent="0.3">
      <c r="A57" s="4" t="s">
        <v>46</v>
      </c>
      <c r="B57" s="92">
        <v>867040.25</v>
      </c>
      <c r="C57" s="87">
        <v>1389275.1</v>
      </c>
      <c r="D57" s="87">
        <v>1505964</v>
      </c>
      <c r="E57" s="87">
        <v>0</v>
      </c>
      <c r="F57" s="87">
        <v>0</v>
      </c>
      <c r="G57" s="93">
        <v>3762279.35</v>
      </c>
      <c r="H57" s="16">
        <v>149262</v>
      </c>
      <c r="I57" s="17">
        <v>182856.3</v>
      </c>
      <c r="J57" s="17">
        <v>882318</v>
      </c>
      <c r="K57" s="17">
        <v>0</v>
      </c>
      <c r="L57" s="17">
        <v>0</v>
      </c>
      <c r="M57" s="12">
        <v>1214436.3</v>
      </c>
      <c r="N57" s="16">
        <v>31572</v>
      </c>
      <c r="O57" s="17">
        <v>160793.29999999999</v>
      </c>
      <c r="P57" s="17">
        <v>623646</v>
      </c>
      <c r="Q57" s="17">
        <v>0</v>
      </c>
      <c r="R57" s="17">
        <v>0</v>
      </c>
      <c r="S57" s="12">
        <v>816011.3</v>
      </c>
      <c r="T57" s="16">
        <v>59101</v>
      </c>
      <c r="U57" s="17">
        <v>216583</v>
      </c>
      <c r="V57" s="17">
        <v>0</v>
      </c>
      <c r="W57" s="17">
        <v>0</v>
      </c>
      <c r="X57" s="17">
        <v>0</v>
      </c>
      <c r="Y57" s="12">
        <v>275684</v>
      </c>
      <c r="Z57" s="16">
        <v>0</v>
      </c>
      <c r="AA57" s="17">
        <v>0</v>
      </c>
      <c r="AB57" s="17">
        <v>0</v>
      </c>
      <c r="AC57" s="17">
        <v>0</v>
      </c>
      <c r="AD57" s="17">
        <v>0</v>
      </c>
      <c r="AE57" s="12">
        <v>0</v>
      </c>
      <c r="AF57" s="16">
        <v>0</v>
      </c>
      <c r="AG57" s="17">
        <v>0</v>
      </c>
      <c r="AH57" s="17">
        <v>0</v>
      </c>
      <c r="AI57" s="17">
        <v>0</v>
      </c>
      <c r="AJ57" s="17">
        <v>0</v>
      </c>
      <c r="AK57" s="12">
        <v>0</v>
      </c>
      <c r="AL57" s="16">
        <v>91104</v>
      </c>
      <c r="AM57" s="17">
        <v>176888</v>
      </c>
      <c r="AN57" s="17">
        <v>0</v>
      </c>
      <c r="AO57" s="17">
        <v>0</v>
      </c>
      <c r="AP57" s="17">
        <v>0</v>
      </c>
      <c r="AQ57" s="12">
        <v>267992</v>
      </c>
      <c r="AR57" s="16">
        <v>0</v>
      </c>
      <c r="AS57" s="17">
        <v>258541</v>
      </c>
      <c r="AT57" s="17">
        <v>0</v>
      </c>
      <c r="AU57" s="17">
        <v>0</v>
      </c>
      <c r="AV57" s="17">
        <v>0</v>
      </c>
      <c r="AW57" s="12">
        <v>258541</v>
      </c>
      <c r="AX57" s="16">
        <v>134963</v>
      </c>
      <c r="AY57" s="17">
        <v>223243</v>
      </c>
      <c r="AZ57" s="17">
        <v>0</v>
      </c>
      <c r="BA57" s="17">
        <v>0</v>
      </c>
      <c r="BB57" s="17">
        <v>0</v>
      </c>
      <c r="BC57" s="12">
        <v>358206</v>
      </c>
      <c r="BD57" s="16">
        <v>401038.25</v>
      </c>
      <c r="BE57" s="17">
        <v>170370.5</v>
      </c>
      <c r="BF57" s="17">
        <v>0</v>
      </c>
      <c r="BG57" s="17">
        <v>0</v>
      </c>
      <c r="BH57" s="17">
        <v>0</v>
      </c>
      <c r="BI57" s="12">
        <v>571408.75</v>
      </c>
    </row>
    <row r="58" spans="1:61" x14ac:dyDescent="0.3">
      <c r="A58" s="4" t="s">
        <v>47</v>
      </c>
      <c r="B58" s="92">
        <v>3448148</v>
      </c>
      <c r="C58" s="87">
        <v>7904609</v>
      </c>
      <c r="D58" s="87">
        <v>4320095</v>
      </c>
      <c r="E58" s="87">
        <v>0</v>
      </c>
      <c r="F58" s="87">
        <v>2029967</v>
      </c>
      <c r="G58" s="93">
        <v>17702819</v>
      </c>
      <c r="H58" s="16">
        <v>0</v>
      </c>
      <c r="I58" s="17">
        <v>482594</v>
      </c>
      <c r="J58" s="17">
        <v>2358140</v>
      </c>
      <c r="K58" s="17">
        <v>0</v>
      </c>
      <c r="L58" s="17">
        <v>49642</v>
      </c>
      <c r="M58" s="12">
        <v>2890376</v>
      </c>
      <c r="N58" s="16">
        <v>0</v>
      </c>
      <c r="O58" s="17">
        <v>85169</v>
      </c>
      <c r="P58" s="17">
        <v>1463</v>
      </c>
      <c r="Q58" s="17">
        <v>0</v>
      </c>
      <c r="R58" s="17">
        <v>0</v>
      </c>
      <c r="S58" s="12">
        <v>86632</v>
      </c>
      <c r="T58" s="16">
        <v>1201110</v>
      </c>
      <c r="U58" s="17">
        <v>1226692</v>
      </c>
      <c r="V58" s="17">
        <v>565300</v>
      </c>
      <c r="W58" s="17">
        <v>0</v>
      </c>
      <c r="X58" s="17">
        <v>210008</v>
      </c>
      <c r="Y58" s="12">
        <v>3203110</v>
      </c>
      <c r="Z58" s="16">
        <v>0</v>
      </c>
      <c r="AA58" s="17">
        <v>2609047</v>
      </c>
      <c r="AB58" s="17">
        <v>62383</v>
      </c>
      <c r="AC58" s="17">
        <v>0</v>
      </c>
      <c r="AD58" s="17">
        <v>1023506</v>
      </c>
      <c r="AE58" s="12">
        <v>3694936</v>
      </c>
      <c r="AF58" s="16">
        <v>0</v>
      </c>
      <c r="AG58" s="17">
        <v>0</v>
      </c>
      <c r="AH58" s="17">
        <v>1221270</v>
      </c>
      <c r="AI58" s="17">
        <v>0</v>
      </c>
      <c r="AJ58" s="17">
        <v>0</v>
      </c>
      <c r="AK58" s="12">
        <v>1221270</v>
      </c>
      <c r="AL58" s="16">
        <v>121925</v>
      </c>
      <c r="AM58" s="17">
        <v>332781</v>
      </c>
      <c r="AN58" s="17">
        <v>8530</v>
      </c>
      <c r="AO58" s="17">
        <v>0</v>
      </c>
      <c r="AP58" s="17">
        <v>41997</v>
      </c>
      <c r="AQ58" s="12">
        <v>505233</v>
      </c>
      <c r="AR58" s="16">
        <v>0</v>
      </c>
      <c r="AS58" s="17">
        <v>2767908</v>
      </c>
      <c r="AT58" s="17">
        <v>47534</v>
      </c>
      <c r="AU58" s="17">
        <v>0</v>
      </c>
      <c r="AV58" s="17">
        <v>0</v>
      </c>
      <c r="AW58" s="12">
        <v>2815442</v>
      </c>
      <c r="AX58" s="16">
        <v>1501088</v>
      </c>
      <c r="AY58" s="17">
        <v>400235</v>
      </c>
      <c r="AZ58" s="17">
        <v>41253</v>
      </c>
      <c r="BA58" s="17">
        <v>0</v>
      </c>
      <c r="BB58" s="17">
        <v>500872</v>
      </c>
      <c r="BC58" s="12">
        <v>2443448</v>
      </c>
      <c r="BD58" s="16">
        <v>624025</v>
      </c>
      <c r="BE58" s="17">
        <v>183</v>
      </c>
      <c r="BF58" s="17">
        <v>14222</v>
      </c>
      <c r="BG58" s="17">
        <v>0</v>
      </c>
      <c r="BH58" s="17">
        <v>203942</v>
      </c>
      <c r="BI58" s="12">
        <v>842372</v>
      </c>
    </row>
    <row r="59" spans="1:61" x14ac:dyDescent="0.3">
      <c r="A59" s="4" t="s">
        <v>48</v>
      </c>
      <c r="B59" s="92">
        <v>9518233.7090000007</v>
      </c>
      <c r="C59" s="87">
        <v>7741488.0009999992</v>
      </c>
      <c r="D59" s="87">
        <v>858513.74969580467</v>
      </c>
      <c r="E59" s="87">
        <v>0</v>
      </c>
      <c r="F59" s="87">
        <v>1802590.0895</v>
      </c>
      <c r="G59" s="93">
        <v>19920825.549195804</v>
      </c>
      <c r="H59" s="16">
        <v>0</v>
      </c>
      <c r="I59" s="17">
        <v>1350469.19</v>
      </c>
      <c r="J59" s="17">
        <v>0</v>
      </c>
      <c r="K59" s="17">
        <v>0</v>
      </c>
      <c r="L59" s="17">
        <v>0</v>
      </c>
      <c r="M59" s="12">
        <v>1350469.19</v>
      </c>
      <c r="N59" s="16">
        <v>0</v>
      </c>
      <c r="O59" s="17">
        <v>0</v>
      </c>
      <c r="P59" s="17">
        <v>0</v>
      </c>
      <c r="Q59" s="17">
        <v>0</v>
      </c>
      <c r="R59" s="17">
        <v>0</v>
      </c>
      <c r="S59" s="12">
        <v>0</v>
      </c>
      <c r="T59" s="16">
        <v>1887620.8100000003</v>
      </c>
      <c r="U59" s="17">
        <v>416680.36999999988</v>
      </c>
      <c r="V59" s="17">
        <v>583374.38989890809</v>
      </c>
      <c r="W59" s="17">
        <v>0</v>
      </c>
      <c r="X59" s="17">
        <v>0</v>
      </c>
      <c r="Y59" s="12">
        <v>2887675.569898908</v>
      </c>
      <c r="Z59" s="16">
        <v>1382038.8300000003</v>
      </c>
      <c r="AA59" s="17">
        <v>732938.7</v>
      </c>
      <c r="AB59" s="17">
        <v>0</v>
      </c>
      <c r="AC59" s="17">
        <v>0</v>
      </c>
      <c r="AD59" s="17">
        <v>1738000</v>
      </c>
      <c r="AE59" s="12">
        <v>3852977.5300000003</v>
      </c>
      <c r="AF59" s="16">
        <v>0</v>
      </c>
      <c r="AG59" s="17">
        <v>190</v>
      </c>
      <c r="AH59" s="17">
        <v>760.11795238095237</v>
      </c>
      <c r="AI59" s="17">
        <v>0</v>
      </c>
      <c r="AJ59" s="17">
        <v>0</v>
      </c>
      <c r="AK59" s="12">
        <v>950.11795238095237</v>
      </c>
      <c r="AL59" s="16">
        <v>1781079.1099999982</v>
      </c>
      <c r="AM59" s="17">
        <v>2529481.7899999986</v>
      </c>
      <c r="AN59" s="17">
        <v>274379.24184451572</v>
      </c>
      <c r="AO59" s="17">
        <v>0</v>
      </c>
      <c r="AP59" s="17">
        <v>17992.320000000003</v>
      </c>
      <c r="AQ59" s="12">
        <v>4602932.4618445123</v>
      </c>
      <c r="AR59" s="16">
        <v>0</v>
      </c>
      <c r="AS59" s="17">
        <v>1321707.3899999999</v>
      </c>
      <c r="AT59" s="17">
        <v>0</v>
      </c>
      <c r="AU59" s="17">
        <v>0</v>
      </c>
      <c r="AV59" s="17">
        <v>0</v>
      </c>
      <c r="AW59" s="12">
        <v>1321707.3899999999</v>
      </c>
      <c r="AX59" s="16">
        <v>1683489.4200000013</v>
      </c>
      <c r="AY59" s="17">
        <v>336717.06999999995</v>
      </c>
      <c r="AZ59" s="17">
        <v>0</v>
      </c>
      <c r="BA59" s="17">
        <v>0</v>
      </c>
      <c r="BB59" s="17">
        <v>0</v>
      </c>
      <c r="BC59" s="12">
        <v>2020206.4900000012</v>
      </c>
      <c r="BD59" s="16">
        <v>2784005.5390000003</v>
      </c>
      <c r="BE59" s="17">
        <v>1053303.4910000002</v>
      </c>
      <c r="BF59" s="17">
        <v>0</v>
      </c>
      <c r="BG59" s="17">
        <v>0</v>
      </c>
      <c r="BH59" s="17">
        <v>46597.769500000002</v>
      </c>
      <c r="BI59" s="12">
        <v>3883906.7995000002</v>
      </c>
    </row>
    <row r="60" spans="1:61" x14ac:dyDescent="0.3">
      <c r="A60" s="4" t="s">
        <v>49</v>
      </c>
      <c r="B60" s="92">
        <v>613841</v>
      </c>
      <c r="C60" s="87">
        <v>2153302</v>
      </c>
      <c r="D60" s="87">
        <v>787609</v>
      </c>
      <c r="E60" s="87">
        <v>0</v>
      </c>
      <c r="F60" s="87">
        <v>9883</v>
      </c>
      <c r="G60" s="93">
        <v>3564635</v>
      </c>
      <c r="H60" s="16">
        <v>128508</v>
      </c>
      <c r="I60" s="17">
        <v>97631</v>
      </c>
      <c r="J60" s="17">
        <v>476258</v>
      </c>
      <c r="K60" s="17">
        <v>0</v>
      </c>
      <c r="L60" s="17">
        <v>0</v>
      </c>
      <c r="M60" s="12">
        <v>702397</v>
      </c>
      <c r="N60" s="16">
        <v>24617</v>
      </c>
      <c r="O60" s="17">
        <v>10298</v>
      </c>
      <c r="P60" s="17">
        <v>311351</v>
      </c>
      <c r="Q60" s="17">
        <v>0</v>
      </c>
      <c r="R60" s="17">
        <v>0</v>
      </c>
      <c r="S60" s="12">
        <v>346266</v>
      </c>
      <c r="T60" s="16">
        <v>263454</v>
      </c>
      <c r="U60" s="17">
        <v>1563</v>
      </c>
      <c r="V60" s="17">
        <v>0</v>
      </c>
      <c r="W60" s="17">
        <v>0</v>
      </c>
      <c r="X60" s="17">
        <v>0</v>
      </c>
      <c r="Y60" s="12">
        <v>265017</v>
      </c>
      <c r="Z60" s="16">
        <v>0</v>
      </c>
      <c r="AA60" s="17">
        <v>27212</v>
      </c>
      <c r="AB60" s="17">
        <v>0</v>
      </c>
      <c r="AC60" s="17">
        <v>0</v>
      </c>
      <c r="AD60" s="17">
        <v>9883</v>
      </c>
      <c r="AE60" s="12">
        <v>37095</v>
      </c>
      <c r="AF60" s="16">
        <v>0</v>
      </c>
      <c r="AG60" s="17">
        <v>53489</v>
      </c>
      <c r="AH60" s="17">
        <v>0</v>
      </c>
      <c r="AI60" s="17">
        <v>0</v>
      </c>
      <c r="AJ60" s="17">
        <v>0</v>
      </c>
      <c r="AK60" s="12">
        <v>53489</v>
      </c>
      <c r="AL60" s="16">
        <v>130093</v>
      </c>
      <c r="AM60" s="17">
        <v>417518</v>
      </c>
      <c r="AN60" s="17">
        <v>0</v>
      </c>
      <c r="AO60" s="17">
        <v>0</v>
      </c>
      <c r="AP60" s="17">
        <v>0</v>
      </c>
      <c r="AQ60" s="12">
        <v>547611</v>
      </c>
      <c r="AR60" s="16">
        <v>0</v>
      </c>
      <c r="AS60" s="17">
        <v>1319867</v>
      </c>
      <c r="AT60" s="17">
        <v>0</v>
      </c>
      <c r="AU60" s="17">
        <v>0</v>
      </c>
      <c r="AV60" s="17">
        <v>0</v>
      </c>
      <c r="AW60" s="12">
        <v>1319867</v>
      </c>
      <c r="AX60" s="16">
        <v>67169</v>
      </c>
      <c r="AY60" s="17">
        <v>225724</v>
      </c>
      <c r="AZ60" s="17">
        <v>0</v>
      </c>
      <c r="BA60" s="17">
        <v>0</v>
      </c>
      <c r="BB60" s="17">
        <v>0</v>
      </c>
      <c r="BC60" s="12">
        <v>292893</v>
      </c>
      <c r="BD60" s="16">
        <v>0</v>
      </c>
      <c r="BE60" s="17">
        <v>0</v>
      </c>
      <c r="BF60" s="17">
        <v>0</v>
      </c>
      <c r="BG60" s="17">
        <v>0</v>
      </c>
      <c r="BH60" s="17">
        <v>0</v>
      </c>
      <c r="BI60" s="12">
        <v>0</v>
      </c>
    </row>
    <row r="61" spans="1:61" x14ac:dyDescent="0.3">
      <c r="A61" s="4" t="s">
        <v>50</v>
      </c>
      <c r="B61" s="92">
        <v>7762951</v>
      </c>
      <c r="C61" s="87">
        <v>8120417.418285897</v>
      </c>
      <c r="D61" s="87">
        <v>7881873.6694027008</v>
      </c>
      <c r="E61" s="87">
        <v>0</v>
      </c>
      <c r="F61" s="87">
        <v>3508177.37</v>
      </c>
      <c r="G61" s="93">
        <v>27273419.4576886</v>
      </c>
      <c r="H61" s="16">
        <v>368945</v>
      </c>
      <c r="I61" s="17">
        <v>1634448.4200000002</v>
      </c>
      <c r="J61" s="17">
        <v>3109450.02</v>
      </c>
      <c r="K61" s="17">
        <v>0</v>
      </c>
      <c r="L61" s="17">
        <v>0</v>
      </c>
      <c r="M61" s="12">
        <v>5112843.4400000004</v>
      </c>
      <c r="N61" s="16">
        <v>0</v>
      </c>
      <c r="O61" s="17">
        <v>303272.26</v>
      </c>
      <c r="P61" s="17">
        <v>1322014.22</v>
      </c>
      <c r="Q61" s="17">
        <v>0</v>
      </c>
      <c r="R61" s="17">
        <v>0</v>
      </c>
      <c r="S61" s="12">
        <v>1625286.48</v>
      </c>
      <c r="T61" s="16">
        <v>0</v>
      </c>
      <c r="U61" s="17">
        <v>302065.41000000003</v>
      </c>
      <c r="V61" s="17">
        <v>434455.69039999868</v>
      </c>
      <c r="W61" s="17">
        <v>0</v>
      </c>
      <c r="X61" s="17">
        <v>0</v>
      </c>
      <c r="Y61" s="12">
        <v>736521.10039999872</v>
      </c>
      <c r="Z61" s="16">
        <v>0</v>
      </c>
      <c r="AA61" s="17">
        <v>0</v>
      </c>
      <c r="AB61" s="17">
        <v>0</v>
      </c>
      <c r="AC61" s="17">
        <v>0</v>
      </c>
      <c r="AD61" s="17">
        <v>0</v>
      </c>
      <c r="AE61" s="12">
        <v>0</v>
      </c>
      <c r="AF61" s="16">
        <v>141202</v>
      </c>
      <c r="AG61" s="17">
        <v>1275240.5799999998</v>
      </c>
      <c r="AH61" s="17">
        <v>0</v>
      </c>
      <c r="AI61" s="17">
        <v>0</v>
      </c>
      <c r="AJ61" s="17">
        <v>3489550.56</v>
      </c>
      <c r="AK61" s="12">
        <v>4905993.1399999997</v>
      </c>
      <c r="AL61" s="16">
        <v>382172</v>
      </c>
      <c r="AM61" s="17">
        <v>1713370.3499999999</v>
      </c>
      <c r="AN61" s="17">
        <v>1175809.8270999903</v>
      </c>
      <c r="AO61" s="17">
        <v>0</v>
      </c>
      <c r="AP61" s="17">
        <v>0</v>
      </c>
      <c r="AQ61" s="12">
        <v>3271352.1770999902</v>
      </c>
      <c r="AR61" s="16">
        <v>119580</v>
      </c>
      <c r="AS61" s="17">
        <v>35733.56</v>
      </c>
      <c r="AT61" s="17">
        <v>1579982.437799983</v>
      </c>
      <c r="AU61" s="17">
        <v>0</v>
      </c>
      <c r="AV61" s="17">
        <v>0</v>
      </c>
      <c r="AW61" s="12">
        <v>1735295.997799983</v>
      </c>
      <c r="AX61" s="16">
        <v>2955958</v>
      </c>
      <c r="AY61" s="17">
        <v>1452804.49</v>
      </c>
      <c r="AZ61" s="17">
        <v>197051.72480000003</v>
      </c>
      <c r="BA61" s="17">
        <v>0</v>
      </c>
      <c r="BB61" s="17">
        <v>0</v>
      </c>
      <c r="BC61" s="12">
        <v>4605814.2148000002</v>
      </c>
      <c r="BD61" s="16">
        <v>3795094</v>
      </c>
      <c r="BE61" s="17">
        <v>1403482.3482858979</v>
      </c>
      <c r="BF61" s="17">
        <v>63109.749302729375</v>
      </c>
      <c r="BG61" s="17">
        <v>0</v>
      </c>
      <c r="BH61" s="17">
        <v>18626.810000000001</v>
      </c>
      <c r="BI61" s="12">
        <v>5280312.9075886263</v>
      </c>
    </row>
    <row r="62" spans="1:61" x14ac:dyDescent="0.3">
      <c r="A62" s="4" t="s">
        <v>51</v>
      </c>
      <c r="B62" s="92">
        <v>2517758.92</v>
      </c>
      <c r="C62" s="87">
        <v>8765007.0600000005</v>
      </c>
      <c r="D62" s="87">
        <v>294710.13</v>
      </c>
      <c r="E62" s="87">
        <v>0</v>
      </c>
      <c r="F62" s="87">
        <v>33140.42</v>
      </c>
      <c r="G62" s="93">
        <v>11610616.530000001</v>
      </c>
      <c r="H62" s="16">
        <v>0</v>
      </c>
      <c r="I62" s="17">
        <v>75449.039999999994</v>
      </c>
      <c r="J62" s="17">
        <v>0</v>
      </c>
      <c r="K62" s="17">
        <v>0</v>
      </c>
      <c r="L62" s="17">
        <v>0</v>
      </c>
      <c r="M62" s="12">
        <v>75449.039999999994</v>
      </c>
      <c r="N62" s="16">
        <v>0</v>
      </c>
      <c r="O62" s="17">
        <v>0</v>
      </c>
      <c r="P62" s="17">
        <v>0</v>
      </c>
      <c r="Q62" s="17">
        <v>0</v>
      </c>
      <c r="R62" s="17">
        <v>0</v>
      </c>
      <c r="S62" s="12">
        <v>0</v>
      </c>
      <c r="T62" s="16">
        <v>1428364</v>
      </c>
      <c r="U62" s="17">
        <v>283850</v>
      </c>
      <c r="V62" s="17">
        <v>0</v>
      </c>
      <c r="W62" s="17">
        <v>0</v>
      </c>
      <c r="X62" s="17">
        <v>6273</v>
      </c>
      <c r="Y62" s="12">
        <v>1718487</v>
      </c>
      <c r="Z62" s="16">
        <v>0</v>
      </c>
      <c r="AA62" s="17">
        <v>0</v>
      </c>
      <c r="AB62" s="17">
        <v>0</v>
      </c>
      <c r="AC62" s="17">
        <v>0</v>
      </c>
      <c r="AD62" s="17">
        <v>0</v>
      </c>
      <c r="AE62" s="12">
        <v>0</v>
      </c>
      <c r="AF62" s="16">
        <v>0</v>
      </c>
      <c r="AG62" s="17">
        <v>57515</v>
      </c>
      <c r="AH62" s="17">
        <v>0</v>
      </c>
      <c r="AI62" s="17">
        <v>0</v>
      </c>
      <c r="AJ62" s="17">
        <v>0</v>
      </c>
      <c r="AK62" s="12">
        <v>57515</v>
      </c>
      <c r="AL62" s="16">
        <v>0</v>
      </c>
      <c r="AM62" s="17">
        <v>743098.21</v>
      </c>
      <c r="AN62" s="17">
        <v>294710.13</v>
      </c>
      <c r="AO62" s="17">
        <v>0</v>
      </c>
      <c r="AP62" s="17">
        <v>0</v>
      </c>
      <c r="AQ62" s="12">
        <v>1037808.34</v>
      </c>
      <c r="AR62" s="16">
        <v>0</v>
      </c>
      <c r="AS62" s="17">
        <v>1919665.12</v>
      </c>
      <c r="AT62" s="17">
        <v>0</v>
      </c>
      <c r="AU62" s="17">
        <v>0</v>
      </c>
      <c r="AV62" s="17">
        <v>0</v>
      </c>
      <c r="AW62" s="12">
        <v>1919665.12</v>
      </c>
      <c r="AX62" s="16">
        <v>0</v>
      </c>
      <c r="AY62" s="17">
        <v>5567982.1399999997</v>
      </c>
      <c r="AZ62" s="17">
        <v>0</v>
      </c>
      <c r="BA62" s="17">
        <v>0</v>
      </c>
      <c r="BB62" s="17">
        <v>0</v>
      </c>
      <c r="BC62" s="12">
        <v>5567982.1399999997</v>
      </c>
      <c r="BD62" s="16">
        <v>1089394.92</v>
      </c>
      <c r="BE62" s="17">
        <v>117447.55</v>
      </c>
      <c r="BF62" s="17">
        <v>0</v>
      </c>
      <c r="BG62" s="17">
        <v>0</v>
      </c>
      <c r="BH62" s="17">
        <v>26867.42</v>
      </c>
      <c r="BI62" s="12">
        <v>1233709.8899999999</v>
      </c>
    </row>
    <row r="63" spans="1:61" x14ac:dyDescent="0.3">
      <c r="A63" s="4" t="s">
        <v>52</v>
      </c>
      <c r="B63" s="92">
        <v>400102</v>
      </c>
      <c r="C63" s="87">
        <v>700524</v>
      </c>
      <c r="D63" s="87">
        <v>294201</v>
      </c>
      <c r="E63" s="87">
        <v>0</v>
      </c>
      <c r="F63" s="87">
        <v>269</v>
      </c>
      <c r="G63" s="93">
        <v>1395096</v>
      </c>
      <c r="H63" s="16">
        <v>9593</v>
      </c>
      <c r="I63" s="17">
        <v>9682</v>
      </c>
      <c r="J63" s="17">
        <v>294201</v>
      </c>
      <c r="K63" s="17">
        <v>0</v>
      </c>
      <c r="L63" s="17">
        <v>0</v>
      </c>
      <c r="M63" s="12">
        <v>313476</v>
      </c>
      <c r="N63" s="16">
        <v>0</v>
      </c>
      <c r="O63" s="17">
        <v>0</v>
      </c>
      <c r="P63" s="17">
        <v>0</v>
      </c>
      <c r="Q63" s="17">
        <v>0</v>
      </c>
      <c r="R63" s="17">
        <v>0</v>
      </c>
      <c r="S63" s="12">
        <v>0</v>
      </c>
      <c r="T63" s="16">
        <v>0</v>
      </c>
      <c r="U63" s="17">
        <v>0</v>
      </c>
      <c r="V63" s="17">
        <v>0</v>
      </c>
      <c r="W63" s="17">
        <v>0</v>
      </c>
      <c r="X63" s="17">
        <v>0</v>
      </c>
      <c r="Y63" s="12">
        <v>0</v>
      </c>
      <c r="Z63" s="16">
        <v>92531</v>
      </c>
      <c r="AA63" s="17">
        <v>21459</v>
      </c>
      <c r="AB63" s="17">
        <v>0</v>
      </c>
      <c r="AC63" s="17">
        <v>0</v>
      </c>
      <c r="AD63" s="17">
        <v>269</v>
      </c>
      <c r="AE63" s="12">
        <v>114259</v>
      </c>
      <c r="AF63" s="16">
        <v>0</v>
      </c>
      <c r="AG63" s="17">
        <v>0</v>
      </c>
      <c r="AH63" s="17">
        <v>0</v>
      </c>
      <c r="AI63" s="17">
        <v>0</v>
      </c>
      <c r="AJ63" s="17">
        <v>0</v>
      </c>
      <c r="AK63" s="12">
        <v>0</v>
      </c>
      <c r="AL63" s="16">
        <v>170059</v>
      </c>
      <c r="AM63" s="17">
        <v>577226</v>
      </c>
      <c r="AN63" s="17">
        <v>0</v>
      </c>
      <c r="AO63" s="17">
        <v>0</v>
      </c>
      <c r="AP63" s="17">
        <v>0</v>
      </c>
      <c r="AQ63" s="12">
        <v>747285</v>
      </c>
      <c r="AR63" s="16">
        <v>0</v>
      </c>
      <c r="AS63" s="17">
        <v>91874</v>
      </c>
      <c r="AT63" s="17">
        <v>0</v>
      </c>
      <c r="AU63" s="17">
        <v>0</v>
      </c>
      <c r="AV63" s="17">
        <v>0</v>
      </c>
      <c r="AW63" s="12">
        <v>91874</v>
      </c>
      <c r="AX63" s="16">
        <v>0</v>
      </c>
      <c r="AY63" s="17">
        <v>0</v>
      </c>
      <c r="AZ63" s="17">
        <v>0</v>
      </c>
      <c r="BA63" s="17">
        <v>0</v>
      </c>
      <c r="BB63" s="17">
        <v>0</v>
      </c>
      <c r="BC63" s="12">
        <v>0</v>
      </c>
      <c r="BD63" s="16">
        <v>127919</v>
      </c>
      <c r="BE63" s="17">
        <v>283</v>
      </c>
      <c r="BF63" s="17">
        <v>0</v>
      </c>
      <c r="BG63" s="17">
        <v>0</v>
      </c>
      <c r="BH63" s="17">
        <v>0</v>
      </c>
      <c r="BI63" s="12">
        <v>128202</v>
      </c>
    </row>
    <row r="64" spans="1:61" x14ac:dyDescent="0.3">
      <c r="A64" s="4" t="s">
        <v>53</v>
      </c>
      <c r="B64" s="92">
        <v>1017048</v>
      </c>
      <c r="C64" s="87">
        <v>1022596</v>
      </c>
      <c r="D64" s="87">
        <v>937339</v>
      </c>
      <c r="E64" s="87">
        <v>0</v>
      </c>
      <c r="F64" s="87">
        <v>0</v>
      </c>
      <c r="G64" s="93">
        <v>2976983</v>
      </c>
      <c r="H64" s="16">
        <v>0</v>
      </c>
      <c r="I64" s="17">
        <v>0</v>
      </c>
      <c r="J64" s="17">
        <v>0</v>
      </c>
      <c r="K64" s="17">
        <v>0</v>
      </c>
      <c r="L64" s="17">
        <v>0</v>
      </c>
      <c r="M64" s="12">
        <v>0</v>
      </c>
      <c r="N64" s="16">
        <v>0</v>
      </c>
      <c r="O64" s="17">
        <v>0</v>
      </c>
      <c r="P64" s="17">
        <v>0</v>
      </c>
      <c r="Q64" s="17">
        <v>0</v>
      </c>
      <c r="R64" s="17">
        <v>0</v>
      </c>
      <c r="S64" s="12">
        <v>0</v>
      </c>
      <c r="T64" s="16">
        <v>0</v>
      </c>
      <c r="U64" s="17">
        <v>0</v>
      </c>
      <c r="V64" s="17">
        <v>0</v>
      </c>
      <c r="W64" s="17">
        <v>0</v>
      </c>
      <c r="X64" s="17">
        <v>0</v>
      </c>
      <c r="Y64" s="12">
        <v>0</v>
      </c>
      <c r="Z64" s="16">
        <v>0</v>
      </c>
      <c r="AA64" s="17">
        <v>0</v>
      </c>
      <c r="AB64" s="17">
        <v>0</v>
      </c>
      <c r="AC64" s="17">
        <v>0</v>
      </c>
      <c r="AD64" s="17">
        <v>0</v>
      </c>
      <c r="AE64" s="12">
        <v>0</v>
      </c>
      <c r="AF64" s="16">
        <v>0</v>
      </c>
      <c r="AG64" s="17">
        <v>0</v>
      </c>
      <c r="AH64" s="17">
        <v>0</v>
      </c>
      <c r="AI64" s="17">
        <v>0</v>
      </c>
      <c r="AJ64" s="17">
        <v>0</v>
      </c>
      <c r="AK64" s="12">
        <v>0</v>
      </c>
      <c r="AL64" s="16">
        <v>14619</v>
      </c>
      <c r="AM64" s="17">
        <v>237650</v>
      </c>
      <c r="AN64" s="17">
        <v>138441</v>
      </c>
      <c r="AO64" s="17">
        <v>0</v>
      </c>
      <c r="AP64" s="17">
        <v>0</v>
      </c>
      <c r="AQ64" s="12">
        <v>390710</v>
      </c>
      <c r="AR64" s="16">
        <v>0</v>
      </c>
      <c r="AS64" s="17">
        <v>91030</v>
      </c>
      <c r="AT64" s="17">
        <v>0</v>
      </c>
      <c r="AU64" s="17">
        <v>0</v>
      </c>
      <c r="AV64" s="17">
        <v>0</v>
      </c>
      <c r="AW64" s="12">
        <v>91030</v>
      </c>
      <c r="AX64" s="16">
        <v>215888</v>
      </c>
      <c r="AY64" s="17">
        <v>84678</v>
      </c>
      <c r="AZ64" s="17">
        <v>0</v>
      </c>
      <c r="BA64" s="17">
        <v>0</v>
      </c>
      <c r="BB64" s="17">
        <v>0</v>
      </c>
      <c r="BC64" s="12">
        <v>300566</v>
      </c>
      <c r="BD64" s="16">
        <v>786541</v>
      </c>
      <c r="BE64" s="17">
        <v>609238</v>
      </c>
      <c r="BF64" s="17">
        <v>798898</v>
      </c>
      <c r="BG64" s="17">
        <v>0</v>
      </c>
      <c r="BH64" s="17">
        <v>0</v>
      </c>
      <c r="BI64" s="12">
        <v>2194677</v>
      </c>
    </row>
    <row r="65" spans="1:61" x14ac:dyDescent="0.3">
      <c r="A65" s="4" t="s">
        <v>54</v>
      </c>
      <c r="B65" s="92">
        <v>129188</v>
      </c>
      <c r="C65" s="87">
        <v>646723</v>
      </c>
      <c r="D65" s="87">
        <v>481582</v>
      </c>
      <c r="E65" s="87">
        <v>0</v>
      </c>
      <c r="F65" s="87">
        <v>0</v>
      </c>
      <c r="G65" s="93">
        <v>1257493</v>
      </c>
      <c r="H65" s="16">
        <v>24089</v>
      </c>
      <c r="I65" s="17">
        <v>100608</v>
      </c>
      <c r="J65" s="17">
        <v>453523</v>
      </c>
      <c r="K65" s="17">
        <v>0</v>
      </c>
      <c r="L65" s="17">
        <v>0</v>
      </c>
      <c r="M65" s="12">
        <v>578220</v>
      </c>
      <c r="N65" s="16">
        <v>0</v>
      </c>
      <c r="O65" s="17">
        <v>0</v>
      </c>
      <c r="P65" s="17">
        <v>0</v>
      </c>
      <c r="Q65" s="17">
        <v>0</v>
      </c>
      <c r="R65" s="17">
        <v>0</v>
      </c>
      <c r="S65" s="12">
        <v>0</v>
      </c>
      <c r="T65" s="16">
        <v>20323</v>
      </c>
      <c r="U65" s="17">
        <v>151939</v>
      </c>
      <c r="V65" s="17">
        <v>2882</v>
      </c>
      <c r="W65" s="17">
        <v>0</v>
      </c>
      <c r="X65" s="17">
        <v>0</v>
      </c>
      <c r="Y65" s="12">
        <v>175144</v>
      </c>
      <c r="Z65" s="16">
        <v>0</v>
      </c>
      <c r="AA65" s="17">
        <v>0</v>
      </c>
      <c r="AB65" s="17">
        <v>0</v>
      </c>
      <c r="AC65" s="17">
        <v>0</v>
      </c>
      <c r="AD65" s="17">
        <v>0</v>
      </c>
      <c r="AE65" s="12">
        <v>0</v>
      </c>
      <c r="AF65" s="16">
        <v>0</v>
      </c>
      <c r="AG65" s="17">
        <v>14719</v>
      </c>
      <c r="AH65" s="17">
        <v>0</v>
      </c>
      <c r="AI65" s="17">
        <v>0</v>
      </c>
      <c r="AJ65" s="17">
        <v>0</v>
      </c>
      <c r="AK65" s="12">
        <v>14719</v>
      </c>
      <c r="AL65" s="16">
        <v>0</v>
      </c>
      <c r="AM65" s="17">
        <v>5650</v>
      </c>
      <c r="AN65" s="17">
        <v>0</v>
      </c>
      <c r="AO65" s="17">
        <v>0</v>
      </c>
      <c r="AP65" s="17">
        <v>0</v>
      </c>
      <c r="AQ65" s="12">
        <v>5650</v>
      </c>
      <c r="AR65" s="16">
        <v>0</v>
      </c>
      <c r="AS65" s="17">
        <v>144219</v>
      </c>
      <c r="AT65" s="17">
        <v>0</v>
      </c>
      <c r="AU65" s="17">
        <v>0</v>
      </c>
      <c r="AV65" s="17">
        <v>0</v>
      </c>
      <c r="AW65" s="12">
        <v>144219</v>
      </c>
      <c r="AX65" s="16">
        <v>13503</v>
      </c>
      <c r="AY65" s="17">
        <v>121173</v>
      </c>
      <c r="AZ65" s="17">
        <v>105</v>
      </c>
      <c r="BA65" s="17">
        <v>0</v>
      </c>
      <c r="BB65" s="17">
        <v>0</v>
      </c>
      <c r="BC65" s="12">
        <v>134781</v>
      </c>
      <c r="BD65" s="16">
        <v>71273</v>
      </c>
      <c r="BE65" s="17">
        <v>108415</v>
      </c>
      <c r="BF65" s="17">
        <v>25072</v>
      </c>
      <c r="BG65" s="17">
        <v>0</v>
      </c>
      <c r="BH65" s="17">
        <v>0</v>
      </c>
      <c r="BI65" s="12">
        <v>204760</v>
      </c>
    </row>
    <row r="66" spans="1:61" x14ac:dyDescent="0.3">
      <c r="A66" s="4" t="s">
        <v>55</v>
      </c>
      <c r="B66" s="92">
        <v>2164000</v>
      </c>
      <c r="C66" s="87">
        <v>1149000</v>
      </c>
      <c r="D66" s="87">
        <v>2064000</v>
      </c>
      <c r="E66" s="87">
        <v>0</v>
      </c>
      <c r="F66" s="87">
        <v>43000</v>
      </c>
      <c r="G66" s="93">
        <v>5420000</v>
      </c>
      <c r="H66" s="16">
        <v>0</v>
      </c>
      <c r="I66" s="17">
        <v>79000</v>
      </c>
      <c r="J66" s="17">
        <v>1328000</v>
      </c>
      <c r="K66" s="17">
        <v>0</v>
      </c>
      <c r="L66" s="17">
        <v>0</v>
      </c>
      <c r="M66" s="12">
        <v>1407000</v>
      </c>
      <c r="N66" s="16">
        <v>0</v>
      </c>
      <c r="O66" s="17">
        <v>0</v>
      </c>
      <c r="P66" s="17">
        <v>562000</v>
      </c>
      <c r="Q66" s="17">
        <v>0</v>
      </c>
      <c r="R66" s="17">
        <v>0</v>
      </c>
      <c r="S66" s="12">
        <v>562000</v>
      </c>
      <c r="T66" s="16">
        <v>0</v>
      </c>
      <c r="U66" s="17">
        <v>20000</v>
      </c>
      <c r="V66" s="17">
        <v>0</v>
      </c>
      <c r="W66" s="17">
        <v>0</v>
      </c>
      <c r="X66" s="17">
        <v>0</v>
      </c>
      <c r="Y66" s="12">
        <v>20000</v>
      </c>
      <c r="Z66" s="16">
        <v>0</v>
      </c>
      <c r="AA66" s="17">
        <v>0</v>
      </c>
      <c r="AB66" s="17">
        <v>0</v>
      </c>
      <c r="AC66" s="17">
        <v>0</v>
      </c>
      <c r="AD66" s="17">
        <v>34000</v>
      </c>
      <c r="AE66" s="12">
        <v>34000</v>
      </c>
      <c r="AF66" s="16">
        <v>0</v>
      </c>
      <c r="AG66" s="17">
        <v>0</v>
      </c>
      <c r="AH66" s="17">
        <v>112000</v>
      </c>
      <c r="AI66" s="17">
        <v>0</v>
      </c>
      <c r="AJ66" s="17">
        <v>0</v>
      </c>
      <c r="AK66" s="12">
        <v>112000</v>
      </c>
      <c r="AL66" s="16">
        <v>0</v>
      </c>
      <c r="AM66" s="17">
        <v>160000</v>
      </c>
      <c r="AN66" s="17">
        <v>4000</v>
      </c>
      <c r="AO66" s="17">
        <v>0</v>
      </c>
      <c r="AP66" s="17">
        <v>0</v>
      </c>
      <c r="AQ66" s="12">
        <v>164000</v>
      </c>
      <c r="AR66" s="16">
        <v>0</v>
      </c>
      <c r="AS66" s="17">
        <v>0</v>
      </c>
      <c r="AT66" s="17">
        <v>58000</v>
      </c>
      <c r="AU66" s="17">
        <v>0</v>
      </c>
      <c r="AV66" s="17">
        <v>0</v>
      </c>
      <c r="AW66" s="12">
        <v>58000</v>
      </c>
      <c r="AX66" s="16">
        <v>326000</v>
      </c>
      <c r="AY66" s="17">
        <v>1000</v>
      </c>
      <c r="AZ66" s="17">
        <v>0</v>
      </c>
      <c r="BA66" s="17">
        <v>0</v>
      </c>
      <c r="BB66" s="17">
        <v>0</v>
      </c>
      <c r="BC66" s="12">
        <v>327000</v>
      </c>
      <c r="BD66" s="16">
        <v>1838000</v>
      </c>
      <c r="BE66" s="17">
        <v>889000</v>
      </c>
      <c r="BF66" s="17">
        <v>0</v>
      </c>
      <c r="BG66" s="17">
        <v>0</v>
      </c>
      <c r="BH66" s="17">
        <v>9000</v>
      </c>
      <c r="BI66" s="12">
        <v>2736000</v>
      </c>
    </row>
    <row r="67" spans="1:61" x14ac:dyDescent="0.3">
      <c r="A67" s="4" t="s">
        <v>56</v>
      </c>
      <c r="B67" s="92">
        <v>138049</v>
      </c>
      <c r="C67" s="87">
        <v>261433</v>
      </c>
      <c r="D67" s="87">
        <v>653852</v>
      </c>
      <c r="E67" s="87">
        <v>0</v>
      </c>
      <c r="F67" s="87">
        <v>35006</v>
      </c>
      <c r="G67" s="93">
        <v>1088340</v>
      </c>
      <c r="H67" s="16">
        <v>0</v>
      </c>
      <c r="I67" s="17">
        <v>5686</v>
      </c>
      <c r="J67" s="17">
        <v>394085</v>
      </c>
      <c r="K67" s="17">
        <v>0</v>
      </c>
      <c r="L67" s="17">
        <v>0</v>
      </c>
      <c r="M67" s="12">
        <v>399771</v>
      </c>
      <c r="N67" s="16">
        <v>0</v>
      </c>
      <c r="O67" s="17">
        <v>0</v>
      </c>
      <c r="P67" s="17">
        <v>259762</v>
      </c>
      <c r="Q67" s="17">
        <v>0</v>
      </c>
      <c r="R67" s="17">
        <v>0</v>
      </c>
      <c r="S67" s="12">
        <v>259762</v>
      </c>
      <c r="T67" s="16">
        <v>0</v>
      </c>
      <c r="U67" s="17">
        <v>23755</v>
      </c>
      <c r="V67" s="17">
        <v>0</v>
      </c>
      <c r="W67" s="17">
        <v>0</v>
      </c>
      <c r="X67" s="17">
        <v>0</v>
      </c>
      <c r="Y67" s="12">
        <v>23755</v>
      </c>
      <c r="Z67" s="16">
        <v>0</v>
      </c>
      <c r="AA67" s="17">
        <v>0</v>
      </c>
      <c r="AB67" s="17">
        <v>0</v>
      </c>
      <c r="AC67" s="17">
        <v>0</v>
      </c>
      <c r="AD67" s="17">
        <v>0</v>
      </c>
      <c r="AE67" s="12">
        <v>0</v>
      </c>
      <c r="AF67" s="16">
        <v>0</v>
      </c>
      <c r="AG67" s="17">
        <v>0</v>
      </c>
      <c r="AH67" s="17">
        <v>0</v>
      </c>
      <c r="AI67" s="17">
        <v>0</v>
      </c>
      <c r="AJ67" s="17">
        <v>0</v>
      </c>
      <c r="AK67" s="12">
        <v>0</v>
      </c>
      <c r="AL67" s="16">
        <v>6382</v>
      </c>
      <c r="AM67" s="17">
        <v>184303</v>
      </c>
      <c r="AN67" s="17">
        <v>5</v>
      </c>
      <c r="AO67" s="17">
        <v>0</v>
      </c>
      <c r="AP67" s="17">
        <v>0</v>
      </c>
      <c r="AQ67" s="12">
        <v>190690</v>
      </c>
      <c r="AR67" s="16">
        <v>0</v>
      </c>
      <c r="AS67" s="17">
        <v>46242</v>
      </c>
      <c r="AT67" s="17">
        <v>0</v>
      </c>
      <c r="AU67" s="17">
        <v>0</v>
      </c>
      <c r="AV67" s="17">
        <v>35006</v>
      </c>
      <c r="AW67" s="12">
        <v>81248</v>
      </c>
      <c r="AX67" s="16">
        <v>0</v>
      </c>
      <c r="AY67" s="17">
        <v>0</v>
      </c>
      <c r="AZ67" s="17">
        <v>0</v>
      </c>
      <c r="BA67" s="17">
        <v>0</v>
      </c>
      <c r="BB67" s="17">
        <v>0</v>
      </c>
      <c r="BC67" s="12">
        <v>0</v>
      </c>
      <c r="BD67" s="16">
        <v>131667</v>
      </c>
      <c r="BE67" s="17">
        <v>1447</v>
      </c>
      <c r="BF67" s="17">
        <v>0</v>
      </c>
      <c r="BG67" s="17">
        <v>0</v>
      </c>
      <c r="BH67" s="17">
        <v>0</v>
      </c>
      <c r="BI67" s="12">
        <v>133114</v>
      </c>
    </row>
    <row r="68" spans="1:61" x14ac:dyDescent="0.3">
      <c r="A68" s="4" t="s">
        <v>57</v>
      </c>
      <c r="B68" s="92">
        <v>11223766</v>
      </c>
      <c r="C68" s="87">
        <v>15008695</v>
      </c>
      <c r="D68" s="87">
        <v>0</v>
      </c>
      <c r="E68" s="87">
        <v>75000</v>
      </c>
      <c r="F68" s="87">
        <v>5711712</v>
      </c>
      <c r="G68" s="93">
        <v>32019173</v>
      </c>
      <c r="H68" s="16">
        <v>0</v>
      </c>
      <c r="I68" s="17">
        <v>168397</v>
      </c>
      <c r="J68" s="17">
        <v>0</v>
      </c>
      <c r="K68" s="17">
        <v>0</v>
      </c>
      <c r="L68" s="17">
        <v>0</v>
      </c>
      <c r="M68" s="12">
        <v>168397</v>
      </c>
      <c r="N68" s="16">
        <v>0</v>
      </c>
      <c r="O68" s="17">
        <v>327642</v>
      </c>
      <c r="P68" s="17">
        <v>0</v>
      </c>
      <c r="Q68" s="17">
        <v>0</v>
      </c>
      <c r="R68" s="17">
        <v>0</v>
      </c>
      <c r="S68" s="12">
        <v>327642</v>
      </c>
      <c r="T68" s="16">
        <v>1324171</v>
      </c>
      <c r="U68" s="17">
        <v>1214634</v>
      </c>
      <c r="V68" s="17">
        <v>0</v>
      </c>
      <c r="W68" s="17">
        <v>0</v>
      </c>
      <c r="X68" s="17">
        <v>21743</v>
      </c>
      <c r="Y68" s="12">
        <v>2560548</v>
      </c>
      <c r="Z68" s="16">
        <v>2537637</v>
      </c>
      <c r="AA68" s="17">
        <v>414599</v>
      </c>
      <c r="AB68" s="17">
        <v>0</v>
      </c>
      <c r="AC68" s="17">
        <v>0</v>
      </c>
      <c r="AD68" s="17">
        <v>84881</v>
      </c>
      <c r="AE68" s="12">
        <v>3037117</v>
      </c>
      <c r="AF68" s="16">
        <v>0</v>
      </c>
      <c r="AG68" s="17">
        <v>5696777</v>
      </c>
      <c r="AH68" s="17">
        <v>0</v>
      </c>
      <c r="AI68" s="17">
        <v>0</v>
      </c>
      <c r="AJ68" s="17">
        <v>5307482</v>
      </c>
      <c r="AK68" s="12">
        <v>11004259</v>
      </c>
      <c r="AL68" s="16">
        <v>21248</v>
      </c>
      <c r="AM68" s="17">
        <v>4356966</v>
      </c>
      <c r="AN68" s="17">
        <v>0</v>
      </c>
      <c r="AO68" s="17">
        <v>0</v>
      </c>
      <c r="AP68" s="17">
        <v>2476</v>
      </c>
      <c r="AQ68" s="12">
        <v>4380690</v>
      </c>
      <c r="AR68" s="16">
        <v>0</v>
      </c>
      <c r="AS68" s="17">
        <v>2601339</v>
      </c>
      <c r="AT68" s="17">
        <v>0</v>
      </c>
      <c r="AU68" s="17">
        <v>0</v>
      </c>
      <c r="AV68" s="17">
        <v>0</v>
      </c>
      <c r="AW68" s="12">
        <v>2601339</v>
      </c>
      <c r="AX68" s="16">
        <v>5778208</v>
      </c>
      <c r="AY68" s="17">
        <v>0</v>
      </c>
      <c r="AZ68" s="17">
        <v>0</v>
      </c>
      <c r="BA68" s="17">
        <v>75000</v>
      </c>
      <c r="BB68" s="17">
        <v>247538</v>
      </c>
      <c r="BC68" s="12">
        <v>6100746</v>
      </c>
      <c r="BD68" s="16">
        <v>1562502</v>
      </c>
      <c r="BE68" s="17">
        <v>228341</v>
      </c>
      <c r="BF68" s="17">
        <v>0</v>
      </c>
      <c r="BG68" s="17">
        <v>0</v>
      </c>
      <c r="BH68" s="17">
        <v>47592</v>
      </c>
      <c r="BI68" s="12">
        <v>1838435</v>
      </c>
    </row>
    <row r="69" spans="1:61" x14ac:dyDescent="0.3">
      <c r="A69" s="4" t="s">
        <v>58</v>
      </c>
      <c r="B69" s="92">
        <v>167841.15999999997</v>
      </c>
      <c r="C69" s="87">
        <v>239171.81</v>
      </c>
      <c r="D69" s="87">
        <v>134404.20000000001</v>
      </c>
      <c r="E69" s="87">
        <v>0</v>
      </c>
      <c r="F69" s="87">
        <v>0</v>
      </c>
      <c r="G69" s="93">
        <v>541417.17000000004</v>
      </c>
      <c r="H69" s="16">
        <v>9300.14</v>
      </c>
      <c r="I69" s="17">
        <v>6346.79</v>
      </c>
      <c r="J69" s="17">
        <v>48680.87</v>
      </c>
      <c r="K69" s="17">
        <v>0</v>
      </c>
      <c r="L69" s="17">
        <v>0</v>
      </c>
      <c r="M69" s="12">
        <v>64327.8</v>
      </c>
      <c r="N69" s="16">
        <v>372.08000000000004</v>
      </c>
      <c r="O69" s="17">
        <v>67.900000000000006</v>
      </c>
      <c r="P69" s="17">
        <v>80623.33</v>
      </c>
      <c r="Q69" s="17">
        <v>0</v>
      </c>
      <c r="R69" s="17">
        <v>0</v>
      </c>
      <c r="S69" s="12">
        <v>81063.31</v>
      </c>
      <c r="T69" s="16">
        <v>106461.01999999999</v>
      </c>
      <c r="U69" s="17">
        <v>149744.66</v>
      </c>
      <c r="V69" s="17">
        <v>0</v>
      </c>
      <c r="W69" s="17">
        <v>0</v>
      </c>
      <c r="X69" s="17">
        <v>0</v>
      </c>
      <c r="Y69" s="12">
        <v>256205.68</v>
      </c>
      <c r="Z69" s="16">
        <v>0</v>
      </c>
      <c r="AA69" s="17">
        <v>0</v>
      </c>
      <c r="AB69" s="17">
        <v>0</v>
      </c>
      <c r="AC69" s="17">
        <v>0</v>
      </c>
      <c r="AD69" s="17">
        <v>0</v>
      </c>
      <c r="AE69" s="12">
        <v>0</v>
      </c>
      <c r="AF69" s="16">
        <v>0</v>
      </c>
      <c r="AG69" s="17">
        <v>0</v>
      </c>
      <c r="AH69" s="17">
        <v>5100</v>
      </c>
      <c r="AI69" s="17">
        <v>0</v>
      </c>
      <c r="AJ69" s="17">
        <v>0</v>
      </c>
      <c r="AK69" s="12">
        <v>5100</v>
      </c>
      <c r="AL69" s="16">
        <v>717.56</v>
      </c>
      <c r="AM69" s="17">
        <v>29179.09</v>
      </c>
      <c r="AN69" s="17">
        <v>0</v>
      </c>
      <c r="AO69" s="17">
        <v>0</v>
      </c>
      <c r="AP69" s="17">
        <v>0</v>
      </c>
      <c r="AQ69" s="12">
        <v>29896.65</v>
      </c>
      <c r="AR69" s="16">
        <v>0</v>
      </c>
      <c r="AS69" s="17">
        <v>39876.480000000003</v>
      </c>
      <c r="AT69" s="17">
        <v>0</v>
      </c>
      <c r="AU69" s="17">
        <v>0</v>
      </c>
      <c r="AV69" s="17">
        <v>0</v>
      </c>
      <c r="AW69" s="12">
        <v>39876.480000000003</v>
      </c>
      <c r="AX69" s="16">
        <v>21470.92</v>
      </c>
      <c r="AY69" s="17">
        <v>13660.529999999999</v>
      </c>
      <c r="AZ69" s="17">
        <v>0</v>
      </c>
      <c r="BA69" s="17">
        <v>0</v>
      </c>
      <c r="BB69" s="17">
        <v>0</v>
      </c>
      <c r="BC69" s="12">
        <v>35131.449999999997</v>
      </c>
      <c r="BD69" s="16">
        <v>29519.439999999999</v>
      </c>
      <c r="BE69" s="17">
        <v>296.36</v>
      </c>
      <c r="BF69" s="17">
        <v>0</v>
      </c>
      <c r="BG69" s="17">
        <v>0</v>
      </c>
      <c r="BH69" s="17">
        <v>0</v>
      </c>
      <c r="BI69" s="12">
        <v>29815.8</v>
      </c>
    </row>
    <row r="70" spans="1:61" x14ac:dyDescent="0.3">
      <c r="A70" s="4" t="s">
        <v>59</v>
      </c>
      <c r="B70" s="92">
        <v>191811.21355315499</v>
      </c>
      <c r="C70" s="87">
        <v>264479.80800000002</v>
      </c>
      <c r="D70" s="87">
        <v>119114.376</v>
      </c>
      <c r="E70" s="87">
        <v>0</v>
      </c>
      <c r="F70" s="87">
        <v>4902.37</v>
      </c>
      <c r="G70" s="93">
        <v>580307.76755315496</v>
      </c>
      <c r="H70" s="16">
        <v>0</v>
      </c>
      <c r="I70" s="17">
        <v>68404.320000000007</v>
      </c>
      <c r="J70" s="17">
        <v>48741.66</v>
      </c>
      <c r="K70" s="17">
        <v>0</v>
      </c>
      <c r="L70" s="17">
        <v>0</v>
      </c>
      <c r="M70" s="12">
        <v>117145.98000000001</v>
      </c>
      <c r="N70" s="16">
        <v>0</v>
      </c>
      <c r="O70" s="17">
        <v>0</v>
      </c>
      <c r="P70" s="17">
        <v>0</v>
      </c>
      <c r="Q70" s="17">
        <v>0</v>
      </c>
      <c r="R70" s="17">
        <v>0</v>
      </c>
      <c r="S70" s="12">
        <v>0</v>
      </c>
      <c r="T70" s="16">
        <v>0</v>
      </c>
      <c r="U70" s="17">
        <v>15487.98</v>
      </c>
      <c r="V70" s="17">
        <v>0</v>
      </c>
      <c r="W70" s="17">
        <v>0</v>
      </c>
      <c r="X70" s="17">
        <v>0</v>
      </c>
      <c r="Y70" s="12">
        <v>15487.98</v>
      </c>
      <c r="Z70" s="16">
        <v>0</v>
      </c>
      <c r="AA70" s="17">
        <v>0</v>
      </c>
      <c r="AB70" s="17">
        <v>0</v>
      </c>
      <c r="AC70" s="17">
        <v>0</v>
      </c>
      <c r="AD70" s="17">
        <v>4902.37</v>
      </c>
      <c r="AE70" s="12">
        <v>4902.37</v>
      </c>
      <c r="AF70" s="16">
        <v>0</v>
      </c>
      <c r="AG70" s="17">
        <v>0</v>
      </c>
      <c r="AH70" s="17">
        <v>0</v>
      </c>
      <c r="AI70" s="17">
        <v>0</v>
      </c>
      <c r="AJ70" s="17">
        <v>0</v>
      </c>
      <c r="AK70" s="12">
        <v>0</v>
      </c>
      <c r="AL70" s="16">
        <v>5219.4599905270934</v>
      </c>
      <c r="AM70" s="17">
        <v>26265.39</v>
      </c>
      <c r="AN70" s="17">
        <v>61397.262000000002</v>
      </c>
      <c r="AO70" s="17">
        <v>0</v>
      </c>
      <c r="AP70" s="17">
        <v>0</v>
      </c>
      <c r="AQ70" s="12">
        <v>92882.111990527104</v>
      </c>
      <c r="AR70" s="16">
        <v>0</v>
      </c>
      <c r="AS70" s="17">
        <v>31034.39</v>
      </c>
      <c r="AT70" s="17">
        <v>0</v>
      </c>
      <c r="AU70" s="17">
        <v>0</v>
      </c>
      <c r="AV70" s="17">
        <v>0</v>
      </c>
      <c r="AW70" s="12">
        <v>31034.39</v>
      </c>
      <c r="AX70" s="16">
        <v>0</v>
      </c>
      <c r="AY70" s="17">
        <v>118554.68000000001</v>
      </c>
      <c r="AZ70" s="17">
        <v>0</v>
      </c>
      <c r="BA70" s="17">
        <v>0</v>
      </c>
      <c r="BB70" s="17">
        <v>0</v>
      </c>
      <c r="BC70" s="12">
        <v>118554.68000000001</v>
      </c>
      <c r="BD70" s="16">
        <v>186591.75356262788</v>
      </c>
      <c r="BE70" s="17">
        <v>4733.0479999999998</v>
      </c>
      <c r="BF70" s="17">
        <v>8975.4539999999997</v>
      </c>
      <c r="BG70" s="17">
        <v>0</v>
      </c>
      <c r="BH70" s="17">
        <v>0</v>
      </c>
      <c r="BI70" s="12">
        <v>200300.25556262789</v>
      </c>
    </row>
    <row r="71" spans="1:61" x14ac:dyDescent="0.3">
      <c r="A71" s="4" t="s">
        <v>60</v>
      </c>
      <c r="B71" s="92">
        <v>709602</v>
      </c>
      <c r="C71" s="87">
        <v>696572</v>
      </c>
      <c r="D71" s="87">
        <v>1015846</v>
      </c>
      <c r="E71" s="87">
        <v>0</v>
      </c>
      <c r="F71" s="87">
        <v>0</v>
      </c>
      <c r="G71" s="93">
        <v>2422020</v>
      </c>
      <c r="H71" s="16">
        <v>31946</v>
      </c>
      <c r="I71" s="17">
        <v>128044</v>
      </c>
      <c r="J71" s="17">
        <v>246233</v>
      </c>
      <c r="K71" s="17">
        <v>0</v>
      </c>
      <c r="L71" s="17">
        <v>0</v>
      </c>
      <c r="M71" s="12">
        <v>406223</v>
      </c>
      <c r="N71" s="16">
        <v>0</v>
      </c>
      <c r="O71" s="17">
        <v>0</v>
      </c>
      <c r="P71" s="17">
        <v>222162</v>
      </c>
      <c r="Q71" s="17">
        <v>0</v>
      </c>
      <c r="R71" s="17">
        <v>0</v>
      </c>
      <c r="S71" s="12">
        <v>222162</v>
      </c>
      <c r="T71" s="16">
        <v>0</v>
      </c>
      <c r="U71" s="17">
        <v>0</v>
      </c>
      <c r="V71" s="17">
        <v>0</v>
      </c>
      <c r="W71" s="17">
        <v>0</v>
      </c>
      <c r="X71" s="17">
        <v>0</v>
      </c>
      <c r="Y71" s="12">
        <v>0</v>
      </c>
      <c r="Z71" s="16">
        <v>0</v>
      </c>
      <c r="AA71" s="17">
        <v>0</v>
      </c>
      <c r="AB71" s="17">
        <v>0</v>
      </c>
      <c r="AC71" s="17">
        <v>0</v>
      </c>
      <c r="AD71" s="17">
        <v>0</v>
      </c>
      <c r="AE71" s="12">
        <v>0</v>
      </c>
      <c r="AF71" s="16">
        <v>0</v>
      </c>
      <c r="AG71" s="17">
        <v>0</v>
      </c>
      <c r="AH71" s="17">
        <v>444708</v>
      </c>
      <c r="AI71" s="17">
        <v>0</v>
      </c>
      <c r="AJ71" s="17">
        <v>0</v>
      </c>
      <c r="AK71" s="12">
        <v>444708</v>
      </c>
      <c r="AL71" s="16">
        <v>677656</v>
      </c>
      <c r="AM71" s="17">
        <v>568528</v>
      </c>
      <c r="AN71" s="17">
        <v>102743</v>
      </c>
      <c r="AO71" s="17">
        <v>0</v>
      </c>
      <c r="AP71" s="17">
        <v>0</v>
      </c>
      <c r="AQ71" s="12">
        <v>1348927</v>
      </c>
      <c r="AR71" s="16">
        <v>0</v>
      </c>
      <c r="AS71" s="17">
        <v>0</v>
      </c>
      <c r="AT71" s="17">
        <v>0</v>
      </c>
      <c r="AU71" s="17">
        <v>0</v>
      </c>
      <c r="AV71" s="17">
        <v>0</v>
      </c>
      <c r="AW71" s="12">
        <v>0</v>
      </c>
      <c r="AX71" s="16">
        <v>0</v>
      </c>
      <c r="AY71" s="17">
        <v>0</v>
      </c>
      <c r="AZ71" s="17">
        <v>0</v>
      </c>
      <c r="BA71" s="17">
        <v>0</v>
      </c>
      <c r="BB71" s="17">
        <v>0</v>
      </c>
      <c r="BC71" s="12">
        <v>0</v>
      </c>
      <c r="BD71" s="16">
        <v>0</v>
      </c>
      <c r="BE71" s="17">
        <v>0</v>
      </c>
      <c r="BF71" s="17">
        <v>0</v>
      </c>
      <c r="BG71" s="17">
        <v>0</v>
      </c>
      <c r="BH71" s="17">
        <v>0</v>
      </c>
      <c r="BI71" s="12">
        <v>0</v>
      </c>
    </row>
    <row r="72" spans="1:61" x14ac:dyDescent="0.3">
      <c r="A72" s="4" t="s">
        <v>61</v>
      </c>
      <c r="B72" s="92">
        <v>370725</v>
      </c>
      <c r="C72" s="87">
        <v>357478</v>
      </c>
      <c r="D72" s="87">
        <v>789220</v>
      </c>
      <c r="E72" s="87">
        <v>0</v>
      </c>
      <c r="F72" s="87">
        <v>50234</v>
      </c>
      <c r="G72" s="93">
        <v>1567657</v>
      </c>
      <c r="H72" s="16">
        <v>53847</v>
      </c>
      <c r="I72" s="17">
        <v>140315</v>
      </c>
      <c r="J72" s="17">
        <v>368684</v>
      </c>
      <c r="K72" s="17">
        <v>0</v>
      </c>
      <c r="L72" s="17">
        <v>9854</v>
      </c>
      <c r="M72" s="12">
        <v>572700</v>
      </c>
      <c r="N72" s="16">
        <v>15802</v>
      </c>
      <c r="O72" s="17">
        <v>33783</v>
      </c>
      <c r="P72" s="17">
        <v>420536</v>
      </c>
      <c r="Q72" s="17">
        <v>0</v>
      </c>
      <c r="R72" s="17">
        <v>417</v>
      </c>
      <c r="S72" s="12">
        <v>470538</v>
      </c>
      <c r="T72" s="16">
        <v>2655</v>
      </c>
      <c r="U72" s="17">
        <v>7682</v>
      </c>
      <c r="V72" s="17">
        <v>0</v>
      </c>
      <c r="W72" s="17">
        <v>0</v>
      </c>
      <c r="X72" s="17">
        <v>0</v>
      </c>
      <c r="Y72" s="12">
        <v>10337</v>
      </c>
      <c r="Z72" s="16">
        <v>0</v>
      </c>
      <c r="AA72" s="17">
        <v>0</v>
      </c>
      <c r="AB72" s="17">
        <v>0</v>
      </c>
      <c r="AC72" s="17">
        <v>0</v>
      </c>
      <c r="AD72" s="17">
        <v>0</v>
      </c>
      <c r="AE72" s="12">
        <v>0</v>
      </c>
      <c r="AF72" s="16">
        <v>39592</v>
      </c>
      <c r="AG72" s="17">
        <v>16667</v>
      </c>
      <c r="AH72" s="17">
        <v>0</v>
      </c>
      <c r="AI72" s="17">
        <v>0</v>
      </c>
      <c r="AJ72" s="17">
        <v>33282</v>
      </c>
      <c r="AK72" s="12">
        <v>89541</v>
      </c>
      <c r="AL72" s="16">
        <v>0</v>
      </c>
      <c r="AM72" s="17">
        <v>0</v>
      </c>
      <c r="AN72" s="17">
        <v>0</v>
      </c>
      <c r="AO72" s="17">
        <v>0</v>
      </c>
      <c r="AP72" s="17">
        <v>0</v>
      </c>
      <c r="AQ72" s="12">
        <v>0</v>
      </c>
      <c r="AR72" s="16">
        <v>0</v>
      </c>
      <c r="AS72" s="17">
        <v>132017</v>
      </c>
      <c r="AT72" s="17">
        <v>0</v>
      </c>
      <c r="AU72" s="17">
        <v>0</v>
      </c>
      <c r="AV72" s="17">
        <v>0</v>
      </c>
      <c r="AW72" s="12">
        <v>132017</v>
      </c>
      <c r="AX72" s="16">
        <v>162592</v>
      </c>
      <c r="AY72" s="17">
        <v>418</v>
      </c>
      <c r="AZ72" s="17">
        <v>0</v>
      </c>
      <c r="BA72" s="17">
        <v>0</v>
      </c>
      <c r="BB72" s="17">
        <v>6439</v>
      </c>
      <c r="BC72" s="12">
        <v>169449</v>
      </c>
      <c r="BD72" s="16">
        <v>96237</v>
      </c>
      <c r="BE72" s="17">
        <v>26596</v>
      </c>
      <c r="BF72" s="17">
        <v>0</v>
      </c>
      <c r="BG72" s="17">
        <v>0</v>
      </c>
      <c r="BH72" s="17">
        <v>242</v>
      </c>
      <c r="BI72" s="12">
        <v>123075</v>
      </c>
    </row>
    <row r="73" spans="1:61" x14ac:dyDescent="0.3">
      <c r="A73" s="4" t="s">
        <v>62</v>
      </c>
      <c r="B73" s="92">
        <v>7002989.9399999995</v>
      </c>
      <c r="C73" s="87">
        <v>15024750.32</v>
      </c>
      <c r="D73" s="87">
        <v>2215987.6</v>
      </c>
      <c r="E73" s="87">
        <v>0</v>
      </c>
      <c r="F73" s="87">
        <v>4748238.5</v>
      </c>
      <c r="G73" s="93">
        <v>28991966.359999999</v>
      </c>
      <c r="H73" s="16">
        <v>228020.26</v>
      </c>
      <c r="I73" s="17">
        <v>893969.05</v>
      </c>
      <c r="J73" s="17">
        <v>0</v>
      </c>
      <c r="K73" s="17">
        <v>0</v>
      </c>
      <c r="L73" s="17">
        <v>0</v>
      </c>
      <c r="M73" s="12">
        <v>1121989.31</v>
      </c>
      <c r="N73" s="16">
        <v>1490368.72</v>
      </c>
      <c r="O73" s="17">
        <v>1329180.3399999999</v>
      </c>
      <c r="P73" s="17">
        <v>0</v>
      </c>
      <c r="Q73" s="17">
        <v>0</v>
      </c>
      <c r="R73" s="17">
        <v>6287.15</v>
      </c>
      <c r="S73" s="12">
        <v>2825836.2099999995</v>
      </c>
      <c r="T73" s="16">
        <v>206018.33</v>
      </c>
      <c r="U73" s="17">
        <v>112736.04</v>
      </c>
      <c r="V73" s="17">
        <v>0</v>
      </c>
      <c r="W73" s="17">
        <v>0</v>
      </c>
      <c r="X73" s="17">
        <v>46.32</v>
      </c>
      <c r="Y73" s="12">
        <v>318800.69</v>
      </c>
      <c r="Z73" s="16">
        <v>751763.80999999994</v>
      </c>
      <c r="AA73" s="17">
        <v>9299175.5700000003</v>
      </c>
      <c r="AB73" s="17">
        <v>0</v>
      </c>
      <c r="AC73" s="17">
        <v>0</v>
      </c>
      <c r="AD73" s="17">
        <v>4738895.66</v>
      </c>
      <c r="AE73" s="12">
        <v>14789835.040000001</v>
      </c>
      <c r="AF73" s="16">
        <v>791991.85</v>
      </c>
      <c r="AG73" s="17">
        <v>1861603.84</v>
      </c>
      <c r="AH73" s="17">
        <v>0</v>
      </c>
      <c r="AI73" s="17">
        <v>0</v>
      </c>
      <c r="AJ73" s="17">
        <v>474.37</v>
      </c>
      <c r="AK73" s="12">
        <v>2654070.06</v>
      </c>
      <c r="AL73" s="16">
        <v>0</v>
      </c>
      <c r="AM73" s="17">
        <v>0</v>
      </c>
      <c r="AN73" s="17">
        <v>0</v>
      </c>
      <c r="AO73" s="17">
        <v>0</v>
      </c>
      <c r="AP73" s="17">
        <v>0</v>
      </c>
      <c r="AQ73" s="12">
        <v>0</v>
      </c>
      <c r="AR73" s="16">
        <v>0</v>
      </c>
      <c r="AS73" s="17">
        <v>0</v>
      </c>
      <c r="AT73" s="17">
        <v>0</v>
      </c>
      <c r="AU73" s="17">
        <v>0</v>
      </c>
      <c r="AV73" s="17">
        <v>0</v>
      </c>
      <c r="AW73" s="12">
        <v>0</v>
      </c>
      <c r="AX73" s="16">
        <v>2449120.38</v>
      </c>
      <c r="AY73" s="17">
        <v>909445.68</v>
      </c>
      <c r="AZ73" s="17">
        <v>0</v>
      </c>
      <c r="BA73" s="17">
        <v>0</v>
      </c>
      <c r="BB73" s="17">
        <v>1323.35</v>
      </c>
      <c r="BC73" s="12">
        <v>3359889.41</v>
      </c>
      <c r="BD73" s="16">
        <v>1085706.5899999999</v>
      </c>
      <c r="BE73" s="17">
        <v>618639.80000000005</v>
      </c>
      <c r="BF73" s="17">
        <v>2215987.6</v>
      </c>
      <c r="BG73" s="17">
        <v>0</v>
      </c>
      <c r="BH73" s="17">
        <v>1211.6499999999999</v>
      </c>
      <c r="BI73" s="12">
        <v>3921545.64</v>
      </c>
    </row>
    <row r="74" spans="1:61" x14ac:dyDescent="0.3">
      <c r="A74" s="4" t="s">
        <v>63</v>
      </c>
      <c r="B74" s="92">
        <v>0</v>
      </c>
      <c r="C74" s="87">
        <v>0</v>
      </c>
      <c r="D74" s="87">
        <v>0</v>
      </c>
      <c r="E74" s="87">
        <v>0</v>
      </c>
      <c r="F74" s="87">
        <v>0</v>
      </c>
      <c r="G74" s="93">
        <v>0</v>
      </c>
      <c r="H74" s="16">
        <v>0</v>
      </c>
      <c r="I74" s="17">
        <v>0</v>
      </c>
      <c r="J74" s="17">
        <v>0</v>
      </c>
      <c r="K74" s="17">
        <v>0</v>
      </c>
      <c r="L74" s="17">
        <v>0</v>
      </c>
      <c r="M74" s="12">
        <v>0</v>
      </c>
      <c r="N74" s="16">
        <v>0</v>
      </c>
      <c r="O74" s="17">
        <v>0</v>
      </c>
      <c r="P74" s="17">
        <v>0</v>
      </c>
      <c r="Q74" s="17">
        <v>0</v>
      </c>
      <c r="R74" s="17">
        <v>0</v>
      </c>
      <c r="S74" s="12">
        <v>0</v>
      </c>
      <c r="T74" s="16">
        <v>0</v>
      </c>
      <c r="U74" s="17">
        <v>0</v>
      </c>
      <c r="V74" s="17">
        <v>0</v>
      </c>
      <c r="W74" s="17">
        <v>0</v>
      </c>
      <c r="X74" s="17">
        <v>0</v>
      </c>
      <c r="Y74" s="12">
        <v>0</v>
      </c>
      <c r="Z74" s="16">
        <v>0</v>
      </c>
      <c r="AA74" s="17">
        <v>0</v>
      </c>
      <c r="AB74" s="17">
        <v>0</v>
      </c>
      <c r="AC74" s="17">
        <v>0</v>
      </c>
      <c r="AD74" s="17">
        <v>0</v>
      </c>
      <c r="AE74" s="12">
        <v>0</v>
      </c>
      <c r="AF74" s="16">
        <v>0</v>
      </c>
      <c r="AG74" s="17">
        <v>0</v>
      </c>
      <c r="AH74" s="17">
        <v>0</v>
      </c>
      <c r="AI74" s="17">
        <v>0</v>
      </c>
      <c r="AJ74" s="17">
        <v>0</v>
      </c>
      <c r="AK74" s="12">
        <v>0</v>
      </c>
      <c r="AL74" s="16">
        <v>0</v>
      </c>
      <c r="AM74" s="17">
        <v>0</v>
      </c>
      <c r="AN74" s="17">
        <v>0</v>
      </c>
      <c r="AO74" s="17">
        <v>0</v>
      </c>
      <c r="AP74" s="17">
        <v>0</v>
      </c>
      <c r="AQ74" s="12">
        <v>0</v>
      </c>
      <c r="AR74" s="16">
        <v>0</v>
      </c>
      <c r="AS74" s="17">
        <v>0</v>
      </c>
      <c r="AT74" s="17">
        <v>0</v>
      </c>
      <c r="AU74" s="17">
        <v>0</v>
      </c>
      <c r="AV74" s="17">
        <v>0</v>
      </c>
      <c r="AW74" s="12">
        <v>0</v>
      </c>
      <c r="AX74" s="16">
        <v>0</v>
      </c>
      <c r="AY74" s="17">
        <v>0</v>
      </c>
      <c r="AZ74" s="17">
        <v>0</v>
      </c>
      <c r="BA74" s="17">
        <v>0</v>
      </c>
      <c r="BB74" s="17">
        <v>0</v>
      </c>
      <c r="BC74" s="12">
        <v>0</v>
      </c>
      <c r="BD74" s="16">
        <v>0</v>
      </c>
      <c r="BE74" s="17">
        <v>0</v>
      </c>
      <c r="BF74" s="17">
        <v>0</v>
      </c>
      <c r="BG74" s="17">
        <v>0</v>
      </c>
      <c r="BH74" s="17">
        <v>0</v>
      </c>
      <c r="BI74" s="12">
        <v>0</v>
      </c>
    </row>
    <row r="75" spans="1:61" x14ac:dyDescent="0.3">
      <c r="A75" s="4" t="s">
        <v>64</v>
      </c>
      <c r="B75" s="92">
        <v>1519990.1199999999</v>
      </c>
      <c r="C75" s="87">
        <v>1419223.3</v>
      </c>
      <c r="D75" s="87">
        <v>562001.81999999995</v>
      </c>
      <c r="E75" s="87">
        <v>0</v>
      </c>
      <c r="F75" s="87">
        <v>0</v>
      </c>
      <c r="G75" s="93">
        <v>3501215.2399999998</v>
      </c>
      <c r="H75" s="16">
        <v>77514.929999999978</v>
      </c>
      <c r="I75" s="17">
        <v>243849.96000000014</v>
      </c>
      <c r="J75" s="17">
        <v>562001.81999999995</v>
      </c>
      <c r="K75" s="17">
        <v>0</v>
      </c>
      <c r="L75" s="17">
        <v>0</v>
      </c>
      <c r="M75" s="12">
        <v>883366.71000000008</v>
      </c>
      <c r="N75" s="16">
        <v>46642.969999999994</v>
      </c>
      <c r="O75" s="17">
        <v>100708.38999999998</v>
      </c>
      <c r="P75" s="17">
        <v>0</v>
      </c>
      <c r="Q75" s="17">
        <v>0</v>
      </c>
      <c r="R75" s="17">
        <v>0</v>
      </c>
      <c r="S75" s="12">
        <v>147351.35999999999</v>
      </c>
      <c r="T75" s="16">
        <v>2800.809999999999</v>
      </c>
      <c r="U75" s="17">
        <v>109465.01000000001</v>
      </c>
      <c r="V75" s="17">
        <v>0</v>
      </c>
      <c r="W75" s="17">
        <v>0</v>
      </c>
      <c r="X75" s="17">
        <v>0</v>
      </c>
      <c r="Y75" s="12">
        <v>112265.82</v>
      </c>
      <c r="Z75" s="16">
        <v>0</v>
      </c>
      <c r="AA75" s="17">
        <v>0</v>
      </c>
      <c r="AB75" s="17">
        <v>0</v>
      </c>
      <c r="AC75" s="17">
        <v>0</v>
      </c>
      <c r="AD75" s="17">
        <v>0</v>
      </c>
      <c r="AE75" s="12">
        <v>0</v>
      </c>
      <c r="AF75" s="16">
        <v>0</v>
      </c>
      <c r="AG75" s="17">
        <v>0</v>
      </c>
      <c r="AH75" s="17">
        <v>0</v>
      </c>
      <c r="AI75" s="17">
        <v>0</v>
      </c>
      <c r="AJ75" s="17">
        <v>0</v>
      </c>
      <c r="AK75" s="12">
        <v>0</v>
      </c>
      <c r="AL75" s="16">
        <v>265451.34999999992</v>
      </c>
      <c r="AM75" s="17">
        <v>300565.29999999987</v>
      </c>
      <c r="AN75" s="17">
        <v>0</v>
      </c>
      <c r="AO75" s="17">
        <v>0</v>
      </c>
      <c r="AP75" s="17">
        <v>0</v>
      </c>
      <c r="AQ75" s="12">
        <v>566016.64999999979</v>
      </c>
      <c r="AR75" s="16">
        <v>0</v>
      </c>
      <c r="AS75" s="17">
        <v>1570</v>
      </c>
      <c r="AT75" s="17">
        <v>0</v>
      </c>
      <c r="AU75" s="17">
        <v>0</v>
      </c>
      <c r="AV75" s="17">
        <v>0</v>
      </c>
      <c r="AW75" s="12">
        <v>1570</v>
      </c>
      <c r="AX75" s="16">
        <v>86715.900000000009</v>
      </c>
      <c r="AY75" s="17">
        <v>305790.40000000002</v>
      </c>
      <c r="AZ75" s="17">
        <v>0</v>
      </c>
      <c r="BA75" s="17">
        <v>0</v>
      </c>
      <c r="BB75" s="17">
        <v>0</v>
      </c>
      <c r="BC75" s="12">
        <v>392506.30000000005</v>
      </c>
      <c r="BD75" s="16">
        <v>1040864.1599999999</v>
      </c>
      <c r="BE75" s="17">
        <v>357274.24</v>
      </c>
      <c r="BF75" s="17">
        <v>0</v>
      </c>
      <c r="BG75" s="17">
        <v>0</v>
      </c>
      <c r="BH75" s="17">
        <v>0</v>
      </c>
      <c r="BI75" s="12">
        <v>1398138.4</v>
      </c>
    </row>
    <row r="76" spans="1:61" x14ac:dyDescent="0.3">
      <c r="A76" s="4" t="s">
        <v>65</v>
      </c>
      <c r="B76" s="92">
        <v>2328967</v>
      </c>
      <c r="C76" s="87">
        <v>1341945</v>
      </c>
      <c r="D76" s="87">
        <v>558868</v>
      </c>
      <c r="E76" s="87">
        <v>0</v>
      </c>
      <c r="F76" s="87">
        <v>38188</v>
      </c>
      <c r="G76" s="93">
        <v>4267968</v>
      </c>
      <c r="H76" s="16">
        <v>231155</v>
      </c>
      <c r="I76" s="17">
        <v>161368</v>
      </c>
      <c r="J76" s="17">
        <v>411071</v>
      </c>
      <c r="K76" s="17">
        <v>0</v>
      </c>
      <c r="L76" s="17">
        <v>0</v>
      </c>
      <c r="M76" s="12">
        <v>803594</v>
      </c>
      <c r="N76" s="16">
        <v>0</v>
      </c>
      <c r="O76" s="17">
        <v>1056</v>
      </c>
      <c r="P76" s="17">
        <v>0</v>
      </c>
      <c r="Q76" s="17">
        <v>0</v>
      </c>
      <c r="R76" s="17">
        <v>0</v>
      </c>
      <c r="S76" s="12">
        <v>1056</v>
      </c>
      <c r="T76" s="16">
        <v>234292</v>
      </c>
      <c r="U76" s="17">
        <v>54454</v>
      </c>
      <c r="V76" s="17">
        <v>0</v>
      </c>
      <c r="W76" s="17">
        <v>0</v>
      </c>
      <c r="X76" s="17">
        <v>0</v>
      </c>
      <c r="Y76" s="12">
        <v>288746</v>
      </c>
      <c r="Z76" s="16">
        <v>0</v>
      </c>
      <c r="AA76" s="17">
        <v>0</v>
      </c>
      <c r="AB76" s="17">
        <v>0</v>
      </c>
      <c r="AC76" s="17">
        <v>0</v>
      </c>
      <c r="AD76" s="17">
        <v>0</v>
      </c>
      <c r="AE76" s="12">
        <v>0</v>
      </c>
      <c r="AF76" s="16">
        <v>226689</v>
      </c>
      <c r="AG76" s="17">
        <v>38495</v>
      </c>
      <c r="AH76" s="17">
        <v>49928</v>
      </c>
      <c r="AI76" s="17">
        <v>0</v>
      </c>
      <c r="AJ76" s="17">
        <v>20511</v>
      </c>
      <c r="AK76" s="12">
        <v>335623</v>
      </c>
      <c r="AL76" s="16">
        <v>1150974</v>
      </c>
      <c r="AM76" s="17">
        <v>670147</v>
      </c>
      <c r="AN76" s="17">
        <v>78163</v>
      </c>
      <c r="AO76" s="17">
        <v>0</v>
      </c>
      <c r="AP76" s="17">
        <v>15133</v>
      </c>
      <c r="AQ76" s="12">
        <v>1914417</v>
      </c>
      <c r="AR76" s="16">
        <v>3920</v>
      </c>
      <c r="AS76" s="17">
        <v>177979</v>
      </c>
      <c r="AT76" s="17">
        <v>12240</v>
      </c>
      <c r="AU76" s="17">
        <v>0</v>
      </c>
      <c r="AV76" s="17">
        <v>0</v>
      </c>
      <c r="AW76" s="12">
        <v>194139</v>
      </c>
      <c r="AX76" s="16">
        <v>360016</v>
      </c>
      <c r="AY76" s="17">
        <v>127688</v>
      </c>
      <c r="AZ76" s="17">
        <v>0</v>
      </c>
      <c r="BA76" s="17">
        <v>0</v>
      </c>
      <c r="BB76" s="17">
        <v>0</v>
      </c>
      <c r="BC76" s="12">
        <v>487704</v>
      </c>
      <c r="BD76" s="16">
        <v>121921</v>
      </c>
      <c r="BE76" s="17">
        <v>110758</v>
      </c>
      <c r="BF76" s="17">
        <v>7466</v>
      </c>
      <c r="BG76" s="17">
        <v>0</v>
      </c>
      <c r="BH76" s="17">
        <v>2544</v>
      </c>
      <c r="BI76" s="12">
        <v>242689</v>
      </c>
    </row>
    <row r="77" spans="1:61" x14ac:dyDescent="0.3">
      <c r="A77" s="4" t="s">
        <v>66</v>
      </c>
      <c r="B77" s="92">
        <v>29173</v>
      </c>
      <c r="C77" s="87">
        <v>375</v>
      </c>
      <c r="D77" s="87">
        <v>246968</v>
      </c>
      <c r="E77" s="87">
        <v>0</v>
      </c>
      <c r="F77" s="87">
        <v>0</v>
      </c>
      <c r="G77" s="93">
        <v>276516</v>
      </c>
      <c r="H77" s="16">
        <v>0</v>
      </c>
      <c r="I77" s="17">
        <v>0</v>
      </c>
      <c r="J77" s="17">
        <v>41974</v>
      </c>
      <c r="K77" s="17">
        <v>0</v>
      </c>
      <c r="L77" s="17">
        <v>0</v>
      </c>
      <c r="M77" s="12">
        <v>41974</v>
      </c>
      <c r="N77" s="16">
        <v>0</v>
      </c>
      <c r="O77" s="17">
        <v>0</v>
      </c>
      <c r="P77" s="17">
        <v>92620</v>
      </c>
      <c r="Q77" s="17">
        <v>0</v>
      </c>
      <c r="R77" s="17">
        <v>0</v>
      </c>
      <c r="S77" s="12">
        <v>92620</v>
      </c>
      <c r="T77" s="16">
        <v>0</v>
      </c>
      <c r="U77" s="17">
        <v>0</v>
      </c>
      <c r="V77" s="17">
        <v>0</v>
      </c>
      <c r="W77" s="17">
        <v>0</v>
      </c>
      <c r="X77" s="17">
        <v>0</v>
      </c>
      <c r="Y77" s="12">
        <v>0</v>
      </c>
      <c r="Z77" s="16">
        <v>0</v>
      </c>
      <c r="AA77" s="17">
        <v>0</v>
      </c>
      <c r="AB77" s="17">
        <v>0</v>
      </c>
      <c r="AC77" s="17">
        <v>0</v>
      </c>
      <c r="AD77" s="17">
        <v>0</v>
      </c>
      <c r="AE77" s="12">
        <v>0</v>
      </c>
      <c r="AF77" s="16">
        <v>0</v>
      </c>
      <c r="AG77" s="17">
        <v>0</v>
      </c>
      <c r="AH77" s="17">
        <v>0</v>
      </c>
      <c r="AI77" s="17">
        <v>0</v>
      </c>
      <c r="AJ77" s="17">
        <v>0</v>
      </c>
      <c r="AK77" s="12">
        <v>0</v>
      </c>
      <c r="AL77" s="16">
        <v>0</v>
      </c>
      <c r="AM77" s="17">
        <v>0</v>
      </c>
      <c r="AN77" s="17">
        <v>112374</v>
      </c>
      <c r="AO77" s="17">
        <v>0</v>
      </c>
      <c r="AP77" s="17">
        <v>0</v>
      </c>
      <c r="AQ77" s="12">
        <v>112374</v>
      </c>
      <c r="AR77" s="16">
        <v>0</v>
      </c>
      <c r="AS77" s="17">
        <v>0</v>
      </c>
      <c r="AT77" s="17">
        <v>0</v>
      </c>
      <c r="AU77" s="17">
        <v>0</v>
      </c>
      <c r="AV77" s="17">
        <v>0</v>
      </c>
      <c r="AW77" s="12">
        <v>0</v>
      </c>
      <c r="AX77" s="16">
        <v>0</v>
      </c>
      <c r="AY77" s="17">
        <v>0</v>
      </c>
      <c r="AZ77" s="17">
        <v>0</v>
      </c>
      <c r="BA77" s="17">
        <v>0</v>
      </c>
      <c r="BB77" s="17">
        <v>0</v>
      </c>
      <c r="BC77" s="12">
        <v>0</v>
      </c>
      <c r="BD77" s="16">
        <v>29173</v>
      </c>
      <c r="BE77" s="17">
        <v>375</v>
      </c>
      <c r="BF77" s="17">
        <v>0</v>
      </c>
      <c r="BG77" s="17">
        <v>0</v>
      </c>
      <c r="BH77" s="17">
        <v>0</v>
      </c>
      <c r="BI77" s="12">
        <v>29548</v>
      </c>
    </row>
    <row r="78" spans="1:61" x14ac:dyDescent="0.3">
      <c r="A78" s="4" t="s">
        <v>67</v>
      </c>
      <c r="B78" s="92">
        <v>11583.92</v>
      </c>
      <c r="C78" s="87">
        <v>456432.36</v>
      </c>
      <c r="D78" s="87">
        <v>1105726.83</v>
      </c>
      <c r="E78" s="87">
        <v>0</v>
      </c>
      <c r="F78" s="87">
        <v>336974.75</v>
      </c>
      <c r="G78" s="93">
        <v>1910717.8599999999</v>
      </c>
      <c r="H78" s="16">
        <v>0</v>
      </c>
      <c r="I78" s="17">
        <v>11232.86</v>
      </c>
      <c r="J78" s="17">
        <v>721379.67</v>
      </c>
      <c r="K78" s="17">
        <v>0</v>
      </c>
      <c r="L78" s="17">
        <v>0</v>
      </c>
      <c r="M78" s="12">
        <v>732612.53</v>
      </c>
      <c r="N78" s="16">
        <v>0</v>
      </c>
      <c r="O78" s="17">
        <v>0</v>
      </c>
      <c r="P78" s="17">
        <v>340434.71</v>
      </c>
      <c r="Q78" s="17">
        <v>0</v>
      </c>
      <c r="R78" s="17">
        <v>2953.06</v>
      </c>
      <c r="S78" s="12">
        <v>343387.77</v>
      </c>
      <c r="T78" s="16">
        <v>0</v>
      </c>
      <c r="U78" s="17">
        <v>12655.47</v>
      </c>
      <c r="V78" s="17">
        <v>0</v>
      </c>
      <c r="W78" s="17">
        <v>0</v>
      </c>
      <c r="X78" s="17">
        <v>62988.1</v>
      </c>
      <c r="Y78" s="12">
        <v>75643.569999999992</v>
      </c>
      <c r="Z78" s="16">
        <v>0</v>
      </c>
      <c r="AA78" s="17">
        <v>0</v>
      </c>
      <c r="AB78" s="17">
        <v>0</v>
      </c>
      <c r="AC78" s="17">
        <v>0</v>
      </c>
      <c r="AD78" s="17">
        <v>0</v>
      </c>
      <c r="AE78" s="12">
        <v>0</v>
      </c>
      <c r="AF78" s="16">
        <v>0</v>
      </c>
      <c r="AG78" s="17">
        <v>0</v>
      </c>
      <c r="AH78" s="17">
        <v>43912.45</v>
      </c>
      <c r="AI78" s="17">
        <v>0</v>
      </c>
      <c r="AJ78" s="17">
        <v>570.45000000000005</v>
      </c>
      <c r="AK78" s="12">
        <v>44482.899999999994</v>
      </c>
      <c r="AL78" s="16">
        <v>0</v>
      </c>
      <c r="AM78" s="17">
        <v>19006.150000000001</v>
      </c>
      <c r="AN78" s="17">
        <v>0</v>
      </c>
      <c r="AO78" s="17">
        <v>0</v>
      </c>
      <c r="AP78" s="17">
        <v>270463.14</v>
      </c>
      <c r="AQ78" s="12">
        <v>289469.29000000004</v>
      </c>
      <c r="AR78" s="16">
        <v>0</v>
      </c>
      <c r="AS78" s="17">
        <v>259598.11</v>
      </c>
      <c r="AT78" s="17">
        <v>0</v>
      </c>
      <c r="AU78" s="17">
        <v>0</v>
      </c>
      <c r="AV78" s="17">
        <v>0</v>
      </c>
      <c r="AW78" s="12">
        <v>259598.11</v>
      </c>
      <c r="AX78" s="16">
        <v>11000</v>
      </c>
      <c r="AY78" s="17">
        <v>0</v>
      </c>
      <c r="AZ78" s="17">
        <v>0</v>
      </c>
      <c r="BA78" s="17">
        <v>0</v>
      </c>
      <c r="BB78" s="17">
        <v>0</v>
      </c>
      <c r="BC78" s="12">
        <v>11000</v>
      </c>
      <c r="BD78" s="16">
        <v>583.91999999999996</v>
      </c>
      <c r="BE78" s="17">
        <v>153939.76999999999</v>
      </c>
      <c r="BF78" s="17">
        <v>0</v>
      </c>
      <c r="BG78" s="17">
        <v>0</v>
      </c>
      <c r="BH78" s="17">
        <v>0</v>
      </c>
      <c r="BI78" s="12">
        <v>154523.69</v>
      </c>
    </row>
    <row r="79" spans="1:61" x14ac:dyDescent="0.3">
      <c r="A79" s="4" t="s">
        <v>68</v>
      </c>
      <c r="B79" s="92">
        <v>1272862.1000000001</v>
      </c>
      <c r="C79" s="87">
        <v>1299889.26</v>
      </c>
      <c r="D79" s="87">
        <v>1593217</v>
      </c>
      <c r="E79" s="87">
        <v>0</v>
      </c>
      <c r="F79" s="87">
        <v>0</v>
      </c>
      <c r="G79" s="93">
        <v>4165968.36</v>
      </c>
      <c r="H79" s="16">
        <v>124455.85</v>
      </c>
      <c r="I79" s="17">
        <v>140516.1</v>
      </c>
      <c r="J79" s="17">
        <v>1243322</v>
      </c>
      <c r="K79" s="17">
        <v>0</v>
      </c>
      <c r="L79" s="17">
        <v>0</v>
      </c>
      <c r="M79" s="12">
        <v>1508293.95</v>
      </c>
      <c r="N79" s="16">
        <v>21967.3</v>
      </c>
      <c r="O79" s="17">
        <v>46329.06</v>
      </c>
      <c r="P79" s="17">
        <v>0</v>
      </c>
      <c r="Q79" s="17">
        <v>0</v>
      </c>
      <c r="R79" s="17">
        <v>0</v>
      </c>
      <c r="S79" s="12">
        <v>68296.36</v>
      </c>
      <c r="T79" s="16">
        <v>117984.37</v>
      </c>
      <c r="U79" s="17">
        <v>117953.67</v>
      </c>
      <c r="V79" s="17">
        <v>0</v>
      </c>
      <c r="W79" s="17">
        <v>0</v>
      </c>
      <c r="X79" s="17">
        <v>0</v>
      </c>
      <c r="Y79" s="12">
        <v>235938.03999999998</v>
      </c>
      <c r="Z79" s="16">
        <v>0</v>
      </c>
      <c r="AA79" s="17">
        <v>0</v>
      </c>
      <c r="AB79" s="17">
        <v>0</v>
      </c>
      <c r="AC79" s="17">
        <v>0</v>
      </c>
      <c r="AD79" s="17">
        <v>0</v>
      </c>
      <c r="AE79" s="12">
        <v>0</v>
      </c>
      <c r="AF79" s="16">
        <v>0</v>
      </c>
      <c r="AG79" s="17">
        <v>168293.97</v>
      </c>
      <c r="AH79" s="17">
        <v>349895</v>
      </c>
      <c r="AI79" s="17">
        <v>0</v>
      </c>
      <c r="AJ79" s="17">
        <v>0</v>
      </c>
      <c r="AK79" s="12">
        <v>518188.97</v>
      </c>
      <c r="AL79" s="16">
        <v>21148.98</v>
      </c>
      <c r="AM79" s="17">
        <v>8223.1299999999992</v>
      </c>
      <c r="AN79" s="17">
        <v>0</v>
      </c>
      <c r="AO79" s="17">
        <v>0</v>
      </c>
      <c r="AP79" s="17">
        <v>0</v>
      </c>
      <c r="AQ79" s="12">
        <v>29372.11</v>
      </c>
      <c r="AR79" s="16">
        <v>0</v>
      </c>
      <c r="AS79" s="17">
        <v>459712.79</v>
      </c>
      <c r="AT79" s="17">
        <v>0</v>
      </c>
      <c r="AU79" s="17">
        <v>0</v>
      </c>
      <c r="AV79" s="17">
        <v>0</v>
      </c>
      <c r="AW79" s="12">
        <v>459712.79</v>
      </c>
      <c r="AX79" s="16">
        <v>376656.23</v>
      </c>
      <c r="AY79" s="17">
        <v>224020.26</v>
      </c>
      <c r="AZ79" s="17">
        <v>0</v>
      </c>
      <c r="BA79" s="17">
        <v>0</v>
      </c>
      <c r="BB79" s="17">
        <v>0</v>
      </c>
      <c r="BC79" s="12">
        <v>600676.49</v>
      </c>
      <c r="BD79" s="16">
        <v>610649.37</v>
      </c>
      <c r="BE79" s="17">
        <v>134840.28</v>
      </c>
      <c r="BF79" s="17">
        <v>0</v>
      </c>
      <c r="BG79" s="17">
        <v>0</v>
      </c>
      <c r="BH79" s="17">
        <v>0</v>
      </c>
      <c r="BI79" s="12">
        <v>745489.65</v>
      </c>
    </row>
    <row r="80" spans="1:61" x14ac:dyDescent="0.3">
      <c r="A80" s="4" t="s">
        <v>69</v>
      </c>
      <c r="B80" s="92">
        <v>837620.77850000001</v>
      </c>
      <c r="C80" s="87">
        <v>1630055.8627000002</v>
      </c>
      <c r="D80" s="87">
        <v>868008.71000000008</v>
      </c>
      <c r="E80" s="87">
        <v>0</v>
      </c>
      <c r="F80" s="87">
        <v>126305.11</v>
      </c>
      <c r="G80" s="93">
        <v>3461990.4611999998</v>
      </c>
      <c r="H80" s="16">
        <v>28764.739999999998</v>
      </c>
      <c r="I80" s="17">
        <v>381609.20999999996</v>
      </c>
      <c r="J80" s="17">
        <v>780975.06</v>
      </c>
      <c r="K80" s="17">
        <v>0</v>
      </c>
      <c r="L80" s="17">
        <v>126305.11</v>
      </c>
      <c r="M80" s="12">
        <v>1317654.1200000001</v>
      </c>
      <c r="N80" s="16">
        <v>0</v>
      </c>
      <c r="O80" s="17">
        <v>0</v>
      </c>
      <c r="P80" s="17">
        <v>0</v>
      </c>
      <c r="Q80" s="17">
        <v>0</v>
      </c>
      <c r="R80" s="17">
        <v>0</v>
      </c>
      <c r="S80" s="12">
        <v>0</v>
      </c>
      <c r="T80" s="16">
        <v>96877.420000000013</v>
      </c>
      <c r="U80" s="17">
        <v>278066.32</v>
      </c>
      <c r="V80" s="17">
        <v>0</v>
      </c>
      <c r="W80" s="17">
        <v>0</v>
      </c>
      <c r="X80" s="17">
        <v>0</v>
      </c>
      <c r="Y80" s="12">
        <v>374943.74</v>
      </c>
      <c r="Z80" s="16">
        <v>0</v>
      </c>
      <c r="AA80" s="17">
        <v>0</v>
      </c>
      <c r="AB80" s="17">
        <v>0</v>
      </c>
      <c r="AC80" s="17">
        <v>0</v>
      </c>
      <c r="AD80" s="17">
        <v>0</v>
      </c>
      <c r="AE80" s="12">
        <v>0</v>
      </c>
      <c r="AF80" s="16">
        <v>8732.81</v>
      </c>
      <c r="AG80" s="17">
        <v>10696.85</v>
      </c>
      <c r="AH80" s="17">
        <v>87033.65</v>
      </c>
      <c r="AI80" s="17">
        <v>0</v>
      </c>
      <c r="AJ80" s="17">
        <v>0</v>
      </c>
      <c r="AK80" s="12">
        <v>106463.31</v>
      </c>
      <c r="AL80" s="16">
        <v>1250.52</v>
      </c>
      <c r="AM80" s="17">
        <v>207300.13</v>
      </c>
      <c r="AN80" s="17">
        <v>0</v>
      </c>
      <c r="AO80" s="17">
        <v>0</v>
      </c>
      <c r="AP80" s="17">
        <v>0</v>
      </c>
      <c r="AQ80" s="12">
        <v>208550.65</v>
      </c>
      <c r="AR80" s="16">
        <v>0</v>
      </c>
      <c r="AS80" s="17">
        <v>466727.09</v>
      </c>
      <c r="AT80" s="17">
        <v>0</v>
      </c>
      <c r="AU80" s="17">
        <v>0</v>
      </c>
      <c r="AV80" s="17">
        <v>0</v>
      </c>
      <c r="AW80" s="12">
        <v>466727.09</v>
      </c>
      <c r="AX80" s="16">
        <v>123075.34000000001</v>
      </c>
      <c r="AY80" s="17">
        <v>253410.81</v>
      </c>
      <c r="AZ80" s="17">
        <v>0</v>
      </c>
      <c r="BA80" s="17">
        <v>0</v>
      </c>
      <c r="BB80" s="17">
        <v>0</v>
      </c>
      <c r="BC80" s="12">
        <v>376486.15</v>
      </c>
      <c r="BD80" s="16">
        <v>578919.94849999994</v>
      </c>
      <c r="BE80" s="17">
        <v>32245.452700000009</v>
      </c>
      <c r="BF80" s="17">
        <v>0</v>
      </c>
      <c r="BG80" s="17">
        <v>0</v>
      </c>
      <c r="BH80" s="17">
        <v>0</v>
      </c>
      <c r="BI80" s="12">
        <v>611165.40119999996</v>
      </c>
    </row>
    <row r="81" spans="1:61" x14ac:dyDescent="0.3">
      <c r="A81" s="4" t="s">
        <v>70</v>
      </c>
      <c r="B81" s="92">
        <v>54699</v>
      </c>
      <c r="C81" s="87">
        <v>206273</v>
      </c>
      <c r="D81" s="87">
        <v>200792</v>
      </c>
      <c r="E81" s="87">
        <v>0</v>
      </c>
      <c r="F81" s="87">
        <v>0</v>
      </c>
      <c r="G81" s="93">
        <v>461764</v>
      </c>
      <c r="H81" s="16">
        <v>39395</v>
      </c>
      <c r="I81" s="17">
        <v>7571</v>
      </c>
      <c r="J81" s="17">
        <v>81880</v>
      </c>
      <c r="K81" s="17">
        <v>0</v>
      </c>
      <c r="L81" s="17">
        <v>0</v>
      </c>
      <c r="M81" s="12">
        <v>128846</v>
      </c>
      <c r="N81" s="16">
        <v>3662</v>
      </c>
      <c r="O81" s="17">
        <v>5234</v>
      </c>
      <c r="P81" s="17">
        <v>103346</v>
      </c>
      <c r="Q81" s="17">
        <v>0</v>
      </c>
      <c r="R81" s="17">
        <v>0</v>
      </c>
      <c r="S81" s="12">
        <v>112242</v>
      </c>
      <c r="T81" s="16">
        <v>0</v>
      </c>
      <c r="U81" s="17">
        <v>0</v>
      </c>
      <c r="V81" s="17">
        <v>657</v>
      </c>
      <c r="W81" s="17">
        <v>0</v>
      </c>
      <c r="X81" s="17">
        <v>0</v>
      </c>
      <c r="Y81" s="12">
        <v>657</v>
      </c>
      <c r="Z81" s="16">
        <v>0</v>
      </c>
      <c r="AA81" s="17">
        <v>0</v>
      </c>
      <c r="AB81" s="17">
        <v>0</v>
      </c>
      <c r="AC81" s="17">
        <v>0</v>
      </c>
      <c r="AD81" s="17">
        <v>0</v>
      </c>
      <c r="AE81" s="12">
        <v>0</v>
      </c>
      <c r="AF81" s="16">
        <v>0</v>
      </c>
      <c r="AG81" s="17">
        <v>0</v>
      </c>
      <c r="AH81" s="17">
        <v>0</v>
      </c>
      <c r="AI81" s="17">
        <v>0</v>
      </c>
      <c r="AJ81" s="17">
        <v>0</v>
      </c>
      <c r="AK81" s="12">
        <v>0</v>
      </c>
      <c r="AL81" s="16">
        <v>0</v>
      </c>
      <c r="AM81" s="17">
        <v>0</v>
      </c>
      <c r="AN81" s="17">
        <v>14909</v>
      </c>
      <c r="AO81" s="17">
        <v>0</v>
      </c>
      <c r="AP81" s="17">
        <v>0</v>
      </c>
      <c r="AQ81" s="12">
        <v>14909</v>
      </c>
      <c r="AR81" s="16">
        <v>0</v>
      </c>
      <c r="AS81" s="17">
        <v>26315</v>
      </c>
      <c r="AT81" s="17">
        <v>0</v>
      </c>
      <c r="AU81" s="17">
        <v>0</v>
      </c>
      <c r="AV81" s="17">
        <v>0</v>
      </c>
      <c r="AW81" s="12">
        <v>26315</v>
      </c>
      <c r="AX81" s="16">
        <v>0</v>
      </c>
      <c r="AY81" s="17">
        <v>166780</v>
      </c>
      <c r="AZ81" s="17">
        <v>0</v>
      </c>
      <c r="BA81" s="17">
        <v>0</v>
      </c>
      <c r="BB81" s="17">
        <v>0</v>
      </c>
      <c r="BC81" s="12">
        <v>166780</v>
      </c>
      <c r="BD81" s="16">
        <v>11642</v>
      </c>
      <c r="BE81" s="17">
        <v>373</v>
      </c>
      <c r="BF81" s="17">
        <v>0</v>
      </c>
      <c r="BG81" s="17">
        <v>0</v>
      </c>
      <c r="BH81" s="17">
        <v>0</v>
      </c>
      <c r="BI81" s="12">
        <v>12015</v>
      </c>
    </row>
    <row r="82" spans="1:61" x14ac:dyDescent="0.3">
      <c r="A82" s="4" t="s">
        <v>71</v>
      </c>
      <c r="B82" s="92">
        <v>7759839.9301653495</v>
      </c>
      <c r="C82" s="87">
        <v>7390972.4038562737</v>
      </c>
      <c r="D82" s="87">
        <v>4130484.799999998</v>
      </c>
      <c r="E82" s="87">
        <v>0</v>
      </c>
      <c r="F82" s="87">
        <v>1599240.289158409</v>
      </c>
      <c r="G82" s="93">
        <v>20880537.423180029</v>
      </c>
      <c r="H82" s="16">
        <v>684253</v>
      </c>
      <c r="I82" s="17">
        <v>455575</v>
      </c>
      <c r="J82" s="17">
        <v>0</v>
      </c>
      <c r="K82" s="17">
        <v>0</v>
      </c>
      <c r="L82" s="17">
        <v>0</v>
      </c>
      <c r="M82" s="12">
        <v>1139828</v>
      </c>
      <c r="N82" s="16">
        <v>684252</v>
      </c>
      <c r="O82" s="17">
        <v>455575.5</v>
      </c>
      <c r="P82" s="17">
        <v>0</v>
      </c>
      <c r="Q82" s="17">
        <v>0</v>
      </c>
      <c r="R82" s="17">
        <v>0</v>
      </c>
      <c r="S82" s="12">
        <v>1139827.5</v>
      </c>
      <c r="T82" s="16">
        <v>97630</v>
      </c>
      <c r="U82" s="17">
        <v>429442</v>
      </c>
      <c r="V82" s="17">
        <v>0</v>
      </c>
      <c r="W82" s="17">
        <v>0</v>
      </c>
      <c r="X82" s="17">
        <v>0</v>
      </c>
      <c r="Y82" s="12">
        <v>527072</v>
      </c>
      <c r="Z82" s="16">
        <v>647271.66064568248</v>
      </c>
      <c r="AA82" s="17">
        <v>1022511.2339690072</v>
      </c>
      <c r="AB82" s="17">
        <v>0</v>
      </c>
      <c r="AC82" s="17">
        <v>0</v>
      </c>
      <c r="AD82" s="17">
        <v>0</v>
      </c>
      <c r="AE82" s="12">
        <v>1669782.8946146895</v>
      </c>
      <c r="AF82" s="16">
        <v>0</v>
      </c>
      <c r="AG82" s="17">
        <v>213932</v>
      </c>
      <c r="AH82" s="17">
        <v>0</v>
      </c>
      <c r="AI82" s="17">
        <v>0</v>
      </c>
      <c r="AJ82" s="17">
        <v>363585</v>
      </c>
      <c r="AK82" s="12">
        <v>577517</v>
      </c>
      <c r="AL82" s="16">
        <v>0</v>
      </c>
      <c r="AM82" s="17">
        <v>0</v>
      </c>
      <c r="AN82" s="17">
        <v>0</v>
      </c>
      <c r="AO82" s="17">
        <v>0</v>
      </c>
      <c r="AP82" s="17">
        <v>0</v>
      </c>
      <c r="AQ82" s="12">
        <v>0</v>
      </c>
      <c r="AR82" s="16">
        <v>0</v>
      </c>
      <c r="AS82" s="17">
        <v>984042</v>
      </c>
      <c r="AT82" s="17">
        <v>0</v>
      </c>
      <c r="AU82" s="17">
        <v>0</v>
      </c>
      <c r="AV82" s="17">
        <v>0</v>
      </c>
      <c r="AW82" s="12">
        <v>984042</v>
      </c>
      <c r="AX82" s="16">
        <v>984492</v>
      </c>
      <c r="AY82" s="17">
        <v>1739418.8482913631</v>
      </c>
      <c r="AZ82" s="17">
        <v>0</v>
      </c>
      <c r="BA82" s="17">
        <v>0</v>
      </c>
      <c r="BB82" s="17">
        <v>5766.7991389127037</v>
      </c>
      <c r="BC82" s="12">
        <v>2729677.647430276</v>
      </c>
      <c r="BD82" s="16">
        <v>4661941.2695196671</v>
      </c>
      <c r="BE82" s="17">
        <v>2090475.821595904</v>
      </c>
      <c r="BF82" s="17">
        <v>4130484.799999998</v>
      </c>
      <c r="BG82" s="17">
        <v>0</v>
      </c>
      <c r="BH82" s="17">
        <v>1229888.4900194963</v>
      </c>
      <c r="BI82" s="12">
        <v>12112790.381135065</v>
      </c>
    </row>
    <row r="83" spans="1:61" x14ac:dyDescent="0.3">
      <c r="A83" s="4" t="s">
        <v>72</v>
      </c>
      <c r="B83" s="92">
        <v>10412333.828299999</v>
      </c>
      <c r="C83" s="87">
        <v>6831585.6981945876</v>
      </c>
      <c r="D83" s="87">
        <v>2357000</v>
      </c>
      <c r="E83" s="87">
        <v>0</v>
      </c>
      <c r="F83" s="87">
        <v>2190421.6416000002</v>
      </c>
      <c r="G83" s="93">
        <v>21791341.16809459</v>
      </c>
      <c r="H83" s="16">
        <v>647263.86</v>
      </c>
      <c r="I83" s="17">
        <v>240420.16</v>
      </c>
      <c r="J83" s="17">
        <v>0</v>
      </c>
      <c r="K83" s="17">
        <v>0</v>
      </c>
      <c r="L83" s="17">
        <v>9459.4500000000007</v>
      </c>
      <c r="M83" s="12">
        <v>897143.47</v>
      </c>
      <c r="N83" s="16">
        <v>165346.25</v>
      </c>
      <c r="O83" s="17">
        <v>3270539.86</v>
      </c>
      <c r="P83" s="17">
        <v>0</v>
      </c>
      <c r="Q83" s="17">
        <v>0</v>
      </c>
      <c r="R83" s="17">
        <v>0</v>
      </c>
      <c r="S83" s="12">
        <v>3435886.11</v>
      </c>
      <c r="T83" s="16">
        <v>1723107.94</v>
      </c>
      <c r="U83" s="17">
        <v>406123.06</v>
      </c>
      <c r="V83" s="17">
        <v>0</v>
      </c>
      <c r="W83" s="17">
        <v>0</v>
      </c>
      <c r="X83" s="17">
        <v>-29108.57</v>
      </c>
      <c r="Y83" s="12">
        <v>2100122.4300000002</v>
      </c>
      <c r="Z83" s="16">
        <v>2700934.98</v>
      </c>
      <c r="AA83" s="17">
        <v>882563.35</v>
      </c>
      <c r="AB83" s="17">
        <v>0</v>
      </c>
      <c r="AC83" s="17">
        <v>0</v>
      </c>
      <c r="AD83" s="17">
        <v>30652.5</v>
      </c>
      <c r="AE83" s="12">
        <v>3614150.83</v>
      </c>
      <c r="AF83" s="16">
        <v>0</v>
      </c>
      <c r="AG83" s="17">
        <v>0</v>
      </c>
      <c r="AH83" s="17">
        <v>0</v>
      </c>
      <c r="AI83" s="17">
        <v>0</v>
      </c>
      <c r="AJ83" s="17">
        <v>0</v>
      </c>
      <c r="AK83" s="12">
        <v>0</v>
      </c>
      <c r="AL83" s="16">
        <v>923831.76</v>
      </c>
      <c r="AM83" s="17">
        <v>237343.92</v>
      </c>
      <c r="AN83" s="17">
        <v>890000</v>
      </c>
      <c r="AO83" s="17">
        <v>0</v>
      </c>
      <c r="AP83" s="17">
        <v>5031.87</v>
      </c>
      <c r="AQ83" s="12">
        <v>2056207.55</v>
      </c>
      <c r="AR83" s="16">
        <v>0</v>
      </c>
      <c r="AS83" s="17">
        <v>1285954.78</v>
      </c>
      <c r="AT83" s="17">
        <v>1467000</v>
      </c>
      <c r="AU83" s="17">
        <v>0</v>
      </c>
      <c r="AV83" s="17">
        <v>2082297.77</v>
      </c>
      <c r="AW83" s="12">
        <v>4835252.5500000007</v>
      </c>
      <c r="AX83" s="16">
        <v>405732.69</v>
      </c>
      <c r="AY83" s="17">
        <v>310838.58</v>
      </c>
      <c r="AZ83" s="17">
        <v>0</v>
      </c>
      <c r="BA83" s="17">
        <v>0</v>
      </c>
      <c r="BB83" s="17">
        <v>0</v>
      </c>
      <c r="BC83" s="12">
        <v>716571.27</v>
      </c>
      <c r="BD83" s="16">
        <v>3846116.3482999997</v>
      </c>
      <c r="BE83" s="17">
        <v>197801.98819458752</v>
      </c>
      <c r="BF83" s="17">
        <v>0</v>
      </c>
      <c r="BG83" s="17">
        <v>0</v>
      </c>
      <c r="BH83" s="17">
        <v>92088.621599999999</v>
      </c>
      <c r="BI83" s="12">
        <v>4136006.9580945875</v>
      </c>
    </row>
    <row r="84" spans="1:61" x14ac:dyDescent="0.3">
      <c r="A84" s="4" t="s">
        <v>73</v>
      </c>
      <c r="B84" s="92">
        <v>174115</v>
      </c>
      <c r="C84" s="87">
        <v>26204</v>
      </c>
      <c r="D84" s="87">
        <v>1404513</v>
      </c>
      <c r="E84" s="87">
        <v>0</v>
      </c>
      <c r="F84" s="87">
        <v>0</v>
      </c>
      <c r="G84" s="93">
        <v>1604832</v>
      </c>
      <c r="H84" s="16">
        <v>0</v>
      </c>
      <c r="I84" s="17">
        <v>0</v>
      </c>
      <c r="J84" s="17">
        <v>868744</v>
      </c>
      <c r="K84" s="17">
        <v>0</v>
      </c>
      <c r="L84" s="17">
        <v>0</v>
      </c>
      <c r="M84" s="12">
        <v>868744</v>
      </c>
      <c r="N84" s="16">
        <v>0</v>
      </c>
      <c r="O84" s="17">
        <v>0</v>
      </c>
      <c r="P84" s="17">
        <v>535769</v>
      </c>
      <c r="Q84" s="17">
        <v>0</v>
      </c>
      <c r="R84" s="17">
        <v>0</v>
      </c>
      <c r="S84" s="12">
        <v>535769</v>
      </c>
      <c r="T84" s="16">
        <v>0</v>
      </c>
      <c r="U84" s="17">
        <v>0</v>
      </c>
      <c r="V84" s="17">
        <v>0</v>
      </c>
      <c r="W84" s="17">
        <v>0</v>
      </c>
      <c r="X84" s="17">
        <v>0</v>
      </c>
      <c r="Y84" s="12">
        <v>0</v>
      </c>
      <c r="Z84" s="16">
        <v>0</v>
      </c>
      <c r="AA84" s="17">
        <v>0</v>
      </c>
      <c r="AB84" s="17">
        <v>0</v>
      </c>
      <c r="AC84" s="17">
        <v>0</v>
      </c>
      <c r="AD84" s="17">
        <v>0</v>
      </c>
      <c r="AE84" s="12">
        <v>0</v>
      </c>
      <c r="AF84" s="16">
        <v>0</v>
      </c>
      <c r="AG84" s="17">
        <v>0</v>
      </c>
      <c r="AH84" s="17">
        <v>0</v>
      </c>
      <c r="AI84" s="17">
        <v>0</v>
      </c>
      <c r="AJ84" s="17">
        <v>0</v>
      </c>
      <c r="AK84" s="12">
        <v>0</v>
      </c>
      <c r="AL84" s="16">
        <v>0</v>
      </c>
      <c r="AM84" s="17">
        <v>0</v>
      </c>
      <c r="AN84" s="17">
        <v>0</v>
      </c>
      <c r="AO84" s="17">
        <v>0</v>
      </c>
      <c r="AP84" s="17">
        <v>0</v>
      </c>
      <c r="AQ84" s="12">
        <v>0</v>
      </c>
      <c r="AR84" s="16">
        <v>0</v>
      </c>
      <c r="AS84" s="17">
        <v>0</v>
      </c>
      <c r="AT84" s="17">
        <v>0</v>
      </c>
      <c r="AU84" s="17">
        <v>0</v>
      </c>
      <c r="AV84" s="17">
        <v>0</v>
      </c>
      <c r="AW84" s="12">
        <v>0</v>
      </c>
      <c r="AX84" s="16">
        <v>0</v>
      </c>
      <c r="AY84" s="17">
        <v>0</v>
      </c>
      <c r="AZ84" s="17">
        <v>0</v>
      </c>
      <c r="BA84" s="17">
        <v>0</v>
      </c>
      <c r="BB84" s="17">
        <v>0</v>
      </c>
      <c r="BC84" s="12">
        <v>0</v>
      </c>
      <c r="BD84" s="16">
        <v>174115</v>
      </c>
      <c r="BE84" s="17">
        <v>26204</v>
      </c>
      <c r="BF84" s="17">
        <v>0</v>
      </c>
      <c r="BG84" s="17">
        <v>0</v>
      </c>
      <c r="BH84" s="17">
        <v>0</v>
      </c>
      <c r="BI84" s="12">
        <v>200319</v>
      </c>
    </row>
    <row r="85" spans="1:61" x14ac:dyDescent="0.3">
      <c r="A85" s="4" t="s">
        <v>74</v>
      </c>
      <c r="B85" s="92">
        <v>9623756.4941786081</v>
      </c>
      <c r="C85" s="87">
        <v>8770453.3678233903</v>
      </c>
      <c r="D85" s="87">
        <v>4283176.3138154559</v>
      </c>
      <c r="E85" s="87">
        <v>0</v>
      </c>
      <c r="F85" s="87">
        <v>4400.1123495835991</v>
      </c>
      <c r="G85" s="93">
        <v>22681786.288167037</v>
      </c>
      <c r="H85" s="16">
        <v>0</v>
      </c>
      <c r="I85" s="17">
        <v>813730.0103363028</v>
      </c>
      <c r="J85" s="17">
        <v>3017919.0876674489</v>
      </c>
      <c r="K85" s="17">
        <v>0</v>
      </c>
      <c r="L85" s="17">
        <v>0</v>
      </c>
      <c r="M85" s="12">
        <v>3831649.0980037516</v>
      </c>
      <c r="N85" s="16">
        <v>0</v>
      </c>
      <c r="O85" s="17">
        <v>0</v>
      </c>
      <c r="P85" s="17">
        <v>0</v>
      </c>
      <c r="Q85" s="17">
        <v>0</v>
      </c>
      <c r="R85" s="17">
        <v>0</v>
      </c>
      <c r="S85" s="12">
        <v>0</v>
      </c>
      <c r="T85" s="16">
        <v>3771629.0010964689</v>
      </c>
      <c r="U85" s="17">
        <v>1429064.6840003952</v>
      </c>
      <c r="V85" s="17">
        <v>24758.289651481478</v>
      </c>
      <c r="W85" s="17">
        <v>0</v>
      </c>
      <c r="X85" s="17">
        <v>4400.1123495835991</v>
      </c>
      <c r="Y85" s="12">
        <v>5229852.0870979289</v>
      </c>
      <c r="Z85" s="16">
        <v>0</v>
      </c>
      <c r="AA85" s="17">
        <v>0</v>
      </c>
      <c r="AB85" s="17">
        <v>0</v>
      </c>
      <c r="AC85" s="17">
        <v>0</v>
      </c>
      <c r="AD85" s="17">
        <v>0</v>
      </c>
      <c r="AE85" s="12">
        <v>0</v>
      </c>
      <c r="AF85" s="16">
        <v>0</v>
      </c>
      <c r="AG85" s="17">
        <v>0</v>
      </c>
      <c r="AH85" s="17">
        <v>692921.26982799114</v>
      </c>
      <c r="AI85" s="17">
        <v>0</v>
      </c>
      <c r="AJ85" s="17">
        <v>0</v>
      </c>
      <c r="AK85" s="12">
        <v>692921.26982799114</v>
      </c>
      <c r="AL85" s="16">
        <v>396919.85713905474</v>
      </c>
      <c r="AM85" s="17">
        <v>3020915.5055551855</v>
      </c>
      <c r="AN85" s="17">
        <v>78210.632738487373</v>
      </c>
      <c r="AO85" s="17">
        <v>0</v>
      </c>
      <c r="AP85" s="17">
        <v>0</v>
      </c>
      <c r="AQ85" s="12">
        <v>3496045.9954327275</v>
      </c>
      <c r="AR85" s="16">
        <v>0</v>
      </c>
      <c r="AS85" s="17">
        <v>2831197.1497395164</v>
      </c>
      <c r="AT85" s="17">
        <v>469367.03393004695</v>
      </c>
      <c r="AU85" s="17">
        <v>0</v>
      </c>
      <c r="AV85" s="17">
        <v>0</v>
      </c>
      <c r="AW85" s="12">
        <v>3300564.1836695634</v>
      </c>
      <c r="AX85" s="16">
        <v>2588081.977653252</v>
      </c>
      <c r="AY85" s="17">
        <v>660972.78081260959</v>
      </c>
      <c r="AZ85" s="17">
        <v>0</v>
      </c>
      <c r="BA85" s="17">
        <v>0</v>
      </c>
      <c r="BB85" s="17">
        <v>0</v>
      </c>
      <c r="BC85" s="12">
        <v>3249054.7584658614</v>
      </c>
      <c r="BD85" s="16">
        <v>2867125.6582898325</v>
      </c>
      <c r="BE85" s="17">
        <v>14573.237379380296</v>
      </c>
      <c r="BF85" s="17">
        <v>0</v>
      </c>
      <c r="BG85" s="17">
        <v>0</v>
      </c>
      <c r="BH85" s="17">
        <v>0</v>
      </c>
      <c r="BI85" s="12">
        <v>2881698.895669213</v>
      </c>
    </row>
    <row r="86" spans="1:61" x14ac:dyDescent="0.3">
      <c r="A86" s="4" t="s">
        <v>75</v>
      </c>
      <c r="B86" s="92">
        <v>8434000</v>
      </c>
      <c r="C86" s="87">
        <v>13449000</v>
      </c>
      <c r="D86" s="87">
        <v>6874321</v>
      </c>
      <c r="E86" s="87">
        <v>129000</v>
      </c>
      <c r="F86" s="87">
        <v>4988000</v>
      </c>
      <c r="G86" s="93">
        <v>33874321</v>
      </c>
      <c r="H86" s="16">
        <v>6000</v>
      </c>
      <c r="I86" s="17">
        <v>690000</v>
      </c>
      <c r="J86" s="17">
        <v>2989000</v>
      </c>
      <c r="K86" s="17">
        <v>0</v>
      </c>
      <c r="L86" s="17">
        <v>0</v>
      </c>
      <c r="M86" s="12">
        <v>3685000</v>
      </c>
      <c r="N86" s="16">
        <v>0</v>
      </c>
      <c r="O86" s="17">
        <v>356000</v>
      </c>
      <c r="P86" s="17">
        <v>2820000</v>
      </c>
      <c r="Q86" s="17">
        <v>0</v>
      </c>
      <c r="R86" s="17">
        <v>0</v>
      </c>
      <c r="S86" s="12">
        <v>3176000</v>
      </c>
      <c r="T86" s="16">
        <v>360000</v>
      </c>
      <c r="U86" s="17">
        <v>796000</v>
      </c>
      <c r="V86" s="17">
        <v>0</v>
      </c>
      <c r="W86" s="17">
        <v>0</v>
      </c>
      <c r="X86" s="17">
        <v>0</v>
      </c>
      <c r="Y86" s="12">
        <v>1156000</v>
      </c>
      <c r="Z86" s="16">
        <v>2781000</v>
      </c>
      <c r="AA86" s="17">
        <v>3286000</v>
      </c>
      <c r="AB86" s="17">
        <v>0</v>
      </c>
      <c r="AC86" s="17">
        <v>0</v>
      </c>
      <c r="AD86" s="17">
        <v>4988000</v>
      </c>
      <c r="AE86" s="12">
        <v>11055000</v>
      </c>
      <c r="AF86" s="16">
        <v>0</v>
      </c>
      <c r="AG86" s="17">
        <v>113000</v>
      </c>
      <c r="AH86" s="17">
        <v>750321</v>
      </c>
      <c r="AI86" s="17">
        <v>129000</v>
      </c>
      <c r="AJ86" s="17">
        <v>0</v>
      </c>
      <c r="AK86" s="12">
        <v>992321</v>
      </c>
      <c r="AL86" s="16">
        <v>0</v>
      </c>
      <c r="AM86" s="17">
        <v>0</v>
      </c>
      <c r="AN86" s="17">
        <v>315000</v>
      </c>
      <c r="AO86" s="17">
        <v>0</v>
      </c>
      <c r="AP86" s="17">
        <v>0</v>
      </c>
      <c r="AQ86" s="12">
        <v>315000</v>
      </c>
      <c r="AR86" s="16">
        <v>0</v>
      </c>
      <c r="AS86" s="17">
        <v>1861000</v>
      </c>
      <c r="AT86" s="17">
        <v>0</v>
      </c>
      <c r="AU86" s="17">
        <v>0</v>
      </c>
      <c r="AV86" s="17">
        <v>0</v>
      </c>
      <c r="AW86" s="12">
        <v>1861000</v>
      </c>
      <c r="AX86" s="16">
        <v>1234000</v>
      </c>
      <c r="AY86" s="17">
        <v>3271000</v>
      </c>
      <c r="AZ86" s="17">
        <v>0</v>
      </c>
      <c r="BA86" s="17">
        <v>0</v>
      </c>
      <c r="BB86" s="17">
        <v>0</v>
      </c>
      <c r="BC86" s="12">
        <v>4505000</v>
      </c>
      <c r="BD86" s="16">
        <v>4053000</v>
      </c>
      <c r="BE86" s="17">
        <v>3076000</v>
      </c>
      <c r="BF86" s="17">
        <v>0</v>
      </c>
      <c r="BG86" s="17">
        <v>0</v>
      </c>
      <c r="BH86" s="17">
        <v>0</v>
      </c>
      <c r="BI86" s="12">
        <v>7129000</v>
      </c>
    </row>
    <row r="87" spans="1:61" x14ac:dyDescent="0.3">
      <c r="A87" s="4" t="s">
        <v>76</v>
      </c>
      <c r="B87" s="92">
        <v>3520485.8399999994</v>
      </c>
      <c r="C87" s="87">
        <v>4804805.9100000011</v>
      </c>
      <c r="D87" s="87">
        <v>5191759.8499999996</v>
      </c>
      <c r="E87" s="87">
        <v>0</v>
      </c>
      <c r="F87" s="87">
        <v>76966.36</v>
      </c>
      <c r="G87" s="93">
        <v>13594017.959999997</v>
      </c>
      <c r="H87" s="16">
        <v>0</v>
      </c>
      <c r="I87" s="17">
        <v>1474079.36</v>
      </c>
      <c r="J87" s="17">
        <v>1515638.34</v>
      </c>
      <c r="K87" s="17">
        <v>0</v>
      </c>
      <c r="L87" s="17">
        <v>0</v>
      </c>
      <c r="M87" s="12">
        <v>2989717.7</v>
      </c>
      <c r="N87" s="16">
        <v>0</v>
      </c>
      <c r="O87" s="17">
        <v>87892.010000000009</v>
      </c>
      <c r="P87" s="17">
        <v>1831771.57</v>
      </c>
      <c r="Q87" s="17">
        <v>0</v>
      </c>
      <c r="R87" s="17">
        <v>0</v>
      </c>
      <c r="S87" s="12">
        <v>1919663.58</v>
      </c>
      <c r="T87" s="16">
        <v>4.82</v>
      </c>
      <c r="U87" s="17">
        <v>667568.04999999993</v>
      </c>
      <c r="V87" s="17">
        <v>159318.98000000001</v>
      </c>
      <c r="W87" s="17">
        <v>0</v>
      </c>
      <c r="X87" s="17">
        <v>0</v>
      </c>
      <c r="Y87" s="12">
        <v>826891.84999999986</v>
      </c>
      <c r="Z87" s="16">
        <v>0</v>
      </c>
      <c r="AA87" s="17">
        <v>222.47</v>
      </c>
      <c r="AB87" s="17">
        <v>0</v>
      </c>
      <c r="AC87" s="17">
        <v>0</v>
      </c>
      <c r="AD87" s="17">
        <v>76966.36</v>
      </c>
      <c r="AE87" s="12">
        <v>77188.83</v>
      </c>
      <c r="AF87" s="16">
        <v>0</v>
      </c>
      <c r="AG87" s="17">
        <v>23764.720000000001</v>
      </c>
      <c r="AH87" s="17">
        <v>677941.42</v>
      </c>
      <c r="AI87" s="17">
        <v>0</v>
      </c>
      <c r="AJ87" s="17">
        <v>0</v>
      </c>
      <c r="AK87" s="12">
        <v>701706.14</v>
      </c>
      <c r="AL87" s="16">
        <v>149191.49</v>
      </c>
      <c r="AM87" s="17">
        <v>164356.03999999998</v>
      </c>
      <c r="AN87" s="17">
        <v>857985.94</v>
      </c>
      <c r="AO87" s="17">
        <v>0</v>
      </c>
      <c r="AP87" s="17">
        <v>0</v>
      </c>
      <c r="AQ87" s="12">
        <v>1171533.47</v>
      </c>
      <c r="AR87" s="16">
        <v>0</v>
      </c>
      <c r="AS87" s="17">
        <v>1762069.49</v>
      </c>
      <c r="AT87" s="17">
        <v>0</v>
      </c>
      <c r="AU87" s="17">
        <v>0</v>
      </c>
      <c r="AV87" s="17">
        <v>0</v>
      </c>
      <c r="AW87" s="12">
        <v>1762069.49</v>
      </c>
      <c r="AX87" s="16">
        <v>0</v>
      </c>
      <c r="AY87" s="17">
        <v>64098.2</v>
      </c>
      <c r="AZ87" s="17">
        <v>0</v>
      </c>
      <c r="BA87" s="17">
        <v>0</v>
      </c>
      <c r="BB87" s="17">
        <v>0</v>
      </c>
      <c r="BC87" s="12">
        <v>64098.2</v>
      </c>
      <c r="BD87" s="16">
        <v>3371289.5299999993</v>
      </c>
      <c r="BE87" s="17">
        <v>560755.57000000007</v>
      </c>
      <c r="BF87" s="17">
        <v>149103.6</v>
      </c>
      <c r="BG87" s="17">
        <v>0</v>
      </c>
      <c r="BH87" s="17">
        <v>0</v>
      </c>
      <c r="BI87" s="12">
        <v>4081148.6999999997</v>
      </c>
    </row>
    <row r="88" spans="1:61" x14ac:dyDescent="0.3">
      <c r="A88" s="4" t="s">
        <v>77</v>
      </c>
      <c r="B88" s="92">
        <v>1546200</v>
      </c>
      <c r="C88" s="87">
        <v>306590</v>
      </c>
      <c r="D88" s="87">
        <v>217300</v>
      </c>
      <c r="E88" s="87">
        <v>0</v>
      </c>
      <c r="F88" s="87">
        <v>54070</v>
      </c>
      <c r="G88" s="93">
        <v>2124160</v>
      </c>
      <c r="H88" s="16">
        <v>0</v>
      </c>
      <c r="I88" s="17">
        <v>45600</v>
      </c>
      <c r="J88" s="17">
        <v>210000</v>
      </c>
      <c r="K88" s="17">
        <v>0</v>
      </c>
      <c r="L88" s="17">
        <v>570</v>
      </c>
      <c r="M88" s="12">
        <v>256170</v>
      </c>
      <c r="N88" s="16">
        <v>26600</v>
      </c>
      <c r="O88" s="17">
        <v>23400</v>
      </c>
      <c r="P88" s="17">
        <v>0</v>
      </c>
      <c r="Q88" s="17">
        <v>0</v>
      </c>
      <c r="R88" s="17">
        <v>0</v>
      </c>
      <c r="S88" s="12">
        <v>50000</v>
      </c>
      <c r="T88" s="16">
        <v>31900</v>
      </c>
      <c r="U88" s="17">
        <v>45700</v>
      </c>
      <c r="V88" s="17">
        <v>0</v>
      </c>
      <c r="W88" s="17">
        <v>0</v>
      </c>
      <c r="X88" s="17">
        <v>0</v>
      </c>
      <c r="Y88" s="12">
        <v>77600</v>
      </c>
      <c r="Z88" s="16">
        <v>0</v>
      </c>
      <c r="AA88" s="17">
        <v>0</v>
      </c>
      <c r="AB88" s="17">
        <v>0</v>
      </c>
      <c r="AC88" s="17">
        <v>0</v>
      </c>
      <c r="AD88" s="17">
        <v>0</v>
      </c>
      <c r="AE88" s="12">
        <v>0</v>
      </c>
      <c r="AF88" s="16">
        <v>0</v>
      </c>
      <c r="AG88" s="17">
        <v>0</v>
      </c>
      <c r="AH88" s="17">
        <v>0</v>
      </c>
      <c r="AI88" s="17">
        <v>0</v>
      </c>
      <c r="AJ88" s="17">
        <v>0</v>
      </c>
      <c r="AK88" s="12">
        <v>0</v>
      </c>
      <c r="AL88" s="16">
        <v>211900</v>
      </c>
      <c r="AM88" s="17">
        <v>54400</v>
      </c>
      <c r="AN88" s="17">
        <v>0</v>
      </c>
      <c r="AO88" s="17">
        <v>0</v>
      </c>
      <c r="AP88" s="17">
        <v>300</v>
      </c>
      <c r="AQ88" s="12">
        <v>266600</v>
      </c>
      <c r="AR88" s="16">
        <v>0</v>
      </c>
      <c r="AS88" s="17">
        <v>54500</v>
      </c>
      <c r="AT88" s="17">
        <v>0</v>
      </c>
      <c r="AU88" s="17">
        <v>0</v>
      </c>
      <c r="AV88" s="17">
        <v>0</v>
      </c>
      <c r="AW88" s="12">
        <v>54500</v>
      </c>
      <c r="AX88" s="16">
        <v>521000</v>
      </c>
      <c r="AY88" s="17">
        <v>82990</v>
      </c>
      <c r="AZ88" s="17">
        <v>0</v>
      </c>
      <c r="BA88" s="17">
        <v>0</v>
      </c>
      <c r="BB88" s="17">
        <v>0</v>
      </c>
      <c r="BC88" s="12">
        <v>603990</v>
      </c>
      <c r="BD88" s="16">
        <v>754800</v>
      </c>
      <c r="BE88" s="17">
        <v>0</v>
      </c>
      <c r="BF88" s="17">
        <v>7300</v>
      </c>
      <c r="BG88" s="17">
        <v>0</v>
      </c>
      <c r="BH88" s="17">
        <v>53200</v>
      </c>
      <c r="BI88" s="12">
        <v>815300</v>
      </c>
    </row>
    <row r="89" spans="1:61"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c r="AR89" s="18"/>
      <c r="AS89" s="19"/>
      <c r="AT89" s="19"/>
      <c r="AU89" s="19"/>
      <c r="AV89" s="19"/>
      <c r="AW89" s="13"/>
      <c r="AX89" s="18"/>
      <c r="AY89" s="19"/>
      <c r="AZ89" s="19"/>
      <c r="BA89" s="19"/>
      <c r="BB89" s="19"/>
      <c r="BC89" s="13"/>
      <c r="BD89" s="18"/>
      <c r="BE89" s="19"/>
      <c r="BF89" s="19"/>
      <c r="BG89" s="19"/>
      <c r="BH89" s="19"/>
      <c r="BI89" s="13"/>
    </row>
    <row r="90" spans="1:61" x14ac:dyDescent="0.3">
      <c r="A90" s="30"/>
      <c r="B90" s="31">
        <f>SUM(B9:B89)</f>
        <v>240097060.89498541</v>
      </c>
      <c r="C90" s="32">
        <f t="shared" ref="C90:G90" si="0">SUM(C9:C89)</f>
        <v>313025891.78692698</v>
      </c>
      <c r="D90" s="32">
        <f t="shared" si="0"/>
        <v>177037346.9181585</v>
      </c>
      <c r="E90" s="32">
        <f t="shared" si="0"/>
        <v>229302.258</v>
      </c>
      <c r="F90" s="32">
        <f t="shared" si="0"/>
        <v>71374019.072777569</v>
      </c>
      <c r="G90" s="33">
        <f t="shared" si="0"/>
        <v>801763620.93084836</v>
      </c>
      <c r="H90" s="31">
        <f t="shared" ref="H90:BI90" si="1">SUM(H9:H89)</f>
        <v>11119887.684181891</v>
      </c>
      <c r="I90" s="32">
        <f t="shared" si="1"/>
        <v>23561453.294494782</v>
      </c>
      <c r="J90" s="32">
        <f t="shared" si="1"/>
        <v>75747104.305972695</v>
      </c>
      <c r="K90" s="32">
        <f t="shared" si="1"/>
        <v>7393.91</v>
      </c>
      <c r="L90" s="32">
        <f t="shared" si="1"/>
        <v>2254109.24914383</v>
      </c>
      <c r="M90" s="33">
        <f t="shared" si="1"/>
        <v>112689948.44379319</v>
      </c>
      <c r="N90" s="31">
        <f t="shared" si="1"/>
        <v>3871728.7419252074</v>
      </c>
      <c r="O90" s="32">
        <f t="shared" si="1"/>
        <v>8245211.323789658</v>
      </c>
      <c r="P90" s="32">
        <f t="shared" si="1"/>
        <v>45791642.515325263</v>
      </c>
      <c r="Q90" s="32">
        <f t="shared" si="1"/>
        <v>108.24</v>
      </c>
      <c r="R90" s="32">
        <f t="shared" si="1"/>
        <v>626629.89756742073</v>
      </c>
      <c r="S90" s="33">
        <f t="shared" si="1"/>
        <v>58535320.718607537</v>
      </c>
      <c r="T90" s="31">
        <f t="shared" ref="T90:AQ90" si="2">SUM(T9:T89)</f>
        <v>32432997.464459352</v>
      </c>
      <c r="U90" s="32">
        <f t="shared" si="2"/>
        <v>24682546.299862627</v>
      </c>
      <c r="V90" s="32">
        <f t="shared" si="2"/>
        <v>14580228.731370546</v>
      </c>
      <c r="W90" s="32">
        <f t="shared" si="2"/>
        <v>2352.85</v>
      </c>
      <c r="X90" s="32">
        <f t="shared" si="2"/>
        <v>1732251.7373956332</v>
      </c>
      <c r="Y90" s="33">
        <f t="shared" si="2"/>
        <v>73430377.08308816</v>
      </c>
      <c r="Z90" s="31">
        <f t="shared" si="2"/>
        <v>30517157.197257441</v>
      </c>
      <c r="AA90" s="32">
        <f t="shared" si="2"/>
        <v>31688599.773183506</v>
      </c>
      <c r="AB90" s="32">
        <f t="shared" si="2"/>
        <v>505759.93</v>
      </c>
      <c r="AC90" s="32">
        <f t="shared" si="2"/>
        <v>4386</v>
      </c>
      <c r="AD90" s="32">
        <f t="shared" si="2"/>
        <v>22009339.419671386</v>
      </c>
      <c r="AE90" s="33">
        <f t="shared" si="2"/>
        <v>84725242.320112348</v>
      </c>
      <c r="AF90" s="31">
        <f t="shared" si="2"/>
        <v>10434270.521539763</v>
      </c>
      <c r="AG90" s="32">
        <f t="shared" si="2"/>
        <v>29220963.250145469</v>
      </c>
      <c r="AH90" s="32">
        <f t="shared" si="2"/>
        <v>13317604.477780372</v>
      </c>
      <c r="AI90" s="32">
        <f t="shared" si="2"/>
        <v>133279.01999999999</v>
      </c>
      <c r="AJ90" s="32">
        <f t="shared" si="2"/>
        <v>26520151.683024995</v>
      </c>
      <c r="AK90" s="33">
        <f t="shared" si="2"/>
        <v>79626268.952490613</v>
      </c>
      <c r="AL90" s="31">
        <f t="shared" si="2"/>
        <v>20195111.364961769</v>
      </c>
      <c r="AM90" s="32">
        <f t="shared" si="2"/>
        <v>53356466.557704024</v>
      </c>
      <c r="AN90" s="32">
        <f t="shared" si="2"/>
        <v>6748203.1060799435</v>
      </c>
      <c r="AO90" s="32">
        <f t="shared" si="2"/>
        <v>656</v>
      </c>
      <c r="AP90" s="32">
        <f t="shared" si="2"/>
        <v>3171252.7265190426</v>
      </c>
      <c r="AQ90" s="33">
        <f t="shared" si="2"/>
        <v>83471689.755264819</v>
      </c>
      <c r="AR90" s="31">
        <f t="shared" si="1"/>
        <v>1126397.3657714822</v>
      </c>
      <c r="AS90" s="32">
        <f t="shared" si="1"/>
        <v>61508223.242095068</v>
      </c>
      <c r="AT90" s="32">
        <f t="shared" si="1"/>
        <v>3912545.6151167285</v>
      </c>
      <c r="AU90" s="32">
        <f t="shared" si="1"/>
        <v>0</v>
      </c>
      <c r="AV90" s="32">
        <f t="shared" si="1"/>
        <v>3308220.9623518018</v>
      </c>
      <c r="AW90" s="33">
        <f t="shared" si="1"/>
        <v>69855387.18533507</v>
      </c>
      <c r="AX90" s="31">
        <f t="shared" si="1"/>
        <v>44579033.051060639</v>
      </c>
      <c r="AY90" s="32">
        <f t="shared" si="1"/>
        <v>54612369.33949323</v>
      </c>
      <c r="AZ90" s="32">
        <f t="shared" si="1"/>
        <v>1797679.8032102485</v>
      </c>
      <c r="BA90" s="32">
        <f t="shared" si="1"/>
        <v>75000</v>
      </c>
      <c r="BB90" s="32">
        <f t="shared" si="1"/>
        <v>4469426.5953557184</v>
      </c>
      <c r="BC90" s="33">
        <f t="shared" si="1"/>
        <v>105533508.78911984</v>
      </c>
      <c r="BD90" s="31">
        <f t="shared" si="1"/>
        <v>85820477.50382787</v>
      </c>
      <c r="BE90" s="32">
        <f t="shared" si="1"/>
        <v>26150058.706158582</v>
      </c>
      <c r="BF90" s="32">
        <f t="shared" si="1"/>
        <v>14636578.433302728</v>
      </c>
      <c r="BG90" s="32">
        <f t="shared" si="1"/>
        <v>6126.2380000000003</v>
      </c>
      <c r="BH90" s="32">
        <f t="shared" si="1"/>
        <v>7282636.8017477449</v>
      </c>
      <c r="BI90" s="33">
        <f t="shared" si="1"/>
        <v>133895877.68303694</v>
      </c>
    </row>
    <row r="91" spans="1:61" x14ac:dyDescent="0.3">
      <c r="A91" s="29"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row>
    <row r="106" spans="1:1" x14ac:dyDescent="0.3">
      <c r="A106" s="29"/>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81</vt:i4>
      </vt:variant>
    </vt:vector>
  </HeadingPairs>
  <TitlesOfParts>
    <vt:vector size="122" baseType="lpstr">
      <vt:lpstr>Description</vt:lpstr>
      <vt:lpstr>VGC1</vt:lpstr>
      <vt:lpstr>Total Exp</vt:lpstr>
      <vt:lpstr>E-G</vt:lpstr>
      <vt:lpstr>E-FCS</vt:lpstr>
      <vt:lpstr>E-ADS</vt:lpstr>
      <vt:lpstr>E-RC</vt:lpstr>
      <vt:lpstr>E-WM</vt:lpstr>
      <vt:lpstr>E-TSM</vt:lpstr>
      <vt:lpstr>E-E</vt:lpstr>
      <vt:lpstr>E-BES</vt:lpstr>
      <vt:lpstr>E-LRB</vt:lpstr>
      <vt:lpstr>E-MR</vt:lpstr>
      <vt:lpstr>E-O</vt:lpstr>
      <vt:lpstr>E-Total</vt:lpstr>
      <vt:lpstr>Total Rev</vt:lpstr>
      <vt:lpstr>R-G</vt:lpstr>
      <vt:lpstr>R-FCS</vt:lpstr>
      <vt:lpstr>R-ADS</vt:lpstr>
      <vt:lpstr>R-RC</vt:lpstr>
      <vt:lpstr>R-WM</vt:lpstr>
      <vt:lpstr>R-TSM</vt:lpstr>
      <vt:lpstr>R-E</vt:lpstr>
      <vt:lpstr>R-BES</vt:lpstr>
      <vt:lpstr>R-LRB</vt:lpstr>
      <vt:lpstr>R-MR</vt:lpstr>
      <vt:lpstr>R-O</vt:lpstr>
      <vt:lpstr>R-OR</vt:lpstr>
      <vt:lpstr>R-Total</vt:lpstr>
      <vt:lpstr>N-G</vt:lpstr>
      <vt:lpstr>N-FCS</vt:lpstr>
      <vt:lpstr>N-ADS</vt:lpstr>
      <vt:lpstr>N-RC</vt:lpstr>
      <vt:lpstr>N-WM</vt:lpstr>
      <vt:lpstr>N-TSM</vt:lpstr>
      <vt:lpstr>N-E</vt:lpstr>
      <vt:lpstr>N-BES</vt:lpstr>
      <vt:lpstr>N-LRB</vt:lpstr>
      <vt:lpstr>N-MR</vt:lpstr>
      <vt:lpstr>N-O</vt:lpstr>
      <vt:lpstr>N-Total</vt:lpstr>
      <vt:lpstr>Description!Print_Area</vt:lpstr>
      <vt:lpstr>'E-ADS'!Print_Area</vt:lpstr>
      <vt:lpstr>'E-BES'!Print_Area</vt:lpstr>
      <vt:lpstr>'E-E'!Print_Area</vt:lpstr>
      <vt:lpstr>'E-FCS'!Print_Area</vt:lpstr>
      <vt:lpstr>'E-G'!Print_Area</vt:lpstr>
      <vt:lpstr>'E-LRB'!Print_Area</vt:lpstr>
      <vt:lpstr>'E-MR'!Print_Area</vt:lpstr>
      <vt:lpstr>'E-O'!Print_Area</vt:lpstr>
      <vt:lpstr>'E-RC'!Print_Area</vt:lpstr>
      <vt:lpstr>'E-Total'!Print_Area</vt:lpstr>
      <vt:lpstr>'E-TSM'!Print_Area</vt:lpstr>
      <vt:lpstr>'E-WM'!Print_Area</vt:lpstr>
      <vt:lpstr>'N-ADS'!Print_Area</vt:lpstr>
      <vt:lpstr>'N-BES'!Print_Area</vt:lpstr>
      <vt:lpstr>'N-E'!Print_Area</vt:lpstr>
      <vt:lpstr>'N-FCS'!Print_Area</vt:lpstr>
      <vt:lpstr>'N-G'!Print_Area</vt:lpstr>
      <vt:lpstr>'N-LRB'!Print_Area</vt:lpstr>
      <vt:lpstr>'N-MR'!Print_Area</vt:lpstr>
      <vt:lpstr>'N-O'!Print_Area</vt:lpstr>
      <vt:lpstr>'N-RC'!Print_Area</vt:lpstr>
      <vt:lpstr>'N-Total'!Print_Area</vt:lpstr>
      <vt:lpstr>'N-TSM'!Print_Area</vt:lpstr>
      <vt:lpstr>'N-WM'!Print_Area</vt:lpstr>
      <vt:lpstr>'R-ADS'!Print_Area</vt:lpstr>
      <vt:lpstr>'R-BES'!Print_Area</vt:lpstr>
      <vt:lpstr>'R-E'!Print_Area</vt:lpstr>
      <vt:lpstr>'R-FCS'!Print_Area</vt:lpstr>
      <vt:lpstr>'R-G'!Print_Area</vt:lpstr>
      <vt:lpstr>'R-LRB'!Print_Area</vt:lpstr>
      <vt:lpstr>'R-MR'!Print_Area</vt:lpstr>
      <vt:lpstr>'R-O'!Print_Area</vt:lpstr>
      <vt:lpstr>'R-OR'!Print_Area</vt:lpstr>
      <vt:lpstr>'R-RC'!Print_Area</vt:lpstr>
      <vt:lpstr>'R-Total'!Print_Area</vt:lpstr>
      <vt:lpstr>'R-TSM'!Print_Area</vt:lpstr>
      <vt:lpstr>'R-WM'!Print_Area</vt:lpstr>
      <vt:lpstr>'Total Exp'!Print_Area</vt:lpstr>
      <vt:lpstr>'Total Rev'!Print_Area</vt:lpstr>
      <vt:lpstr>'VGC1'!Print_Area</vt:lpstr>
      <vt:lpstr>'E-ADS'!Print_Titles</vt:lpstr>
      <vt:lpstr>'E-BES'!Print_Titles</vt:lpstr>
      <vt:lpstr>'E-E'!Print_Titles</vt:lpstr>
      <vt:lpstr>'E-FCS'!Print_Titles</vt:lpstr>
      <vt:lpstr>'E-G'!Print_Titles</vt:lpstr>
      <vt:lpstr>'E-LRB'!Print_Titles</vt:lpstr>
      <vt:lpstr>'E-MR'!Print_Titles</vt:lpstr>
      <vt:lpstr>'E-O'!Print_Titles</vt:lpstr>
      <vt:lpstr>'E-RC'!Print_Titles</vt:lpstr>
      <vt:lpstr>'E-Total'!Print_Titles</vt:lpstr>
      <vt:lpstr>'E-TSM'!Print_Titles</vt:lpstr>
      <vt:lpstr>'E-WM'!Print_Titles</vt:lpstr>
      <vt:lpstr>'N-ADS'!Print_Titles</vt:lpstr>
      <vt:lpstr>'N-BES'!Print_Titles</vt:lpstr>
      <vt:lpstr>'N-E'!Print_Titles</vt:lpstr>
      <vt:lpstr>'N-FCS'!Print_Titles</vt:lpstr>
      <vt:lpstr>'N-G'!Print_Titles</vt:lpstr>
      <vt:lpstr>'N-LRB'!Print_Titles</vt:lpstr>
      <vt:lpstr>'N-MR'!Print_Titles</vt:lpstr>
      <vt:lpstr>'N-O'!Print_Titles</vt:lpstr>
      <vt:lpstr>'N-RC'!Print_Titles</vt:lpstr>
      <vt:lpstr>'N-Total'!Print_Titles</vt:lpstr>
      <vt:lpstr>'N-TSM'!Print_Titles</vt:lpstr>
      <vt:lpstr>'N-WM'!Print_Titles</vt:lpstr>
      <vt:lpstr>'R-ADS'!Print_Titles</vt:lpstr>
      <vt:lpstr>'R-BES'!Print_Titles</vt:lpstr>
      <vt:lpstr>'R-E'!Print_Titles</vt:lpstr>
      <vt:lpstr>'R-FCS'!Print_Titles</vt:lpstr>
      <vt:lpstr>'R-G'!Print_Titles</vt:lpstr>
      <vt:lpstr>'R-LRB'!Print_Titles</vt:lpstr>
      <vt:lpstr>'R-MR'!Print_Titles</vt:lpstr>
      <vt:lpstr>'R-O'!Print_Titles</vt:lpstr>
      <vt:lpstr>'R-OR'!Print_Titles</vt:lpstr>
      <vt:lpstr>'R-RC'!Print_Titles</vt:lpstr>
      <vt:lpstr>'R-Total'!Print_Titles</vt:lpstr>
      <vt:lpstr>'R-TSM'!Print_Titles</vt:lpstr>
      <vt:lpstr>'R-WM'!Print_Titles</vt:lpstr>
      <vt:lpstr>'Total Exp'!Print_Titles</vt:lpstr>
      <vt:lpstr>'Total Rev'!Print_Titles</vt:lpstr>
      <vt:lpstr>'VGC1'!Print_Titles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bagarin</dc:creator>
  <cp:lastModifiedBy>Nada Bagaric (DJPR)</cp:lastModifiedBy>
  <cp:lastPrinted>2016-02-18T22:51:56Z</cp:lastPrinted>
  <dcterms:created xsi:type="dcterms:W3CDTF">2012-08-03T00:53:16Z</dcterms:created>
  <dcterms:modified xsi:type="dcterms:W3CDTF">2021-05-04T01:56:32Z</dcterms:modified>
</cp:coreProperties>
</file>