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24226"/>
  <mc:AlternateContent xmlns:mc="http://schemas.openxmlformats.org/markup-compatibility/2006">
    <mc:Choice Requires="x15">
      <x15ac:absPath xmlns:x15ac="http://schemas.microsoft.com/office/spreadsheetml/2010/11/ac" url="G:\LGV\LOCAL GOVERNMENT VICTORIA\VGC\2018-19\06 REPORTING\20 Maps - Charts - Web - etc\Web--2016-17 VGC Data Online\"/>
    </mc:Choice>
  </mc:AlternateContent>
  <bookViews>
    <workbookView xWindow="12096" yWindow="-12" windowWidth="10956" windowHeight="9432"/>
  </bookViews>
  <sheets>
    <sheet name="Description" sheetId="9" r:id="rId1"/>
    <sheet name="ABS2" sheetId="6" r:id="rId2"/>
    <sheet name="Balance Sheets" sheetId="1" r:id="rId3"/>
    <sheet name="ABS3" sheetId="8" r:id="rId4"/>
    <sheet name="Sources &amp; Applications" sheetId="7" r:id="rId5"/>
  </sheets>
  <definedNames>
    <definedName name="_xlnm.Print_Area" localSheetId="1">'ABS2'!$B$2:$E$235</definedName>
    <definedName name="_xlnm.Print_Area" localSheetId="3">'ABS3'!$B$1:$K$25</definedName>
    <definedName name="_xlnm.Print_Area" localSheetId="2">'Balance Sheets'!$A$1:$EN$91</definedName>
    <definedName name="_xlnm.Print_Area" localSheetId="0">Description!$B$1:$C$30</definedName>
    <definedName name="_xlnm.Print_Area" localSheetId="4">'Sources &amp; Applications'!$A$1:$AQ$91</definedName>
    <definedName name="_xlnm.Print_Titles" localSheetId="1">'ABS2'!$A:$D,'ABS2'!$1:$10</definedName>
    <definedName name="_xlnm.Print_Titles" localSheetId="3">'ABS3'!$A:$D,'ABS3'!$1:$11</definedName>
    <definedName name="_xlnm.Print_Titles" localSheetId="2">'Balance Sheets'!$A:$A,'Balance Sheets'!$1:$9</definedName>
    <definedName name="_xlnm.Print_Titles" localSheetId="4">'Sources &amp; Applications'!$A:$A,'Sources &amp; Applications'!$1:$9</definedName>
  </definedNames>
  <calcPr calcId="171027"/>
</workbook>
</file>

<file path=xl/calcChain.xml><?xml version="1.0" encoding="utf-8"?>
<calcChain xmlns="http://schemas.openxmlformats.org/spreadsheetml/2006/main">
  <c r="K19" i="8" l="1"/>
  <c r="J19" i="8"/>
  <c r="I19" i="8"/>
  <c r="H19" i="8"/>
  <c r="G19" i="8"/>
  <c r="F19" i="8"/>
  <c r="E19" i="8"/>
  <c r="A91" i="7"/>
  <c r="AO90" i="7"/>
  <c r="AK90" i="7"/>
  <c r="AG90" i="7"/>
  <c r="AC90" i="7"/>
  <c r="Y90" i="7"/>
  <c r="U90" i="7"/>
  <c r="Q90" i="7"/>
  <c r="M90" i="7"/>
  <c r="E90" i="7" l="1"/>
  <c r="I90" i="7"/>
  <c r="D90" i="7"/>
  <c r="H90" i="7"/>
  <c r="L90" i="7"/>
  <c r="P90" i="7"/>
  <c r="T90" i="7"/>
  <c r="F90" i="7"/>
  <c r="N90" i="7"/>
  <c r="Z90" i="7"/>
  <c r="AD90" i="7"/>
  <c r="AP90" i="7"/>
  <c r="B90" i="7"/>
  <c r="J90" i="7"/>
  <c r="R90" i="7"/>
  <c r="V90" i="7"/>
  <c r="AH90" i="7"/>
  <c r="AL90" i="7"/>
  <c r="X90" i="7"/>
  <c r="AB90" i="7"/>
  <c r="AF90" i="7"/>
  <c r="AJ90" i="7"/>
  <c r="AN90" i="7"/>
  <c r="C90" i="7"/>
  <c r="G90" i="7"/>
  <c r="K90" i="7"/>
  <c r="O90" i="7"/>
  <c r="S90" i="7"/>
  <c r="W90" i="7"/>
  <c r="AA90" i="7"/>
  <c r="AE90" i="7"/>
  <c r="AI90" i="7"/>
  <c r="AM90" i="7"/>
  <c r="AQ90" i="7"/>
  <c r="E228" i="6"/>
  <c r="E148" i="6"/>
  <c r="E135" i="6"/>
  <c r="E122" i="6"/>
  <c r="E150" i="6" s="1"/>
  <c r="E121" i="6"/>
  <c r="E104" i="6"/>
  <c r="E87" i="6"/>
  <c r="E79" i="6"/>
  <c r="E81" i="6" s="1"/>
  <c r="E70" i="6"/>
  <c r="E83" i="6" s="1"/>
  <c r="E89" i="6" s="1"/>
  <c r="E69" i="6"/>
  <c r="E54" i="6"/>
  <c r="E48" i="6"/>
  <c r="E32" i="6"/>
  <c r="E24" i="6"/>
  <c r="E20" i="6"/>
  <c r="E33" i="6" s="1"/>
  <c r="E56" i="6" s="1"/>
  <c r="AE90" i="1" l="1"/>
  <c r="EI90" i="1" l="1"/>
  <c r="DT90" i="1"/>
  <c r="BO90" i="1"/>
  <c r="BS90" i="1"/>
  <c r="A91" i="1"/>
  <c r="DP90" i="1" l="1"/>
  <c r="DU90" i="1"/>
  <c r="DY90" i="1"/>
  <c r="EC90" i="1"/>
  <c r="EG90" i="1"/>
  <c r="EL90" i="1"/>
  <c r="EE90" i="1"/>
  <c r="DA90" i="1"/>
  <c r="EN90" i="1"/>
  <c r="DE90" i="1"/>
  <c r="DI90" i="1"/>
  <c r="DM90" i="1"/>
  <c r="DD90" i="1"/>
  <c r="DH90" i="1"/>
  <c r="DL90" i="1"/>
  <c r="DQ90" i="1"/>
  <c r="DV90" i="1"/>
  <c r="DZ90" i="1"/>
  <c r="ED90" i="1"/>
  <c r="EH90" i="1"/>
  <c r="EM90" i="1"/>
  <c r="EJ90" i="1"/>
  <c r="DS90" i="1"/>
  <c r="EK90" i="1"/>
  <c r="EB90" i="1"/>
  <c r="DB90" i="1"/>
  <c r="DF90" i="1"/>
  <c r="DJ90" i="1"/>
  <c r="DN90" i="1"/>
  <c r="DR90" i="1"/>
  <c r="DW90" i="1"/>
  <c r="EA90" i="1"/>
  <c r="DC90" i="1"/>
  <c r="DG90" i="1"/>
  <c r="DK90" i="1"/>
  <c r="DO90" i="1"/>
  <c r="DX90" i="1"/>
  <c r="EF90" i="1"/>
  <c r="BF90" i="1"/>
  <c r="BJ90" i="1"/>
  <c r="BN90" i="1"/>
  <c r="BT90" i="1"/>
  <c r="BX90" i="1"/>
  <c r="CB90" i="1"/>
  <c r="BE90" i="1"/>
  <c r="BI90" i="1"/>
  <c r="BM90" i="1"/>
  <c r="BR90" i="1"/>
  <c r="BW90" i="1"/>
  <c r="CA90" i="1"/>
  <c r="CE90" i="1"/>
  <c r="CI90" i="1"/>
  <c r="CX90" i="1"/>
  <c r="CL90" i="1"/>
  <c r="CP90" i="1"/>
  <c r="CT90" i="1"/>
  <c r="CF90" i="1"/>
  <c r="CJ90" i="1"/>
  <c r="CY90" i="1"/>
  <c r="CM90" i="1"/>
  <c r="CQ90" i="1"/>
  <c r="CU90" i="1"/>
  <c r="BH90" i="1"/>
  <c r="BL90" i="1"/>
  <c r="BQ90" i="1"/>
  <c r="BV90" i="1"/>
  <c r="BZ90" i="1"/>
  <c r="CD90" i="1"/>
  <c r="CH90" i="1"/>
  <c r="CW90" i="1"/>
  <c r="CK90" i="1"/>
  <c r="CO90" i="1"/>
  <c r="CS90" i="1"/>
  <c r="BG90" i="1"/>
  <c r="BK90" i="1"/>
  <c r="BP90" i="1"/>
  <c r="BU90" i="1"/>
  <c r="BY90" i="1"/>
  <c r="CC90" i="1"/>
  <c r="CG90" i="1"/>
  <c r="CV90" i="1"/>
  <c r="CZ90" i="1"/>
  <c r="CN90" i="1"/>
  <c r="CR90" i="1"/>
  <c r="AJ90" i="1"/>
  <c r="AH90" i="1"/>
  <c r="AL90" i="1"/>
  <c r="AP90" i="1"/>
  <c r="AT90" i="1"/>
  <c r="AK90" i="1"/>
  <c r="AO90" i="1"/>
  <c r="AS90" i="1"/>
  <c r="AU90" i="1"/>
  <c r="AI90" i="1"/>
  <c r="AM90" i="1"/>
  <c r="AQ90" i="1"/>
  <c r="AR90" i="1"/>
  <c r="AN90" i="1"/>
  <c r="AA90" i="1"/>
  <c r="AB90" i="1"/>
  <c r="Z90" i="1"/>
  <c r="AD90" i="1"/>
  <c r="AZ90" i="1"/>
  <c r="AV90" i="1"/>
  <c r="AY90" i="1" l="1"/>
  <c r="AW90" i="1"/>
  <c r="AG90" i="1"/>
  <c r="AX90" i="1"/>
  <c r="S90" i="1"/>
  <c r="K90" i="1"/>
  <c r="O90" i="1"/>
  <c r="U90" i="1"/>
  <c r="X90" i="1"/>
  <c r="J90" i="1"/>
  <c r="R90" i="1"/>
  <c r="P90" i="1"/>
  <c r="L90" i="1"/>
  <c r="N90" i="1"/>
  <c r="M90" i="1"/>
  <c r="Q90" i="1"/>
  <c r="Y90" i="1"/>
  <c r="V90" i="1"/>
  <c r="T90" i="1"/>
  <c r="W90" i="1"/>
  <c r="F90" i="1"/>
  <c r="H90" i="1" l="1"/>
  <c r="I90" i="1"/>
  <c r="G90" i="1"/>
  <c r="C90" i="1"/>
  <c r="D90" i="1"/>
  <c r="E90" i="1"/>
  <c r="B90" i="1"/>
  <c r="AC90" i="1" l="1"/>
  <c r="AF90" i="1"/>
  <c r="BA90" i="1"/>
  <c r="BB90" i="1"/>
  <c r="BC90" i="1"/>
  <c r="BD90" i="1" l="1"/>
</calcChain>
</file>

<file path=xl/sharedStrings.xml><?xml version="1.0" encoding="utf-8"?>
<sst xmlns="http://schemas.openxmlformats.org/spreadsheetml/2006/main" count="693" uniqueCount="393">
  <si>
    <t>Victoria Grants Commission</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</si>
  <si>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</si>
  <si>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</si>
  <si>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</si>
  <si>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</si>
  <si>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</si>
  <si>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</si>
  <si>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</si>
  <si>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</si>
  <si>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</si>
  <si>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</si>
  <si>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</si>
  <si>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</si>
  <si>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</si>
  <si>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</si>
  <si>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</si>
  <si>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 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</si>
  <si>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</si>
  <si>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</si>
  <si>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</si>
  <si>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</si>
  <si>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</si>
  <si>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</si>
  <si>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</si>
  <si>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</si>
  <si>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</si>
  <si>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</si>
  <si>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</si>
  <si>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</si>
  <si>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</si>
  <si>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</si>
  <si>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</si>
  <si>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</si>
  <si>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</si>
  <si>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</si>
  <si>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t>
  </si>
  <si>
    <t>Knox (C)</t>
  </si>
  <si>
    <t>Latrobe (C)</t>
  </si>
  <si>
    <t>Loddon (S)</t>
  </si>
  <si>
    <t>Macedon Ranges (S)</t>
  </si>
  <si>
    <t>Manningham (C)</t>
  </si>
  <si>
    <t>Mansfield (S)</t>
  </si>
  <si>
    <t>Maribyrnong (C)</t>
  </si>
  <si>
    <t>Maroondah (C)</t>
  </si>
  <si>
    <t>Melbourne (C)</t>
  </si>
  <si>
    <t>Melton (S)</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</si>
  <si>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</si>
  <si>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</si>
  <si>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</si>
  <si>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</si>
  <si>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</si>
  <si>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</si>
  <si>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</si>
  <si>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</si>
  <si>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</si>
  <si>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</si>
  <si>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</si>
  <si>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</si>
  <si>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</si>
  <si>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</si>
  <si>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</si>
  <si>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</si>
  <si>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</si>
  <si>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</si>
  <si>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</si>
  <si>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</si>
  <si>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</si>
  <si>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</si>
  <si>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</si>
  <si>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</si>
  <si>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</si>
  <si>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</si>
  <si>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</si>
  <si>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</si>
  <si>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</si>
  <si>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</si>
  <si>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</si>
  <si>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</si>
  <si>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</si>
  <si>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</si>
  <si>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Totals</t>
  </si>
  <si>
    <t>Other</t>
  </si>
  <si>
    <t>ABS2 Balance Sheets &amp; Other Finances</t>
  </si>
  <si>
    <t xml:space="preserve">  - Other (include banks and other financial institutions)</t>
  </si>
  <si>
    <t>Total Currency and Deposits Held</t>
  </si>
  <si>
    <t>Fin &amp; Non-Fin Public Sector units - Treasury Corporation of Vic</t>
  </si>
  <si>
    <t>Fin &amp; Non-fin Public Sector units - Public Financial Enterprises</t>
  </si>
  <si>
    <t>Fin &amp; Non-fin Public Sector units - Other Public Sector Units</t>
  </si>
  <si>
    <t>Advances Paid - held with</t>
  </si>
  <si>
    <t>Total Advances Paid</t>
  </si>
  <si>
    <t>Public Sector Units</t>
  </si>
  <si>
    <t>Private Sector</t>
  </si>
  <si>
    <t>Investments, Loans and Placements held with</t>
  </si>
  <si>
    <t xml:space="preserve">  - Equity Investments</t>
  </si>
  <si>
    <t>Total Investments, Loans &amp; Placements Held</t>
  </si>
  <si>
    <t>Total Financial Assets</t>
  </si>
  <si>
    <t>Fin &amp; Non-fin Public Sector units - Local Government Councils</t>
  </si>
  <si>
    <t>Fin &amp; Non-fin Public Sector units - Public Trading Enterprises</t>
  </si>
  <si>
    <t>Non-Financial Assets</t>
  </si>
  <si>
    <t>Land</t>
  </si>
  <si>
    <t>Buildings  (Net of Depreciation)</t>
  </si>
  <si>
    <t>Construction / Infrastructure  (Net of Depreciation)</t>
  </si>
  <si>
    <t>Plant &amp; Equipment  (Net of Depreciation)</t>
  </si>
  <si>
    <t>Other Fixed Assets  (Net of Depreciation)</t>
  </si>
  <si>
    <t>Intangible Assets</t>
  </si>
  <si>
    <t>Stocks, Stores &amp; Materials, Unfinished Goods, Land held for Resale</t>
  </si>
  <si>
    <t>Total Non-Financial Assets</t>
  </si>
  <si>
    <t>Capital Work in Progress - Buildings</t>
  </si>
  <si>
    <t>Capital Work in Progress - Construction / Infrastructure</t>
  </si>
  <si>
    <t>Capital Work in Progress - Plant &amp; Equipment</t>
  </si>
  <si>
    <t>Capital Work in Progress - Other Fixed Assets</t>
  </si>
  <si>
    <t>Non-Equity Assets</t>
  </si>
  <si>
    <t>Accounts receivable and other</t>
  </si>
  <si>
    <t>Less: Provision for doubtful debts</t>
  </si>
  <si>
    <t>Total Non-Equity Assets</t>
  </si>
  <si>
    <t>Total Assets</t>
  </si>
  <si>
    <t>Part 1  Assets</t>
  </si>
  <si>
    <t>Part 2  Liabilities &amp; Equities</t>
  </si>
  <si>
    <t>Financial Liabilities</t>
  </si>
  <si>
    <t>Deposits Held</t>
  </si>
  <si>
    <t>Advances Received</t>
  </si>
  <si>
    <t>Total Borrowings</t>
  </si>
  <si>
    <t>Total Financial Liabilities</t>
  </si>
  <si>
    <t>Borrowings - Finance Leases</t>
  </si>
  <si>
    <t>Borrowings - Domestic Loans</t>
  </si>
  <si>
    <t>Borrowings - Loans from the Treasury Corporation of Victoria</t>
  </si>
  <si>
    <t>Borrowings - Securities (maturing &lt; 1 year)</t>
  </si>
  <si>
    <t>Borrowings - Securities (maturing &gt; 1 year)</t>
  </si>
  <si>
    <t>Other Liabilities</t>
  </si>
  <si>
    <t>Accounts payable, GST payable, Prepayments received</t>
  </si>
  <si>
    <t>Total Provisions</t>
  </si>
  <si>
    <t>Total Other Liabilities</t>
  </si>
  <si>
    <t>Total Liabilities</t>
  </si>
  <si>
    <t>Provisions - Superannuation</t>
  </si>
  <si>
    <t>Provisions - Employee Benefits</t>
  </si>
  <si>
    <t>Provisions - Rehabilitation of Tips / Quarries</t>
  </si>
  <si>
    <t>Provisions - Self Insurance and/or future losses</t>
  </si>
  <si>
    <t>Provisions - Other</t>
  </si>
  <si>
    <t>Equity</t>
  </si>
  <si>
    <t>Accumulated Surplus</t>
  </si>
  <si>
    <t>Reserves</t>
  </si>
  <si>
    <t>Total Equity</t>
  </si>
  <si>
    <t>Total Liabilitiles &amp; Equity</t>
  </si>
  <si>
    <t>Part 3  Cash Flow Statement</t>
  </si>
  <si>
    <t>Financial Assets - Currency and Deposits held with :</t>
  </si>
  <si>
    <t>Cash Flows From Operating Activities - Receipts</t>
  </si>
  <si>
    <t>Rates (General, Special, Municipal etc.)</t>
  </si>
  <si>
    <t>Fees, Charges and Sales (incl. Waste Management, Rates &amp; Charges)</t>
  </si>
  <si>
    <t>Dividends (from public corporations)</t>
  </si>
  <si>
    <t>Other (incl. Recoveries &amp; Divs from private corporations, contributions, fines etc)</t>
  </si>
  <si>
    <t>Total Recipts</t>
  </si>
  <si>
    <t>Grants and Subsidies Received from: - State Government</t>
  </si>
  <si>
    <t>Grants and Subsidies Received from: - Commonwealth Government</t>
  </si>
  <si>
    <t>Interest Received from - Treasury Corporation of Victoria (TCV)</t>
  </si>
  <si>
    <t>Interest Received from - Other financial institutions</t>
  </si>
  <si>
    <t>Cash Flows From Operating Activities - Payments</t>
  </si>
  <si>
    <t>Employee Superannuation</t>
  </si>
  <si>
    <t>Other Employee Outlays</t>
  </si>
  <si>
    <t>Restructuring</t>
  </si>
  <si>
    <t>Materials &amp; Services</t>
  </si>
  <si>
    <t>Insurance Outlays</t>
  </si>
  <si>
    <t>Other Outlays</t>
  </si>
  <si>
    <t>Total Payments</t>
  </si>
  <si>
    <t>Net Cash Provided By Operating Activities</t>
  </si>
  <si>
    <t>Interest Paid to - Treasury Corporation of Victoria (TCV)</t>
  </si>
  <si>
    <t>Interest Paid to - Other financial institutions</t>
  </si>
  <si>
    <t>Subsidies and Grants paid to - Public Corporations</t>
  </si>
  <si>
    <t>Subsidies and Grants paid to - Other</t>
  </si>
  <si>
    <t>Cash Flows From Investing Activities</t>
  </si>
  <si>
    <t>Proceeds from Capital Asset Sales</t>
  </si>
  <si>
    <t>Advances made to the private sector for policy purposes (net(+/-))</t>
  </si>
  <si>
    <t>Payments for Capital Assets</t>
  </si>
  <si>
    <t>Net Cash (used in) Investing Activities</t>
  </si>
  <si>
    <t>Acquisition/Disposal of Equity in Public Corporations (net(+/-)) - Water Authorities</t>
  </si>
  <si>
    <t>Acquisition/Disposal of Equity in Public Corporations (net(+/-)) - Waste Management Authorities</t>
  </si>
  <si>
    <t>Acquisition/Disposal of Equity in Public Corporations (net(+/-)) - Other</t>
  </si>
  <si>
    <t>Increase in investments (liquidity management purposes) - Treasury Corporation of Victoria (TCV)</t>
  </si>
  <si>
    <t>Increase in investments (liquidity management purposes) - Other</t>
  </si>
  <si>
    <t>Cash Flows from Financing Activities</t>
  </si>
  <si>
    <t>Increase in Deposits Received (Net)</t>
  </si>
  <si>
    <t>Net cash (used in) Financing Activities</t>
  </si>
  <si>
    <t>Net Change in Cash Held</t>
  </si>
  <si>
    <t>Cash at Beginning of Financial Year</t>
  </si>
  <si>
    <t>Cash at End of Financial Year</t>
  </si>
  <si>
    <t>Advances received (net) from - State Government</t>
  </si>
  <si>
    <t>Advances received (net) from - Other</t>
  </si>
  <si>
    <t>Proceeds From Borrowings - Treasury Corporation of Victoria (TCV)</t>
  </si>
  <si>
    <t>Proceeds From Borrowings - Other</t>
  </si>
  <si>
    <t>Repayments of Borrowings - Treasury Corporation of Victoria (TCV)</t>
  </si>
  <si>
    <t>Repayments of Borrowings - Other</t>
  </si>
  <si>
    <t>Part 4  Reconciliation Statement</t>
  </si>
  <si>
    <t>Increase in receivables and investments</t>
  </si>
  <si>
    <t>Increase in employee-related provisions</t>
  </si>
  <si>
    <t>Increase in other provisions n.e.c.</t>
  </si>
  <si>
    <t>Increase in payables and borrowings</t>
  </si>
  <si>
    <t>Change in Inventories</t>
  </si>
  <si>
    <t>Part 5  Income Statement</t>
  </si>
  <si>
    <t>Revenue (Ordinary Revenue Activity)</t>
  </si>
  <si>
    <t>Rates and Charges  (from VGC2)</t>
  </si>
  <si>
    <t>Sales of Goods &amp; Services</t>
  </si>
  <si>
    <t>Reimbursements</t>
  </si>
  <si>
    <t>Grants Current and Non-recurrent</t>
  </si>
  <si>
    <t>Statutory Fees and Fines - Parking</t>
  </si>
  <si>
    <t>Statutory Fees and Fines - Other</t>
  </si>
  <si>
    <t>Contributions - Cash</t>
  </si>
  <si>
    <t>Contributions - Non Monetary Assets</t>
  </si>
  <si>
    <t>Interest and Investment Revenue</t>
  </si>
  <si>
    <t>Interest on Investments</t>
  </si>
  <si>
    <t>Rental Income from Investment Properties</t>
  </si>
  <si>
    <t>Interest from Overdue Rates</t>
  </si>
  <si>
    <t>Fair Value Adjustments</t>
  </si>
  <si>
    <t>Other Revenue</t>
  </si>
  <si>
    <t xml:space="preserve">Dividend Revenue - Public Non Financial Corporation </t>
  </si>
  <si>
    <t>Dividend Revenue - Other</t>
  </si>
  <si>
    <t>Operating Expenses - Employee Benefits</t>
  </si>
  <si>
    <t>Salaries and Wages</t>
  </si>
  <si>
    <t>Councillors Remuneration</t>
  </si>
  <si>
    <t>Fringe Benefits Tax Expenses</t>
  </si>
  <si>
    <t>Superannuation</t>
  </si>
  <si>
    <t>Annual, Sick and long service leave entitlements</t>
  </si>
  <si>
    <t>Other employee expenses</t>
  </si>
  <si>
    <t>Materials, Services and Contract Payments</t>
  </si>
  <si>
    <t>Bad debts written off (not previously allowed for)</t>
  </si>
  <si>
    <t>Current Transfer Expenses</t>
  </si>
  <si>
    <t>Current Grant Expenses</t>
  </si>
  <si>
    <t>Subsidy expenses</t>
  </si>
  <si>
    <t>Other Current Transfer Expenses (incl contributions) - Council</t>
  </si>
  <si>
    <t>Other Current Transfer Expenses (incl contributions) - Other</t>
  </si>
  <si>
    <t>Capital Transfer Expenses</t>
  </si>
  <si>
    <t>Capital grant expenses</t>
  </si>
  <si>
    <t>Assets donated by council</t>
  </si>
  <si>
    <t>Other Capital Transfer Expenses</t>
  </si>
  <si>
    <t xml:space="preserve">Depreciation </t>
  </si>
  <si>
    <t>Amortisation</t>
  </si>
  <si>
    <t>Finance Costs</t>
  </si>
  <si>
    <t xml:space="preserve">Other Expenses </t>
  </si>
  <si>
    <t>Other Comprehensive Income</t>
  </si>
  <si>
    <t>Comprehensive Result</t>
  </si>
  <si>
    <t>Fair Value adjustments for financial assets at fair value</t>
  </si>
  <si>
    <t>Net asset revaluation increment (decrement)</t>
  </si>
  <si>
    <t>Net gain/(loss) on disposal of property, plant and equipment, infrastructure.</t>
  </si>
  <si>
    <t>ABS2</t>
  </si>
  <si>
    <t>Code</t>
  </si>
  <si>
    <t>$</t>
  </si>
  <si>
    <t>Part 1</t>
  </si>
  <si>
    <t>Assets</t>
  </si>
  <si>
    <t>Financial Assets</t>
  </si>
  <si>
    <t>Currency and Deposits held with :</t>
  </si>
  <si>
    <t xml:space="preserve">  - Financial and Non-financial Public Sector units</t>
  </si>
  <si>
    <t xml:space="preserve">        - Treasury Corporation of Victoria</t>
  </si>
  <si>
    <t xml:space="preserve">        - Public Financial Enterprises</t>
  </si>
  <si>
    <t xml:space="preserve">        - Other Public Sector Units</t>
  </si>
  <si>
    <t xml:space="preserve">  - Public Sector Units</t>
  </si>
  <si>
    <t xml:space="preserve">  - Private Sector</t>
  </si>
  <si>
    <t xml:space="preserve">        - Local Government Councils</t>
  </si>
  <si>
    <t xml:space="preserve">        - Public Trading Enterprises</t>
  </si>
  <si>
    <r>
      <t xml:space="preserve">Buildings </t>
    </r>
    <r>
      <rPr>
        <sz val="12"/>
        <color theme="1"/>
        <rFont val="Arial"/>
        <family val="2"/>
      </rPr>
      <t xml:space="preserve"> (Net of Depreciation)</t>
    </r>
  </si>
  <si>
    <r>
      <t xml:space="preserve">Construction / Infrastructure </t>
    </r>
    <r>
      <rPr>
        <sz val="12"/>
        <color theme="1"/>
        <rFont val="Arial"/>
        <family val="2"/>
      </rPr>
      <t xml:space="preserve"> (Net of Depreciation)</t>
    </r>
  </si>
  <si>
    <r>
      <t xml:space="preserve">Plant &amp; Equipment </t>
    </r>
    <r>
      <rPr>
        <sz val="12"/>
        <color theme="1"/>
        <rFont val="Arial"/>
        <family val="2"/>
      </rPr>
      <t xml:space="preserve"> (Net of Depreciation)</t>
    </r>
  </si>
  <si>
    <r>
      <t>Other Fixed Assets</t>
    </r>
    <r>
      <rPr>
        <sz val="12"/>
        <color theme="1"/>
        <rFont val="Arial"/>
        <family val="2"/>
      </rPr>
      <t xml:space="preserve">  (Net of Depreciation)</t>
    </r>
  </si>
  <si>
    <t>Capital Work in Progress</t>
  </si>
  <si>
    <t xml:space="preserve">  - Buildings</t>
  </si>
  <si>
    <t xml:space="preserve">  - Construction / Infrastructure</t>
  </si>
  <si>
    <t xml:space="preserve">  - Plant &amp; Equipment</t>
  </si>
  <si>
    <t xml:space="preserve">  - Other Fixed Assets</t>
  </si>
  <si>
    <t>Part 2</t>
  </si>
  <si>
    <t>Liabilities &amp; Equities</t>
  </si>
  <si>
    <t>Borrowings</t>
  </si>
  <si>
    <t xml:space="preserve">  - Finance Leases</t>
  </si>
  <si>
    <t xml:space="preserve">  - Domestic Loans</t>
  </si>
  <si>
    <t xml:space="preserve">  - Loans from the Treasury Corporation of Victoria</t>
  </si>
  <si>
    <t xml:space="preserve">  - Securities (maturing &lt; 1 year)</t>
  </si>
  <si>
    <t xml:space="preserve">  - Securities (maturing &gt; 1 year)</t>
  </si>
  <si>
    <t xml:space="preserve">Provisions </t>
  </si>
  <si>
    <t xml:space="preserve">  - Superannuation</t>
  </si>
  <si>
    <t xml:space="preserve">  - Employee Benefits</t>
  </si>
  <si>
    <t xml:space="preserve">  - Rehabilitation of Tips / Quarries</t>
  </si>
  <si>
    <t xml:space="preserve">  - Self Insurance and/or future losses</t>
  </si>
  <si>
    <t xml:space="preserve">  - Other</t>
  </si>
  <si>
    <t>Part 3</t>
  </si>
  <si>
    <t>Cash Flow Statement</t>
  </si>
  <si>
    <t>Grants and Subsidies Received from:</t>
  </si>
  <si>
    <t xml:space="preserve">  - State Government</t>
  </si>
  <si>
    <t xml:space="preserve">  - Commonwealth Government</t>
  </si>
  <si>
    <t>Interest Received from</t>
  </si>
  <si>
    <t xml:space="preserve">  - Treasury Corporation of Victoria (TCV)</t>
  </si>
  <si>
    <t xml:space="preserve">  - Other financial institutions</t>
  </si>
  <si>
    <r>
      <t xml:space="preserve">Dividends </t>
    </r>
    <r>
      <rPr>
        <sz val="12"/>
        <color theme="1"/>
        <rFont val="Arial"/>
        <family val="2"/>
      </rPr>
      <t>(from public corporations)</t>
    </r>
  </si>
  <si>
    <r>
      <t xml:space="preserve">Other </t>
    </r>
    <r>
      <rPr>
        <sz val="12"/>
        <color theme="1"/>
        <rFont val="Arial"/>
        <family val="2"/>
      </rPr>
      <t>(incl. Recoveries &amp; Divs from private corporations, contributions, fines etc)</t>
    </r>
  </si>
  <si>
    <t>Interest Paid to</t>
  </si>
  <si>
    <t>Subsidies and Grants paid to</t>
  </si>
  <si>
    <t xml:space="preserve">  - Public Corporations</t>
  </si>
  <si>
    <t>Acquisition/Disposal of Equity in Public Corporations (net(+/-))</t>
  </si>
  <si>
    <t xml:space="preserve">  - Water Authorities</t>
  </si>
  <si>
    <t xml:space="preserve">  - Waste Management Authorities</t>
  </si>
  <si>
    <t>Increase in investments (liquidity management purposes)</t>
  </si>
  <si>
    <t>Advances received (net) from</t>
  </si>
  <si>
    <t>Proceeds From Borrowings</t>
  </si>
  <si>
    <t>Repayments of Borrowings</t>
  </si>
  <si>
    <t>Part 4</t>
  </si>
  <si>
    <r>
      <t xml:space="preserve">Reconciliation Statement </t>
    </r>
    <r>
      <rPr>
        <sz val="16"/>
        <color theme="1"/>
        <rFont val="Arial"/>
        <family val="2"/>
      </rPr>
      <t>(Partial)</t>
    </r>
  </si>
  <si>
    <t>Part 5</t>
  </si>
  <si>
    <t>Income Statement</t>
  </si>
  <si>
    <t>Statutory Fees and Fines</t>
  </si>
  <si>
    <t xml:space="preserve">  - Parking</t>
  </si>
  <si>
    <t xml:space="preserve">Contributions </t>
  </si>
  <si>
    <t xml:space="preserve">  - Cash</t>
  </si>
  <si>
    <t xml:space="preserve">  - Non Monetary Assets</t>
  </si>
  <si>
    <t>Dividend Revenue</t>
  </si>
  <si>
    <t xml:space="preserve">  - Public Non Financial Corporation </t>
  </si>
  <si>
    <t>Operating Expenses</t>
  </si>
  <si>
    <t>Employee Benefits</t>
  </si>
  <si>
    <t>Other Current Transfer Expenses (incl contributions)</t>
  </si>
  <si>
    <t xml:space="preserve">  - Council</t>
  </si>
  <si>
    <t>NOTE: The Australian Bureau of Statistics (ABS) has requested this data.  Data is not used in the VGC allocations.</t>
  </si>
  <si>
    <t>COMMENTS - Please add any comments and explanatory notes to the Comments tab.</t>
  </si>
  <si>
    <t>Balance Sheet &amp; Other Finances</t>
  </si>
  <si>
    <t>Accounts Receivable - Renewable Energy Certificates</t>
  </si>
  <si>
    <t>Total Liabilities &amp; Equity</t>
  </si>
  <si>
    <r>
      <t>Rates</t>
    </r>
    <r>
      <rPr>
        <sz val="12"/>
        <color theme="1"/>
        <rFont val="Arial"/>
        <family val="2"/>
      </rPr>
      <t xml:space="preserve"> (exclude Waste Management, Garbage Charges)</t>
    </r>
  </si>
  <si>
    <r>
      <t>Fees, Charges and Sales</t>
    </r>
    <r>
      <rPr>
        <sz val="12"/>
        <color theme="1"/>
        <rFont val="Arial"/>
        <family val="2"/>
      </rPr>
      <t xml:space="preserve"> (incl. Waste Management, Garbage Charges)</t>
    </r>
  </si>
  <si>
    <t>Total Receipts</t>
  </si>
  <si>
    <r>
      <t xml:space="preserve">Additional superannuation contributions 
</t>
    </r>
    <r>
      <rPr>
        <sz val="12"/>
        <color theme="1"/>
        <rFont val="Arial"/>
        <family val="2"/>
      </rPr>
      <t>(resulting from actuarial review)</t>
    </r>
  </si>
  <si>
    <t>Carbon Tax Expenses</t>
  </si>
  <si>
    <r>
      <t xml:space="preserve">Superannuation </t>
    </r>
    <r>
      <rPr>
        <sz val="12"/>
        <color theme="1"/>
        <rFont val="Arial"/>
        <family val="2"/>
      </rPr>
      <t>(total)</t>
    </r>
  </si>
  <si>
    <t>Council Name</t>
  </si>
  <si>
    <t>Additional Superannuation Contributions</t>
  </si>
  <si>
    <t>2016-17</t>
  </si>
  <si>
    <t>as at 30 June 2017</t>
  </si>
  <si>
    <t>ABS3 Sources &amp; Applications of Finance &amp; Interest</t>
  </si>
  <si>
    <t xml:space="preserve">Long Term Debt (beginning of year) </t>
  </si>
  <si>
    <t>New Loans Raised (excl. refinancing loans)</t>
  </si>
  <si>
    <t>Debt Redeemed</t>
  </si>
  <si>
    <t>Long Term Debt (end of year)</t>
  </si>
  <si>
    <t>Interest Paid</t>
  </si>
  <si>
    <t>Interest Received</t>
  </si>
  <si>
    <t>Investment as at 30 June (principal only)</t>
  </si>
  <si>
    <t>03000</t>
  </si>
  <si>
    <t>03050</t>
  </si>
  <si>
    <t>03100</t>
  </si>
  <si>
    <t>03150</t>
  </si>
  <si>
    <t>03250</t>
  </si>
  <si>
    <t>03299</t>
  </si>
  <si>
    <t>Bank</t>
  </si>
  <si>
    <t>NBFIs</t>
  </si>
  <si>
    <t>Victorian Treasury</t>
  </si>
  <si>
    <t>Other Councils</t>
  </si>
  <si>
    <t>Other Sources</t>
  </si>
  <si>
    <t xml:space="preserve">Total </t>
  </si>
  <si>
    <t>ABS3</t>
  </si>
  <si>
    <t xml:space="preserve">Sources &amp; Applications of Finance &amp; Interest </t>
  </si>
  <si>
    <t>Sources &amp; Applications of Finance &amp; Interest</t>
  </si>
  <si>
    <t>Long Term 
Debt</t>
  </si>
  <si>
    <t>New Loans 
Raised</t>
  </si>
  <si>
    <t>Debt 
Redeemed</t>
  </si>
  <si>
    <t>Interest 
Paid</t>
  </si>
  <si>
    <t>Interest 
Received</t>
  </si>
  <si>
    <t>Investment 
as at 30 June</t>
  </si>
  <si>
    <t>(beginning of year)</t>
  </si>
  <si>
    <t>(excl. refinancing loans)</t>
  </si>
  <si>
    <t>(end of year)</t>
  </si>
  <si>
    <t>(principal only)</t>
  </si>
  <si>
    <t>(1)</t>
  </si>
  <si>
    <t>(2)</t>
  </si>
  <si>
    <t>(3)</t>
  </si>
  <si>
    <t>(4)</t>
  </si>
  <si>
    <t>(5)</t>
  </si>
  <si>
    <t>(6)</t>
  </si>
  <si>
    <t>(7)</t>
  </si>
  <si>
    <t>Source of Finance</t>
  </si>
  <si>
    <t xml:space="preserve">                                               -  </t>
  </si>
  <si>
    <t>Local Government Accounting &amp; General Information</t>
  </si>
  <si>
    <t>ABS2 &amp; 3</t>
  </si>
  <si>
    <t>Finance Data</t>
  </si>
  <si>
    <t>Description</t>
  </si>
  <si>
    <t xml:space="preserve">The data in these spreadsheet represents the Council's determination of :
</t>
  </si>
  <si>
    <r>
      <rPr>
        <b/>
        <sz val="11"/>
        <color theme="1"/>
        <rFont val="Arial"/>
        <family val="2"/>
      </rPr>
      <t>Part 1 - Assets</t>
    </r>
    <r>
      <rPr>
        <sz val="11"/>
        <color theme="1"/>
        <rFont val="Arial"/>
        <family val="2"/>
      </rPr>
      <t xml:space="preserve">
- Details of Financial, Non-Financial and Non-Equity Assets
</t>
    </r>
  </si>
  <si>
    <r>
      <rPr>
        <b/>
        <sz val="11"/>
        <color theme="1"/>
        <rFont val="Arial"/>
        <family val="2"/>
      </rPr>
      <t>Part 2 - Liabilities &amp; Equities</t>
    </r>
    <r>
      <rPr>
        <sz val="11"/>
        <color theme="1"/>
        <rFont val="Arial"/>
        <family val="2"/>
      </rPr>
      <t xml:space="preserve">
- Details of Financial Liabilities, Other Liabilities and Equity
</t>
    </r>
  </si>
  <si>
    <r>
      <rPr>
        <b/>
        <sz val="11"/>
        <color theme="1"/>
        <rFont val="Arial"/>
        <family val="2"/>
      </rPr>
      <t>Part 3 - Cash Flow Statement</t>
    </r>
    <r>
      <rPr>
        <sz val="11"/>
        <color theme="1"/>
        <rFont val="Arial"/>
        <family val="2"/>
      </rPr>
      <t xml:space="preserve">
- Details of Cash Flow from Operating Activities - Receipts &amp; Payments, 
  Investing &amp; Financing Activities, 
</t>
    </r>
  </si>
  <si>
    <r>
      <rPr>
        <b/>
        <sz val="11"/>
        <color theme="1"/>
        <rFont val="Arial"/>
        <family val="2"/>
      </rPr>
      <t>Part 4 - Reconciliation Statement</t>
    </r>
    <r>
      <rPr>
        <sz val="11"/>
        <color theme="1"/>
        <rFont val="Arial"/>
        <family val="2"/>
      </rPr>
      <t xml:space="preserve">
</t>
    </r>
  </si>
  <si>
    <r>
      <rPr>
        <b/>
        <sz val="11"/>
        <color theme="1"/>
        <rFont val="Arial"/>
        <family val="2"/>
      </rPr>
      <t>Part 5 - Income Statement</t>
    </r>
    <r>
      <rPr>
        <sz val="11"/>
        <color theme="1"/>
        <rFont val="Arial"/>
        <family val="2"/>
      </rPr>
      <t xml:space="preserve">
- Details of Revenue, Interest &amp; Investment, Operating Expenses &amp; Other
</t>
    </r>
  </si>
  <si>
    <t xml:space="preserve">More Information
</t>
  </si>
  <si>
    <t xml:space="preserve">Refer to Manual pages 37-49.
</t>
  </si>
  <si>
    <t>TABS</t>
  </si>
  <si>
    <r>
      <rPr>
        <b/>
        <sz val="11"/>
        <color theme="1"/>
        <rFont val="Arial"/>
        <family val="2"/>
      </rPr>
      <t>ABS2</t>
    </r>
    <r>
      <rPr>
        <sz val="11"/>
        <color theme="1"/>
        <rFont val="Arial"/>
        <family val="2"/>
      </rPr>
      <t xml:space="preserve">
- Questionnaire tab showing data requested.
</t>
    </r>
  </si>
  <si>
    <r>
      <rPr>
        <b/>
        <sz val="11"/>
        <color theme="1"/>
        <rFont val="Arial"/>
        <family val="2"/>
      </rPr>
      <t>Balance Sheets</t>
    </r>
    <r>
      <rPr>
        <sz val="11"/>
        <color theme="1"/>
        <rFont val="Arial"/>
        <family val="2"/>
      </rPr>
      <t xml:space="preserve">
- Council data in responses to balance sheets and other finances
</t>
    </r>
  </si>
  <si>
    <r>
      <rPr>
        <b/>
        <sz val="11"/>
        <color theme="1"/>
        <rFont val="Arial"/>
        <family val="2"/>
      </rPr>
      <t>ABS3</t>
    </r>
    <r>
      <rPr>
        <sz val="11"/>
        <color theme="1"/>
        <rFont val="Arial"/>
        <family val="2"/>
      </rPr>
      <t xml:space="preserve"> 
- Questionnaire tab showing data requested.
</t>
    </r>
  </si>
  <si>
    <r>
      <rPr>
        <b/>
        <sz val="11"/>
        <color theme="1"/>
        <rFont val="Arial"/>
        <family val="2"/>
      </rPr>
      <t>Sources &amp; Applications</t>
    </r>
    <r>
      <rPr>
        <sz val="11"/>
        <color theme="1"/>
        <rFont val="Arial"/>
        <family val="2"/>
      </rPr>
      <t xml:space="preserve">
- Council data in responses to sources &amp; applications of finance &amp; interest 
</t>
    </r>
  </si>
  <si>
    <t>Conditions 
of Use</t>
  </si>
  <si>
    <t xml:space="preserve">Content from this spreadsheet should be attributed as Victoria Grants Commission data collection.
</t>
  </si>
  <si>
    <t xml:space="preserve">Disclaimer </t>
  </si>
  <si>
    <t xml:space="preserve">The data in these spreadsheets is provided for information purposes only. 
These spreadsheets are produced from data sourced annually from Local Government (councils) in Victoria.  Councils provide permission for this online release.  The data has been analysed, but the Victoria Grants Commission does not guarantee the material to be free from error.  
For more detailed analysis, it is suggested that you contact the Council(s) for verification of its accuracy and reliability.
It is the responsibility of the user to make their own decisions about the accuracy, currency, reliability and correctness of information contained in this data.  
No responsibility is taken for any information that may appear on any other linked websites.
</t>
  </si>
  <si>
    <t>for the year ending 30 June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</si>
</sst>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0_ ;[Red]\-#,##0\ "/>
    <numFmt numFmtId="165" formatCode="_(* #,##0_);_(* \(#,##0\);_(* &quot;-&quot;_);_(@_)"/>
    <numFmt numFmtId="166" formatCode="_(&quot;$&quot;* #,##0_);_(&quot;$&quot;* \(#,##0\);_(&quot;$&quot;* &quot;-&quot;??_);_(@_)"/>
  </numFmts>
  <fonts count="27" x14ac:knownFonts="1">
    <font>
      <sz val="11"/>
      <color theme="1"/>
      <name val="Calibri"/>
      <family val="2"/>
      <scheme val="minor"/>
    </font>
    <font>
      <sz val="10"/>
      <color theme="1"/>
      <name val="Arial"/>
      <family val="2"/>
    </font>
    <font>
      <b/>
      <sz val="10"/>
      <name val="Arial"/>
      <family val="2"/>
    </font>
    <font>
      <b/>
      <sz val="12"/>
      <name val="Arial"/>
      <family val="2"/>
    </font>
    <font>
      <b/>
      <sz val="12"/>
      <color theme="0"/>
      <name val="Arial"/>
      <family val="2"/>
    </font>
    <font>
      <b/>
      <sz val="10"/>
      <color theme="0"/>
      <name val="Arial"/>
      <family val="2"/>
    </font>
    <font>
      <i/>
      <sz val="9"/>
      <name val="Arial"/>
      <family val="2"/>
    </font>
    <font>
      <sz val="11"/>
      <color theme="1"/>
      <name val="Arial"/>
      <family val="2"/>
    </font>
    <font>
      <sz val="10"/>
      <name val="Arial"/>
      <family val="2"/>
    </font>
    <font>
      <b/>
      <sz val="8"/>
      <color theme="0"/>
      <name val="Arial"/>
      <family val="2"/>
    </font>
    <font>
      <sz val="8"/>
      <color theme="1"/>
      <name val="Arial"/>
      <family val="2"/>
    </font>
    <font>
      <sz val="12"/>
      <color theme="9" tint="-0.249977111117893"/>
      <name val="Arial"/>
      <family val="2"/>
    </font>
    <font>
      <b/>
      <sz val="14"/>
      <color theme="9" tint="-0.249977111117893"/>
      <name val="Arial"/>
      <family val="2"/>
    </font>
    <font>
      <b/>
      <sz val="12"/>
      <color theme="1"/>
      <name val="Arial"/>
      <family val="2"/>
    </font>
    <font>
      <b/>
      <sz val="14"/>
      <color theme="1"/>
      <name val="Arial"/>
      <family val="2"/>
    </font>
    <font>
      <sz val="12"/>
      <color theme="1"/>
      <name val="Arial"/>
      <family val="2"/>
    </font>
    <font>
      <b/>
      <sz val="16"/>
      <color theme="1"/>
      <name val="Arial"/>
      <family val="2"/>
    </font>
    <font>
      <sz val="16"/>
      <color theme="1"/>
      <name val="Arial"/>
      <family val="2"/>
    </font>
    <font>
      <b/>
      <sz val="12"/>
      <color theme="9" tint="-0.249977111117893"/>
      <name val="Arial"/>
      <family val="2"/>
    </font>
    <font>
      <b/>
      <sz val="10"/>
      <color rgb="FFFF0000"/>
      <name val="Arial"/>
      <family val="2"/>
    </font>
    <font>
      <sz val="9"/>
      <name val="Arial"/>
      <family val="2"/>
    </font>
    <font>
      <sz val="8"/>
      <color theme="0"/>
      <name val="Arial"/>
      <family val="2"/>
    </font>
    <font>
      <b/>
      <sz val="11"/>
      <color theme="9" tint="-0.249977111117893"/>
      <name val="Arial"/>
      <family val="2"/>
    </font>
    <font>
      <b/>
      <sz val="11"/>
      <color theme="1"/>
      <name val="Arial"/>
      <family val="2"/>
    </font>
    <font>
      <sz val="20"/>
      <color theme="1"/>
      <name val="Arial"/>
      <family val="2"/>
    </font>
    <font>
      <sz val="9"/>
      <color theme="1"/>
      <name val="Arial"/>
      <family val="2"/>
    </font>
    <font>
      <b/>
      <sz val="9"/>
      <color theme="1"/>
      <name val="Arial"/>
      <family val="2"/>
    </font>
  </fonts>
  <fills count="12">
    <fill>
      <patternFill patternType="none"/>
    </fill>
    <fill>
      <patternFill patternType="gray125"/>
    </fill>
    <fill>
      <patternFill patternType="solid">
        <fgColor theme="8" tint="0.59999389629810485"/>
        <bgColor indexed="64"/>
      </patternFill>
    </fill>
    <fill>
      <patternFill patternType="solid">
        <fgColor theme="2"/>
        <bgColor indexed="64"/>
      </patternFill>
    </fill>
    <fill>
      <patternFill patternType="solid">
        <fgColor theme="2" tint="-0.249977111117893"/>
        <bgColor indexed="64"/>
      </patternFill>
    </fill>
    <fill>
      <patternFill patternType="gray0625"/>
    </fill>
    <fill>
      <patternFill patternType="solid">
        <fgColor rgb="FF6E6464"/>
        <bgColor indexed="64"/>
      </patternFill>
    </fill>
    <fill>
      <patternFill patternType="solid">
        <fgColor rgb="FFFFC000"/>
        <bgColor indexed="64"/>
      </patternFill>
    </fill>
    <fill>
      <patternFill patternType="solid">
        <fgColor rgb="FFFAF0B4"/>
        <bgColor indexed="64"/>
      </patternFill>
    </fill>
    <fill>
      <patternFill patternType="mediumGray">
        <fgColor indexed="19"/>
        <bgColor indexed="26"/>
      </patternFill>
    </fill>
    <fill>
      <patternFill patternType="lightGray"/>
    </fill>
    <fill>
      <patternFill patternType="solid">
        <fgColor rgb="FFFFFF99"/>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34998626667073579"/>
      </bottom>
      <diagonal/>
    </border>
    <border>
      <left/>
      <right/>
      <top style="thin">
        <color theme="0" tint="-0.34998626667073579"/>
      </top>
      <bottom style="thin">
        <color theme="0" tint="-0.34998626667073579"/>
      </bottom>
      <diagonal/>
    </border>
  </borders>
  <cellStyleXfs count="8">
    <xf numFmtId="0" fontId="0" fillId="0" borderId="0"/>
    <xf numFmtId="165" fontId="3" fillId="0" borderId="0" applyFill="0" applyBorder="0">
      <protection locked="0"/>
    </xf>
    <xf numFmtId="41" fontId="3" fillId="0" borderId="0" applyFill="0" applyBorder="0">
      <protection locked="0"/>
    </xf>
    <xf numFmtId="0" fontId="3" fillId="5" borderId="0" applyBorder="0"/>
    <xf numFmtId="41" fontId="3" fillId="9" borderId="0" applyBorder="0"/>
    <xf numFmtId="0" fontId="3" fillId="9" borderId="0" applyFill="0" applyBorder="0">
      <alignment horizontal="left"/>
    </xf>
    <xf numFmtId="166" fontId="3" fillId="10" borderId="0"/>
    <xf numFmtId="0" fontId="8" fillId="0" borderId="0"/>
  </cellStyleXfs>
  <cellXfs count="161">
    <xf numFmtId="0" fontId="0" fillId="0" borderId="0" xfId="0"/>
    <xf numFmtId="0" fontId="2" fillId="0" borderId="0" xfId="0" applyFont="1"/>
    <xf numFmtId="0" fontId="3" fillId="0" borderId="0" xfId="0" applyFont="1"/>
    <xf numFmtId="3" fontId="2" fillId="0" borderId="4" xfId="0" applyNumberFormat="1" applyFont="1" applyBorder="1" applyAlignment="1">
      <alignment vertical="top"/>
    </xf>
    <xf numFmtId="3" fontId="2" fillId="0" borderId="5" xfId="0" applyNumberFormat="1" applyFont="1" applyBorder="1" applyAlignment="1">
      <alignment vertical="top"/>
    </xf>
    <xf numFmtId="3" fontId="2" fillId="0" borderId="6" xfId="0" applyNumberFormat="1" applyFont="1" applyBorder="1" applyAlignment="1">
      <alignment vertical="top"/>
    </xf>
    <xf numFmtId="0" fontId="7" fillId="0" borderId="0" xfId="0" applyFont="1"/>
    <xf numFmtId="164" fontId="2" fillId="0" borderId="0" xfId="0" applyNumberFormat="1" applyFont="1" applyBorder="1"/>
    <xf numFmtId="164" fontId="3" fillId="0" borderId="0" xfId="0" applyNumberFormat="1" applyFont="1" applyBorder="1"/>
    <xf numFmtId="164" fontId="7" fillId="0" borderId="0" xfId="0" applyNumberFormat="1" applyFont="1" applyBorder="1"/>
    <xf numFmtId="164" fontId="6" fillId="0" borderId="0" xfId="0" applyNumberFormat="1" applyFont="1" applyBorder="1"/>
    <xf numFmtId="164" fontId="8" fillId="0" borderId="13" xfId="0" applyNumberFormat="1" applyFont="1" applyBorder="1" applyAlignment="1">
      <alignment vertical="top"/>
    </xf>
    <xf numFmtId="164" fontId="8" fillId="0" borderId="14" xfId="0" applyNumberFormat="1" applyFont="1" applyBorder="1" applyAlignment="1">
      <alignment vertical="top"/>
    </xf>
    <xf numFmtId="164" fontId="8" fillId="0" borderId="16" xfId="0" applyNumberFormat="1" applyFont="1" applyBorder="1" applyAlignment="1">
      <alignment vertical="top"/>
    </xf>
    <xf numFmtId="164" fontId="8" fillId="0" borderId="17" xfId="0" applyNumberFormat="1" applyFont="1" applyBorder="1" applyAlignment="1">
      <alignment vertical="top"/>
    </xf>
    <xf numFmtId="164" fontId="8" fillId="0" borderId="19" xfId="0" applyNumberFormat="1" applyFont="1" applyBorder="1" applyAlignment="1">
      <alignment vertical="top"/>
    </xf>
    <xf numFmtId="164" fontId="8" fillId="0" borderId="20" xfId="0" applyNumberFormat="1" applyFont="1" applyBorder="1" applyAlignment="1">
      <alignment vertical="top"/>
    </xf>
    <xf numFmtId="0" fontId="7" fillId="0" borderId="0" xfId="0" applyFont="1" applyAlignment="1">
      <alignment horizontal="left"/>
    </xf>
    <xf numFmtId="164" fontId="8" fillId="0" borderId="15" xfId="0" applyNumberFormat="1" applyFont="1" applyBorder="1" applyAlignment="1">
      <alignment vertical="top"/>
    </xf>
    <xf numFmtId="164" fontId="8" fillId="0" borderId="18" xfId="0" applyNumberFormat="1" applyFont="1" applyBorder="1" applyAlignment="1">
      <alignment vertical="top"/>
    </xf>
    <xf numFmtId="164" fontId="8" fillId="0" borderId="21" xfId="0" applyNumberFormat="1" applyFont="1" applyBorder="1" applyAlignment="1">
      <alignment vertical="top"/>
    </xf>
    <xf numFmtId="0" fontId="10" fillId="0" borderId="0" xfId="0" applyFont="1"/>
    <xf numFmtId="0" fontId="11" fillId="0" borderId="0" xfId="0" applyFont="1"/>
    <xf numFmtId="0" fontId="11" fillId="0" borderId="0" xfId="0" applyFont="1" applyAlignment="1">
      <alignment horizontal="center"/>
    </xf>
    <xf numFmtId="3" fontId="11" fillId="0" borderId="0" xfId="0" applyNumberFormat="1" applyFont="1"/>
    <xf numFmtId="0" fontId="12" fillId="0" borderId="0" xfId="0" applyFont="1"/>
    <xf numFmtId="0" fontId="12" fillId="0" borderId="0" xfId="0" applyFont="1" applyAlignment="1">
      <alignment horizontal="center"/>
    </xf>
    <xf numFmtId="0" fontId="12" fillId="0" borderId="0" xfId="0" applyFont="1" applyAlignment="1">
      <alignment horizontal="right"/>
    </xf>
    <xf numFmtId="3" fontId="12" fillId="0" borderId="0" xfId="0" applyNumberFormat="1" applyFont="1" applyAlignment="1">
      <alignment horizontal="right"/>
    </xf>
    <xf numFmtId="0" fontId="12" fillId="0" borderId="28" xfId="0" applyFont="1" applyBorder="1"/>
    <xf numFmtId="0" fontId="12" fillId="0" borderId="28" xfId="0" applyFont="1" applyBorder="1" applyAlignment="1">
      <alignment horizontal="center"/>
    </xf>
    <xf numFmtId="3" fontId="12" fillId="0" borderId="28" xfId="0" applyNumberFormat="1" applyFont="1" applyBorder="1"/>
    <xf numFmtId="0" fontId="13" fillId="2" borderId="0" xfId="0" applyFont="1" applyFill="1" applyAlignment="1">
      <alignment horizontal="left"/>
    </xf>
    <xf numFmtId="3" fontId="13" fillId="2" borderId="0" xfId="0" applyNumberFormat="1" applyFont="1" applyFill="1" applyBorder="1" applyAlignment="1">
      <alignment horizontal="center"/>
    </xf>
    <xf numFmtId="0" fontId="13" fillId="0" borderId="0" xfId="0" applyFont="1" applyAlignment="1">
      <alignment horizontal="left"/>
    </xf>
    <xf numFmtId="0" fontId="13" fillId="2" borderId="0" xfId="0" applyFont="1" applyFill="1" applyAlignment="1">
      <alignment horizontal="center"/>
    </xf>
    <xf numFmtId="0" fontId="14" fillId="2" borderId="0" xfId="0" applyFont="1" applyFill="1" applyAlignment="1">
      <alignment horizontal="left"/>
    </xf>
    <xf numFmtId="0" fontId="13" fillId="2" borderId="0" xfId="0" applyFont="1" applyFill="1" applyAlignment="1">
      <alignment horizontal="center" wrapText="1"/>
    </xf>
    <xf numFmtId="0" fontId="13" fillId="0" borderId="0" xfId="0" applyFont="1" applyAlignment="1">
      <alignment horizontal="center"/>
    </xf>
    <xf numFmtId="3" fontId="13" fillId="2" borderId="0" xfId="0" quotePrefix="1" applyNumberFormat="1" applyFont="1" applyFill="1" applyAlignment="1">
      <alignment horizontal="center"/>
    </xf>
    <xf numFmtId="0" fontId="13" fillId="0" borderId="0" xfId="0" applyFont="1"/>
    <xf numFmtId="0" fontId="15" fillId="0" borderId="0" xfId="0" applyFont="1" applyBorder="1" applyAlignment="1">
      <alignment vertical="top" wrapText="1"/>
    </xf>
    <xf numFmtId="0" fontId="15" fillId="0" borderId="0" xfId="0" applyFont="1" applyBorder="1" applyAlignment="1">
      <alignment horizontal="center"/>
    </xf>
    <xf numFmtId="3" fontId="15" fillId="0" borderId="0" xfId="0" applyNumberFormat="1" applyFont="1"/>
    <xf numFmtId="0" fontId="15" fillId="0" borderId="0" xfId="0" applyFont="1"/>
    <xf numFmtId="0" fontId="16" fillId="2" borderId="0" xfId="0" applyFont="1" applyFill="1" applyAlignment="1">
      <alignment horizontal="left"/>
    </xf>
    <xf numFmtId="0" fontId="16" fillId="2" borderId="0" xfId="0" applyFont="1" applyFill="1" applyAlignment="1">
      <alignment horizontal="center" wrapText="1"/>
    </xf>
    <xf numFmtId="3" fontId="16" fillId="2" borderId="0" xfId="0" applyNumberFormat="1" applyFont="1" applyFill="1" applyAlignment="1">
      <alignment horizontal="center" wrapText="1"/>
    </xf>
    <xf numFmtId="0" fontId="16" fillId="0" borderId="0" xfId="0" applyFont="1" applyAlignment="1">
      <alignment horizontal="center"/>
    </xf>
    <xf numFmtId="0" fontId="15" fillId="0" borderId="0" xfId="0" applyFont="1" applyBorder="1"/>
    <xf numFmtId="3" fontId="15" fillId="3" borderId="29" xfId="0" applyNumberFormat="1" applyFont="1" applyFill="1" applyBorder="1"/>
    <xf numFmtId="0" fontId="13" fillId="0" borderId="0" xfId="0" applyFont="1" applyAlignment="1">
      <alignment horizontal="right"/>
    </xf>
    <xf numFmtId="0" fontId="13" fillId="0" borderId="0" xfId="0" applyFont="1" applyBorder="1" applyAlignment="1">
      <alignment horizontal="center"/>
    </xf>
    <xf numFmtId="3" fontId="13" fillId="4" borderId="29" xfId="0" applyNumberFormat="1" applyFont="1" applyFill="1" applyBorder="1"/>
    <xf numFmtId="0" fontId="16" fillId="2" borderId="0" xfId="0" applyFont="1" applyFill="1"/>
    <xf numFmtId="0" fontId="15" fillId="2" borderId="0" xfId="0" applyFont="1" applyFill="1" applyAlignment="1">
      <alignment horizontal="center"/>
    </xf>
    <xf numFmtId="3" fontId="15" fillId="2" borderId="0" xfId="0" applyNumberFormat="1" applyFont="1" applyFill="1"/>
    <xf numFmtId="3" fontId="15" fillId="0" borderId="0" xfId="0" applyNumberFormat="1" applyFont="1" applyBorder="1"/>
    <xf numFmtId="3" fontId="15" fillId="0" borderId="30" xfId="0" applyNumberFormat="1" applyFont="1" applyBorder="1"/>
    <xf numFmtId="3" fontId="15" fillId="0" borderId="31" xfId="0" applyNumberFormat="1" applyFont="1" applyBorder="1"/>
    <xf numFmtId="0" fontId="18" fillId="0" borderId="0" xfId="0" applyFont="1"/>
    <xf numFmtId="0" fontId="11" fillId="0" borderId="0" xfId="0" applyFont="1" applyAlignment="1">
      <alignment vertical="top" wrapText="1"/>
    </xf>
    <xf numFmtId="0" fontId="14" fillId="0" borderId="28" xfId="0" applyFont="1" applyBorder="1"/>
    <xf numFmtId="0" fontId="14" fillId="0" borderId="28" xfId="0" applyFont="1" applyBorder="1" applyAlignment="1">
      <alignment vertical="top" wrapText="1"/>
    </xf>
    <xf numFmtId="0" fontId="14" fillId="0" borderId="28" xfId="0" applyFont="1" applyBorder="1" applyAlignment="1">
      <alignment horizontal="center"/>
    </xf>
    <xf numFmtId="3" fontId="14" fillId="0" borderId="28" xfId="0" applyNumberFormat="1" applyFont="1" applyBorder="1"/>
    <xf numFmtId="0" fontId="15" fillId="0" borderId="0" xfId="0" applyFont="1" applyAlignment="1">
      <alignment horizontal="center"/>
    </xf>
    <xf numFmtId="0" fontId="13" fillId="0" borderId="0" xfId="0" applyFont="1" applyAlignment="1">
      <alignment vertical="center"/>
    </xf>
    <xf numFmtId="0" fontId="13" fillId="0" borderId="0" xfId="0" applyFont="1" applyAlignment="1">
      <alignment vertical="center" wrapText="1"/>
    </xf>
    <xf numFmtId="0" fontId="15" fillId="0" borderId="0" xfId="0" applyFont="1" applyBorder="1" applyAlignment="1">
      <alignment horizontal="center" vertical="center"/>
    </xf>
    <xf numFmtId="3" fontId="15" fillId="3" borderId="29" xfId="0" applyNumberFormat="1" applyFont="1" applyFill="1" applyBorder="1" applyAlignment="1">
      <alignment vertical="center"/>
    </xf>
    <xf numFmtId="0" fontId="15" fillId="0" borderId="0" xfId="0" applyFont="1" applyAlignment="1">
      <alignment vertical="center"/>
    </xf>
    <xf numFmtId="0" fontId="19" fillId="0" borderId="0" xfId="0" applyFont="1"/>
    <xf numFmtId="0" fontId="20" fillId="0" borderId="0" xfId="0" applyFont="1"/>
    <xf numFmtId="3" fontId="5" fillId="6" borderId="7" xfId="0" applyNumberFormat="1" applyFont="1" applyFill="1" applyBorder="1" applyAlignment="1">
      <alignment horizontal="right"/>
    </xf>
    <xf numFmtId="164" fontId="5" fillId="6" borderId="22" xfId="0" applyNumberFormat="1" applyFont="1" applyFill="1" applyBorder="1" applyAlignment="1">
      <alignment horizontal="right"/>
    </xf>
    <xf numFmtId="164" fontId="5" fillId="6" borderId="23" xfId="0" applyNumberFormat="1" applyFont="1" applyFill="1" applyBorder="1" applyAlignment="1">
      <alignment horizontal="right"/>
    </xf>
    <xf numFmtId="164" fontId="5" fillId="6" borderId="24" xfId="0" applyNumberFormat="1" applyFont="1" applyFill="1" applyBorder="1" applyAlignment="1">
      <alignment horizontal="right"/>
    </xf>
    <xf numFmtId="164" fontId="5" fillId="6" borderId="7" xfId="0" applyNumberFormat="1" applyFont="1" applyFill="1" applyBorder="1" applyAlignment="1">
      <alignment horizontal="right"/>
    </xf>
    <xf numFmtId="0" fontId="4" fillId="6" borderId="1" xfId="0" applyFont="1" applyFill="1" applyBorder="1"/>
    <xf numFmtId="0" fontId="5" fillId="6" borderId="2" xfId="0" applyFont="1" applyFill="1" applyBorder="1"/>
    <xf numFmtId="0" fontId="5" fillId="6" borderId="2" xfId="0" applyFont="1" applyFill="1" applyBorder="1" applyAlignment="1">
      <alignment horizontal="left"/>
    </xf>
    <xf numFmtId="0" fontId="9" fillId="6" borderId="2" xfId="0" applyFont="1" applyFill="1" applyBorder="1"/>
    <xf numFmtId="0" fontId="5" fillId="6" borderId="3" xfId="0" applyFont="1" applyFill="1" applyBorder="1"/>
    <xf numFmtId="0" fontId="5" fillId="6" borderId="25" xfId="0" applyNumberFormat="1" applyFont="1" applyFill="1" applyBorder="1" applyAlignment="1">
      <alignment horizontal="center" vertical="center" wrapText="1"/>
    </xf>
    <xf numFmtId="0" fontId="5" fillId="6" borderId="26" xfId="0" applyNumberFormat="1" applyFont="1" applyFill="1" applyBorder="1" applyAlignment="1">
      <alignment horizontal="center" vertical="center" wrapText="1"/>
    </xf>
    <xf numFmtId="0" fontId="5" fillId="6" borderId="27" xfId="0" applyNumberFormat="1" applyFont="1" applyFill="1" applyBorder="1" applyAlignment="1">
      <alignment horizontal="center" vertical="center" wrapText="1"/>
    </xf>
    <xf numFmtId="0" fontId="5" fillId="6" borderId="1" xfId="0" applyNumberFormat="1" applyFont="1" applyFill="1" applyBorder="1" applyAlignment="1">
      <alignment horizontal="center" vertical="center" wrapText="1"/>
    </xf>
    <xf numFmtId="0" fontId="5" fillId="6" borderId="0" xfId="0" applyNumberFormat="1" applyFont="1" applyFill="1" applyBorder="1" applyAlignment="1">
      <alignment horizontal="center" vertical="center" wrapText="1"/>
    </xf>
    <xf numFmtId="0" fontId="5" fillId="6" borderId="8" xfId="0" applyNumberFormat="1" applyFont="1" applyFill="1" applyBorder="1" applyAlignment="1">
      <alignment horizontal="center" vertical="center" wrapText="1"/>
    </xf>
    <xf numFmtId="0" fontId="5" fillId="6" borderId="9" xfId="0" applyNumberFormat="1" applyFont="1" applyFill="1" applyBorder="1" applyAlignment="1">
      <alignment horizontal="center" vertical="center" wrapText="1"/>
    </xf>
    <xf numFmtId="164" fontId="5" fillId="6" borderId="8" xfId="0" applyNumberFormat="1" applyFont="1" applyFill="1" applyBorder="1" applyAlignment="1">
      <alignment horizontal="left" vertical="center"/>
    </xf>
    <xf numFmtId="164" fontId="5" fillId="6" borderId="0" xfId="0" applyNumberFormat="1" applyFont="1" applyFill="1" applyBorder="1" applyAlignment="1">
      <alignment horizontal="left" vertical="center"/>
    </xf>
    <xf numFmtId="164" fontId="5" fillId="6" borderId="9" xfId="0" applyNumberFormat="1" applyFont="1" applyFill="1" applyBorder="1" applyAlignment="1">
      <alignment horizontal="left" vertical="center"/>
    </xf>
    <xf numFmtId="164" fontId="5" fillId="6" borderId="2" xfId="0" applyNumberFormat="1" applyFont="1" applyFill="1" applyBorder="1" applyAlignment="1">
      <alignment horizontal="left" vertical="center"/>
    </xf>
    <xf numFmtId="164" fontId="21" fillId="6" borderId="8" xfId="0" quotePrefix="1" applyNumberFormat="1" applyFont="1" applyFill="1" applyBorder="1" applyAlignment="1">
      <alignment horizontal="center" vertical="center" wrapText="1"/>
    </xf>
    <xf numFmtId="164" fontId="21" fillId="6" borderId="0" xfId="0" applyNumberFormat="1" applyFont="1" applyFill="1" applyBorder="1" applyAlignment="1">
      <alignment horizontal="center" vertical="center" wrapText="1"/>
    </xf>
    <xf numFmtId="164" fontId="9" fillId="6" borderId="9" xfId="0" applyNumberFormat="1" applyFont="1" applyFill="1" applyBorder="1" applyAlignment="1">
      <alignment horizontal="center" vertical="center" wrapText="1"/>
    </xf>
    <xf numFmtId="164" fontId="21" fillId="6" borderId="8" xfId="0" applyNumberFormat="1" applyFont="1" applyFill="1" applyBorder="1" applyAlignment="1">
      <alignment horizontal="center" vertical="center" wrapText="1"/>
    </xf>
    <xf numFmtId="164" fontId="9" fillId="6" borderId="2" xfId="0" applyNumberFormat="1" applyFont="1" applyFill="1" applyBorder="1" applyAlignment="1">
      <alignment horizontal="center" vertical="center" wrapText="1"/>
    </xf>
    <xf numFmtId="164" fontId="9" fillId="6" borderId="0" xfId="0" applyNumberFormat="1" applyFont="1" applyFill="1" applyBorder="1" applyAlignment="1">
      <alignment horizontal="center" vertical="center" wrapText="1"/>
    </xf>
    <xf numFmtId="164" fontId="21" fillId="6" borderId="9" xfId="0" applyNumberFormat="1" applyFont="1" applyFill="1" applyBorder="1" applyAlignment="1">
      <alignment horizontal="center" vertical="center" wrapText="1"/>
    </xf>
    <xf numFmtId="164" fontId="21" fillId="6" borderId="10" xfId="0" applyNumberFormat="1" applyFont="1" applyFill="1" applyBorder="1" applyAlignment="1">
      <alignment horizontal="center" vertical="center" wrapText="1"/>
    </xf>
    <xf numFmtId="164" fontId="21" fillId="6" borderId="11" xfId="0" applyNumberFormat="1" applyFont="1" applyFill="1" applyBorder="1" applyAlignment="1">
      <alignment horizontal="center" vertical="center" wrapText="1"/>
    </xf>
    <xf numFmtId="164" fontId="9" fillId="6" borderId="12" xfId="0" applyNumberFormat="1" applyFont="1" applyFill="1" applyBorder="1" applyAlignment="1">
      <alignment horizontal="center" vertical="center" wrapText="1"/>
    </xf>
    <xf numFmtId="164" fontId="9" fillId="6" borderId="3" xfId="0" applyNumberFormat="1" applyFont="1" applyFill="1" applyBorder="1" applyAlignment="1">
      <alignment horizontal="center" vertical="center" wrapText="1"/>
    </xf>
    <xf numFmtId="164" fontId="9" fillId="6" borderId="11" xfId="0" applyNumberFormat="1" applyFont="1" applyFill="1" applyBorder="1" applyAlignment="1">
      <alignment horizontal="center" vertical="center" wrapText="1"/>
    </xf>
    <xf numFmtId="164" fontId="21" fillId="6" borderId="12" xfId="0" applyNumberFormat="1" applyFont="1" applyFill="1" applyBorder="1" applyAlignment="1">
      <alignment horizontal="center" vertical="center" wrapText="1"/>
    </xf>
    <xf numFmtId="164" fontId="3" fillId="7" borderId="22" xfId="0" applyNumberFormat="1" applyFont="1" applyFill="1" applyBorder="1"/>
    <xf numFmtId="164" fontId="3" fillId="7" borderId="23" xfId="0" applyNumberFormat="1" applyFont="1" applyFill="1" applyBorder="1"/>
    <xf numFmtId="164" fontId="3" fillId="7" borderId="24" xfId="0" applyNumberFormat="1" applyFont="1" applyFill="1" applyBorder="1"/>
    <xf numFmtId="164" fontId="2" fillId="8" borderId="15" xfId="0" applyNumberFormat="1" applyFont="1" applyFill="1" applyBorder="1" applyAlignment="1">
      <alignment vertical="top"/>
    </xf>
    <xf numFmtId="164" fontId="2" fillId="8" borderId="18" xfId="0" applyNumberFormat="1" applyFont="1" applyFill="1" applyBorder="1" applyAlignment="1">
      <alignment vertical="top"/>
    </xf>
    <xf numFmtId="164" fontId="2" fillId="8" borderId="21" xfId="0" applyNumberFormat="1" applyFont="1" applyFill="1" applyBorder="1" applyAlignment="1">
      <alignment vertical="top"/>
    </xf>
    <xf numFmtId="164" fontId="2" fillId="8" borderId="4" xfId="0" applyNumberFormat="1" applyFont="1" applyFill="1" applyBorder="1" applyAlignment="1">
      <alignment vertical="top"/>
    </xf>
    <xf numFmtId="164" fontId="2" fillId="8" borderId="5" xfId="0" applyNumberFormat="1" applyFont="1" applyFill="1" applyBorder="1" applyAlignment="1">
      <alignment vertical="top"/>
    </xf>
    <xf numFmtId="164" fontId="2" fillId="8" borderId="6" xfId="0" applyNumberFormat="1" applyFont="1" applyFill="1" applyBorder="1" applyAlignment="1">
      <alignment vertical="top"/>
    </xf>
    <xf numFmtId="164" fontId="2" fillId="8" borderId="14" xfId="0" applyNumberFormat="1" applyFont="1" applyFill="1" applyBorder="1" applyAlignment="1">
      <alignment vertical="top"/>
    </xf>
    <xf numFmtId="164" fontId="2" fillId="8" borderId="17" xfId="0" applyNumberFormat="1" applyFont="1" applyFill="1" applyBorder="1" applyAlignment="1">
      <alignment vertical="top"/>
    </xf>
    <xf numFmtId="164" fontId="2" fillId="8" borderId="20" xfId="0" applyNumberFormat="1" applyFont="1" applyFill="1" applyBorder="1" applyAlignment="1">
      <alignment vertical="top"/>
    </xf>
    <xf numFmtId="0" fontId="5" fillId="6" borderId="25" xfId="0" quotePrefix="1" applyNumberFormat="1" applyFont="1" applyFill="1" applyBorder="1" applyAlignment="1">
      <alignment horizontal="center" vertical="center" wrapText="1"/>
    </xf>
    <xf numFmtId="0" fontId="7" fillId="0" borderId="0" xfId="0" applyFont="1" applyBorder="1"/>
    <xf numFmtId="0" fontId="5" fillId="6" borderId="8" xfId="0" quotePrefix="1" applyNumberFormat="1" applyFont="1" applyFill="1" applyBorder="1" applyAlignment="1">
      <alignment horizontal="center" vertical="center" wrapText="1"/>
    </xf>
    <xf numFmtId="0" fontId="21" fillId="6" borderId="2" xfId="0" applyFont="1" applyFill="1" applyBorder="1" applyAlignment="1">
      <alignment horizontal="center" wrapText="1"/>
    </xf>
    <xf numFmtId="0" fontId="10" fillId="0" borderId="0" xfId="0" applyFont="1" applyBorder="1" applyAlignment="1">
      <alignment horizontal="center" wrapText="1"/>
    </xf>
    <xf numFmtId="0" fontId="9" fillId="6" borderId="3" xfId="0" applyFont="1" applyFill="1" applyBorder="1"/>
    <xf numFmtId="164" fontId="21" fillId="6" borderId="10" xfId="0" quotePrefix="1" applyNumberFormat="1" applyFont="1" applyFill="1" applyBorder="1" applyAlignment="1">
      <alignment horizontal="center" vertical="center" wrapText="1"/>
    </xf>
    <xf numFmtId="164" fontId="21" fillId="6" borderId="11" xfId="0" quotePrefix="1" applyNumberFormat="1" applyFont="1" applyFill="1" applyBorder="1" applyAlignment="1">
      <alignment horizontal="center" vertical="center" wrapText="1"/>
    </xf>
    <xf numFmtId="0" fontId="10" fillId="0" borderId="0" xfId="0" applyFont="1" applyBorder="1"/>
    <xf numFmtId="3" fontId="12" fillId="0" borderId="0" xfId="0" applyNumberFormat="1" applyFont="1"/>
    <xf numFmtId="3" fontId="13" fillId="2" borderId="0" xfId="0" applyNumberFormat="1" applyFont="1" applyFill="1" applyBorder="1" applyAlignment="1">
      <alignment horizontal="left"/>
    </xf>
    <xf numFmtId="3" fontId="13" fillId="2" borderId="0" xfId="0" applyNumberFormat="1" applyFont="1" applyFill="1" applyAlignment="1">
      <alignment horizontal="center" wrapText="1"/>
    </xf>
    <xf numFmtId="3" fontId="1" fillId="2" borderId="0" xfId="0" quotePrefix="1" applyNumberFormat="1" applyFont="1" applyFill="1" applyAlignment="1">
      <alignment horizontal="center" wrapText="1"/>
    </xf>
    <xf numFmtId="3" fontId="1" fillId="2" borderId="0" xfId="0" applyNumberFormat="1" applyFont="1" applyFill="1" applyAlignment="1">
      <alignment horizontal="center" wrapText="1"/>
    </xf>
    <xf numFmtId="0" fontId="13" fillId="0" borderId="0" xfId="0" applyFont="1" applyAlignment="1">
      <alignment horizontal="center" wrapText="1"/>
    </xf>
    <xf numFmtId="0" fontId="15" fillId="0" borderId="0" xfId="0" quotePrefix="1" applyFont="1" applyBorder="1" applyAlignment="1">
      <alignment horizontal="center"/>
    </xf>
    <xf numFmtId="0" fontId="13" fillId="0" borderId="0" xfId="0" applyFont="1" applyBorder="1" applyAlignment="1">
      <alignment horizontal="right" vertical="top" wrapText="1"/>
    </xf>
    <xf numFmtId="0" fontId="13" fillId="0" borderId="0" xfId="0" quotePrefix="1" applyFont="1" applyBorder="1" applyAlignment="1">
      <alignment horizontal="center"/>
    </xf>
    <xf numFmtId="0" fontId="13" fillId="0" borderId="0" xfId="0" applyFont="1" applyAlignment="1">
      <alignment wrapText="1"/>
    </xf>
    <xf numFmtId="0" fontId="18" fillId="0" borderId="0" xfId="0" applyFont="1" applyAlignment="1">
      <alignment horizontal="right"/>
    </xf>
    <xf numFmtId="0" fontId="22" fillId="0" borderId="0" xfId="0" applyFont="1"/>
    <xf numFmtId="0" fontId="18" fillId="0" borderId="28" xfId="0" applyFont="1" applyBorder="1"/>
    <xf numFmtId="0" fontId="23" fillId="2" borderId="0" xfId="0" applyFont="1" applyFill="1" applyAlignment="1"/>
    <xf numFmtId="0" fontId="7" fillId="2" borderId="0" xfId="0" applyFont="1" applyFill="1" applyBorder="1" applyAlignment="1">
      <alignment vertical="top"/>
    </xf>
    <xf numFmtId="0" fontId="7" fillId="0" borderId="0" xfId="0" applyFont="1" applyAlignment="1"/>
    <xf numFmtId="3" fontId="24" fillId="2" borderId="0" xfId="0" applyNumberFormat="1" applyFont="1" applyFill="1" applyBorder="1" applyAlignment="1">
      <alignment vertical="top"/>
    </xf>
    <xf numFmtId="0" fontId="23" fillId="0" borderId="0" xfId="0" applyFont="1" applyAlignment="1">
      <alignment vertical="top" wrapText="1"/>
    </xf>
    <xf numFmtId="0" fontId="7" fillId="0" borderId="0" xfId="0" applyFont="1" applyBorder="1" applyAlignment="1">
      <alignment vertical="top" wrapText="1"/>
    </xf>
    <xf numFmtId="0" fontId="7" fillId="0" borderId="0" xfId="0" applyFont="1" applyBorder="1" applyAlignment="1">
      <alignment horizontal="left" vertical="top" wrapText="1"/>
    </xf>
    <xf numFmtId="0" fontId="7" fillId="11" borderId="0" xfId="0" applyFont="1" applyFill="1" applyBorder="1" applyAlignment="1">
      <alignment vertical="top" wrapText="1"/>
    </xf>
    <xf numFmtId="0" fontId="7" fillId="2" borderId="0" xfId="0" applyFont="1" applyFill="1" applyBorder="1" applyAlignment="1">
      <alignment vertical="top" wrapText="1"/>
    </xf>
    <xf numFmtId="0" fontId="25" fillId="0" borderId="0" xfId="0" applyFont="1"/>
    <xf numFmtId="0" fontId="26" fillId="0" borderId="0" xfId="0" applyFont="1" applyAlignment="1">
      <alignment vertical="top" wrapText="1"/>
    </xf>
    <xf numFmtId="0" fontId="25" fillId="0" borderId="0" xfId="0" applyFont="1" applyBorder="1" applyAlignment="1">
      <alignment horizontal="left" vertical="top" wrapText="1"/>
    </xf>
    <xf numFmtId="0" fontId="25" fillId="0" borderId="0" xfId="0" applyFont="1" applyBorder="1" applyAlignment="1">
      <alignment horizontal="left" vertical="distributed" wrapText="1"/>
    </xf>
    <xf numFmtId="0" fontId="26" fillId="2" borderId="0" xfId="0" applyFont="1" applyFill="1" applyAlignment="1"/>
    <xf numFmtId="0" fontId="25" fillId="2" borderId="0" xfId="0" applyFont="1" applyFill="1" applyBorder="1" applyAlignment="1">
      <alignment vertical="top"/>
    </xf>
    <xf numFmtId="0" fontId="25" fillId="0" borderId="0" xfId="0" applyFont="1" applyAlignment="1"/>
    <xf numFmtId="0" fontId="26" fillId="0" borderId="28" xfId="0" applyFont="1" applyBorder="1"/>
    <xf numFmtId="0" fontId="26" fillId="0" borderId="28" xfId="0" applyFont="1" applyBorder="1" applyAlignment="1">
      <alignment vertical="top" wrapText="1"/>
    </xf>
    <xf numFmtId="3" fontId="7" fillId="0" borderId="0" xfId="0" applyNumberFormat="1" applyFont="1"/>
  </cellXfs>
  <cellStyles count="8">
    <cellStyle name="Data" xfId="1"/>
    <cellStyle name="Data 2" xfId="2"/>
    <cellStyle name="Formula" xfId="4"/>
    <cellStyle name="FormulaNoNumber" xfId="5"/>
    <cellStyle name="Heading" xfId="3"/>
    <cellStyle name="NoData" xfId="6"/>
    <cellStyle name="Normal" xfId="0" builtinId="0"/>
    <cellStyle name="Normal 2" xfId="7"/>
  </cellStyles>
  <dxfs count="0"/>
  <tableStyles count="0" defaultTableStyle="TableStyleMedium9" defaultPivotStyle="PivotStyleLight16"/>
  <colors>
    <mruColors>
      <color rgb="FFFFFF99"/>
      <color rgb="FFFAF0B4"/>
      <color rgb="FF6E646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E6A2"/>
  </sheetPr>
  <dimension ref="A1:I194"/>
  <sheetViews>
    <sheetView showGridLines="0" tabSelected="1" zoomScale="80" zoomScaleNormal="80" zoomScalePageLayoutView="50" workbookViewId="0">
      <pane ySplit="6" topLeftCell="A7" activePane="bottomLeft" state="frozen"/>
      <selection pane="bottomLeft"/>
    </sheetView>
  </sheetViews>
  <sheetFormatPr defaultColWidth="12.6640625" defaultRowHeight="13.8" x14ac:dyDescent="0.25"/>
  <cols>
    <col min="1" max="1" width="20.6640625" style="6" customWidth="1"/>
    <col min="2" max="2" width="14.77734375" style="6" customWidth="1"/>
    <col min="3" max="3" width="70.77734375" style="6" customWidth="1"/>
    <col min="4" max="16384" width="12.6640625" style="6"/>
  </cols>
  <sheetData>
    <row r="1" spans="2:3" s="22" customFormat="1" ht="15.6" x14ac:dyDescent="0.3">
      <c r="C1" s="139" t="s">
        <v>327</v>
      </c>
    </row>
    <row r="2" spans="2:3" s="22" customFormat="1" ht="15.6" x14ac:dyDescent="0.3">
      <c r="B2" s="140" t="s">
        <v>0</v>
      </c>
      <c r="C2" s="60"/>
    </row>
    <row r="3" spans="2:3" s="22" customFormat="1" ht="17.399999999999999" x14ac:dyDescent="0.3">
      <c r="B3" s="25" t="s">
        <v>371</v>
      </c>
      <c r="C3" s="60"/>
    </row>
    <row r="4" spans="2:3" s="22" customFormat="1" ht="15.6" x14ac:dyDescent="0.3">
      <c r="B4" s="140" t="s">
        <v>392</v>
      </c>
      <c r="C4" s="60"/>
    </row>
    <row r="5" spans="2:3" s="22" customFormat="1" ht="16.2" thickBot="1" x14ac:dyDescent="0.35">
      <c r="B5" s="141"/>
      <c r="C5" s="141"/>
    </row>
    <row r="7" spans="2:3" s="144" customFormat="1" x14ac:dyDescent="0.25">
      <c r="B7" s="142"/>
      <c r="C7" s="143"/>
    </row>
    <row r="8" spans="2:3" s="144" customFormat="1" ht="24.6" x14ac:dyDescent="0.25">
      <c r="B8" s="142" t="s">
        <v>372</v>
      </c>
      <c r="C8" s="145" t="s">
        <v>373</v>
      </c>
    </row>
    <row r="9" spans="2:3" s="144" customFormat="1" x14ac:dyDescent="0.25">
      <c r="B9" s="142"/>
      <c r="C9" s="143"/>
    </row>
    <row r="10" spans="2:3" x14ac:dyDescent="0.25">
      <c r="B10" s="146"/>
      <c r="C10" s="147"/>
    </row>
    <row r="11" spans="2:3" x14ac:dyDescent="0.25">
      <c r="B11" s="146"/>
      <c r="C11" s="147"/>
    </row>
    <row r="12" spans="2:3" ht="27.6" x14ac:dyDescent="0.25">
      <c r="B12" s="146" t="s">
        <v>374</v>
      </c>
      <c r="C12" s="148" t="s">
        <v>375</v>
      </c>
    </row>
    <row r="13" spans="2:3" ht="41.4" x14ac:dyDescent="0.25">
      <c r="B13" s="146"/>
      <c r="C13" s="147" t="s">
        <v>376</v>
      </c>
    </row>
    <row r="14" spans="2:3" ht="41.4" x14ac:dyDescent="0.25">
      <c r="B14" s="146"/>
      <c r="C14" s="147" t="s">
        <v>377</v>
      </c>
    </row>
    <row r="15" spans="2:3" ht="55.2" x14ac:dyDescent="0.25">
      <c r="B15" s="146"/>
      <c r="C15" s="147" t="s">
        <v>378</v>
      </c>
    </row>
    <row r="16" spans="2:3" ht="27.6" x14ac:dyDescent="0.25">
      <c r="B16" s="146"/>
      <c r="C16" s="147" t="s">
        <v>379</v>
      </c>
    </row>
    <row r="17" spans="2:3" ht="41.4" x14ac:dyDescent="0.25">
      <c r="B17" s="146"/>
      <c r="C17" s="147" t="s">
        <v>380</v>
      </c>
    </row>
    <row r="18" spans="2:3" ht="41.4" x14ac:dyDescent="0.25">
      <c r="B18" s="146" t="s">
        <v>381</v>
      </c>
      <c r="C18" s="147" t="s">
        <v>382</v>
      </c>
    </row>
    <row r="19" spans="2:3" ht="41.4" x14ac:dyDescent="0.25">
      <c r="B19" s="146" t="s">
        <v>383</v>
      </c>
      <c r="C19" s="149" t="s">
        <v>384</v>
      </c>
    </row>
    <row r="20" spans="2:3" ht="41.4" x14ac:dyDescent="0.25">
      <c r="B20" s="146"/>
      <c r="C20" s="150" t="s">
        <v>385</v>
      </c>
    </row>
    <row r="21" spans="2:3" ht="41.4" x14ac:dyDescent="0.25">
      <c r="B21" s="146"/>
      <c r="C21" s="149" t="s">
        <v>386</v>
      </c>
    </row>
    <row r="22" spans="2:3" ht="41.4" x14ac:dyDescent="0.25">
      <c r="B22" s="146"/>
      <c r="C22" s="150" t="s">
        <v>387</v>
      </c>
    </row>
    <row r="23" spans="2:3" s="22" customFormat="1" ht="16.2" thickBot="1" x14ac:dyDescent="0.35">
      <c r="B23" s="141"/>
      <c r="C23" s="141"/>
    </row>
    <row r="24" spans="2:3" s="151" customFormat="1" ht="11.4" x14ac:dyDescent="0.2"/>
    <row r="25" spans="2:3" s="151" customFormat="1" ht="11.4" x14ac:dyDescent="0.2"/>
    <row r="26" spans="2:3" s="151" customFormat="1" ht="34.200000000000003" x14ac:dyDescent="0.2">
      <c r="B26" s="152" t="s">
        <v>388</v>
      </c>
      <c r="C26" s="153" t="s">
        <v>389</v>
      </c>
    </row>
    <row r="27" spans="2:3" s="151" customFormat="1" ht="125.4" x14ac:dyDescent="0.2">
      <c r="B27" s="152" t="s">
        <v>390</v>
      </c>
      <c r="C27" s="154" t="s">
        <v>391</v>
      </c>
    </row>
    <row r="28" spans="2:3" s="157" customFormat="1" ht="12" x14ac:dyDescent="0.25">
      <c r="B28" s="155"/>
      <c r="C28" s="156"/>
    </row>
    <row r="29" spans="2:3" s="151" customFormat="1" ht="12.6" thickBot="1" x14ac:dyDescent="0.3">
      <c r="B29" s="158"/>
      <c r="C29" s="159"/>
    </row>
    <row r="194" spans="1:9" s="160" customFormat="1" ht="15.6" x14ac:dyDescent="0.3">
      <c r="A194" s="6"/>
      <c r="B194" s="6"/>
      <c r="C194" s="138"/>
      <c r="D194" s="6"/>
      <c r="E194" s="6"/>
      <c r="F194" s="6"/>
      <c r="G194" s="6"/>
      <c r="H194" s="6"/>
      <c r="I194" s="6"/>
    </row>
  </sheetData>
  <protectedRanges>
    <protectedRange sqref="C8" name="Range1"/>
  </protectedRanges>
  <printOptions horizontalCentered="1"/>
  <pageMargins left="0.39370078740157483" right="0.39370078740157483" top="0.39370078740157483" bottom="0.39370078740157483" header="0.31496062992125984" footer="0.31496062992125984"/>
  <pageSetup paperSize="9" orientation="portrait" r:id="rId1"/>
  <rowBreaks count="1" manualBreakCount="1">
    <brk id="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G234"/>
  <sheetViews>
    <sheetView showGridLines="0" zoomScale="80" zoomScaleNormal="80" zoomScalePageLayoutView="50" workbookViewId="0">
      <pane xSplit="4" ySplit="9" topLeftCell="E10" activePane="bottomRight" state="frozen"/>
      <selection pane="topRight"/>
      <selection pane="bottomLeft"/>
      <selection pane="bottomRight"/>
    </sheetView>
  </sheetViews>
  <sheetFormatPr defaultColWidth="12.6640625" defaultRowHeight="15" x14ac:dyDescent="0.25"/>
  <cols>
    <col min="1" max="1" width="4.6640625" style="44" customWidth="1"/>
    <col min="2" max="2" width="12.6640625" style="44" customWidth="1"/>
    <col min="3" max="3" width="60.6640625" style="44" customWidth="1"/>
    <col min="4" max="4" width="12.6640625" style="66"/>
    <col min="5" max="5" width="20.6640625" style="43" customWidth="1"/>
    <col min="6" max="6" width="4.6640625" style="44" customWidth="1"/>
    <col min="7" max="7" width="10.33203125" style="66" customWidth="1"/>
    <col min="8" max="16384" width="12.6640625" style="44"/>
  </cols>
  <sheetData>
    <row r="1" spans="2:7" s="22" customFormat="1" x14ac:dyDescent="0.25">
      <c r="D1" s="23"/>
      <c r="E1" s="24"/>
      <c r="G1" s="23"/>
    </row>
    <row r="2" spans="2:7" s="22" customFormat="1" ht="17.399999999999999" x14ac:dyDescent="0.3">
      <c r="B2" s="25" t="s">
        <v>241</v>
      </c>
      <c r="C2" s="25" t="s">
        <v>316</v>
      </c>
      <c r="D2" s="26"/>
      <c r="E2" s="27" t="s">
        <v>325</v>
      </c>
      <c r="G2" s="23"/>
    </row>
    <row r="3" spans="2:7" s="22" customFormat="1" ht="17.399999999999999" x14ac:dyDescent="0.3">
      <c r="C3" s="60" t="s">
        <v>328</v>
      </c>
      <c r="D3" s="26"/>
      <c r="E3" s="28"/>
      <c r="G3" s="23"/>
    </row>
    <row r="4" spans="2:7" s="22" customFormat="1" ht="18" thickBot="1" x14ac:dyDescent="0.35">
      <c r="B4" s="29"/>
      <c r="C4" s="29"/>
      <c r="D4" s="30"/>
      <c r="E4" s="31"/>
      <c r="G4" s="23"/>
    </row>
    <row r="6" spans="2:7" s="34" customFormat="1" ht="15.6" x14ac:dyDescent="0.3">
      <c r="B6" s="32"/>
      <c r="C6" s="32"/>
      <c r="D6" s="32"/>
      <c r="E6" s="33"/>
      <c r="G6" s="38"/>
    </row>
    <row r="7" spans="2:7" s="38" customFormat="1" ht="17.399999999999999" x14ac:dyDescent="0.3">
      <c r="B7" s="35"/>
      <c r="C7" s="36"/>
      <c r="D7" s="37" t="s">
        <v>242</v>
      </c>
      <c r="E7" s="33" t="s">
        <v>327</v>
      </c>
    </row>
    <row r="8" spans="2:7" s="38" customFormat="1" ht="15.6" x14ac:dyDescent="0.3">
      <c r="B8" s="35"/>
      <c r="C8" s="35"/>
      <c r="D8" s="35"/>
      <c r="E8" s="39" t="s">
        <v>243</v>
      </c>
    </row>
    <row r="9" spans="2:7" ht="15.6" x14ac:dyDescent="0.3">
      <c r="B9" s="40"/>
      <c r="C9" s="41"/>
      <c r="D9" s="42"/>
    </row>
    <row r="10" spans="2:7" ht="6" customHeight="1" x14ac:dyDescent="0.3">
      <c r="B10" s="40"/>
      <c r="C10" s="41"/>
      <c r="D10" s="42"/>
    </row>
    <row r="11" spans="2:7" s="48" customFormat="1" ht="21" x14ac:dyDescent="0.4">
      <c r="B11" s="45" t="s">
        <v>244</v>
      </c>
      <c r="C11" s="45" t="s">
        <v>245</v>
      </c>
      <c r="D11" s="46"/>
      <c r="E11" s="47"/>
    </row>
    <row r="12" spans="2:7" ht="15.6" x14ac:dyDescent="0.3">
      <c r="B12" s="40"/>
      <c r="C12" s="41"/>
      <c r="D12" s="42"/>
    </row>
    <row r="13" spans="2:7" ht="15.6" x14ac:dyDescent="0.3">
      <c r="B13" s="40" t="s">
        <v>246</v>
      </c>
      <c r="C13" s="41"/>
      <c r="D13" s="49"/>
    </row>
    <row r="14" spans="2:7" ht="15.6" x14ac:dyDescent="0.3">
      <c r="B14" s="40"/>
      <c r="C14" s="40" t="s">
        <v>247</v>
      </c>
      <c r="D14" s="49"/>
    </row>
    <row r="15" spans="2:7" ht="15.6" x14ac:dyDescent="0.3">
      <c r="B15" s="40"/>
      <c r="C15" s="44" t="s">
        <v>248</v>
      </c>
      <c r="D15" s="49"/>
      <c r="F15" s="42"/>
      <c r="G15" s="42"/>
    </row>
    <row r="16" spans="2:7" ht="15.6" x14ac:dyDescent="0.3">
      <c r="B16" s="40"/>
      <c r="C16" s="41" t="s">
        <v>249</v>
      </c>
      <c r="D16" s="42">
        <v>31101</v>
      </c>
      <c r="E16" s="50"/>
      <c r="F16" s="42"/>
      <c r="G16" s="42"/>
    </row>
    <row r="17" spans="2:7" ht="15.6" x14ac:dyDescent="0.3">
      <c r="B17" s="40"/>
      <c r="C17" s="41" t="s">
        <v>250</v>
      </c>
      <c r="D17" s="42">
        <v>31102</v>
      </c>
      <c r="E17" s="50"/>
      <c r="F17" s="42"/>
      <c r="G17" s="42"/>
    </row>
    <row r="18" spans="2:7" ht="15.6" x14ac:dyDescent="0.3">
      <c r="B18" s="40"/>
      <c r="C18" s="41" t="s">
        <v>251</v>
      </c>
      <c r="D18" s="42">
        <v>31103</v>
      </c>
      <c r="E18" s="50"/>
      <c r="F18" s="42"/>
      <c r="G18" s="42"/>
    </row>
    <row r="19" spans="2:7" ht="15.6" x14ac:dyDescent="0.3">
      <c r="B19" s="40"/>
      <c r="C19" s="44" t="s">
        <v>83</v>
      </c>
      <c r="D19" s="42">
        <v>31105</v>
      </c>
      <c r="E19" s="50"/>
      <c r="F19" s="42"/>
      <c r="G19" s="42"/>
    </row>
    <row r="20" spans="2:7" ht="15.6" x14ac:dyDescent="0.3">
      <c r="B20" s="40"/>
      <c r="C20" s="51" t="s">
        <v>84</v>
      </c>
      <c r="D20" s="52">
        <v>31106</v>
      </c>
      <c r="E20" s="53">
        <f>SUM(E16:E19)</f>
        <v>0</v>
      </c>
      <c r="F20" s="42"/>
      <c r="G20" s="42"/>
    </row>
    <row r="21" spans="2:7" ht="15.6" x14ac:dyDescent="0.3">
      <c r="B21" s="40"/>
      <c r="C21" s="40" t="s">
        <v>88</v>
      </c>
      <c r="D21" s="42"/>
      <c r="F21" s="42"/>
      <c r="G21" s="42"/>
    </row>
    <row r="22" spans="2:7" ht="15.6" x14ac:dyDescent="0.3">
      <c r="B22" s="40"/>
      <c r="C22" s="44" t="s">
        <v>252</v>
      </c>
      <c r="D22" s="42">
        <v>31112</v>
      </c>
      <c r="E22" s="50"/>
      <c r="F22" s="42"/>
      <c r="G22" s="42"/>
    </row>
    <row r="23" spans="2:7" ht="15.6" x14ac:dyDescent="0.3">
      <c r="B23" s="40"/>
      <c r="C23" s="44" t="s">
        <v>253</v>
      </c>
      <c r="D23" s="42">
        <v>31115</v>
      </c>
      <c r="E23" s="50"/>
      <c r="F23" s="42"/>
      <c r="G23" s="42"/>
    </row>
    <row r="24" spans="2:7" ht="15.6" x14ac:dyDescent="0.3">
      <c r="B24" s="40"/>
      <c r="C24" s="51" t="s">
        <v>89</v>
      </c>
      <c r="D24" s="52">
        <v>31116</v>
      </c>
      <c r="E24" s="53">
        <f>SUM(E22:E23)</f>
        <v>0</v>
      </c>
      <c r="F24" s="42"/>
      <c r="G24" s="42"/>
    </row>
    <row r="25" spans="2:7" ht="15.6" x14ac:dyDescent="0.3">
      <c r="B25" s="40"/>
      <c r="C25" s="40" t="s">
        <v>92</v>
      </c>
      <c r="D25" s="49"/>
    </row>
    <row r="26" spans="2:7" ht="15.6" x14ac:dyDescent="0.3">
      <c r="B26" s="40"/>
      <c r="C26" s="44" t="s">
        <v>248</v>
      </c>
      <c r="D26" s="49"/>
      <c r="F26" s="42"/>
      <c r="G26" s="42"/>
    </row>
    <row r="27" spans="2:7" ht="15.6" x14ac:dyDescent="0.3">
      <c r="B27" s="40"/>
      <c r="C27" s="41" t="s">
        <v>254</v>
      </c>
      <c r="D27" s="42">
        <v>31121</v>
      </c>
      <c r="E27" s="50"/>
      <c r="F27" s="42"/>
      <c r="G27" s="42"/>
    </row>
    <row r="28" spans="2:7" ht="15.6" x14ac:dyDescent="0.3">
      <c r="B28" s="40"/>
      <c r="C28" s="41" t="s">
        <v>250</v>
      </c>
      <c r="D28" s="42">
        <v>31122</v>
      </c>
      <c r="E28" s="50"/>
      <c r="F28" s="42"/>
      <c r="G28" s="42"/>
    </row>
    <row r="29" spans="2:7" ht="15.6" x14ac:dyDescent="0.3">
      <c r="B29" s="40"/>
      <c r="C29" s="41" t="s">
        <v>255</v>
      </c>
      <c r="D29" s="42">
        <v>31123</v>
      </c>
      <c r="E29" s="50"/>
      <c r="F29" s="42"/>
      <c r="G29" s="42"/>
    </row>
    <row r="30" spans="2:7" ht="15.6" x14ac:dyDescent="0.3">
      <c r="B30" s="40"/>
      <c r="C30" s="44" t="s">
        <v>83</v>
      </c>
      <c r="D30" s="42">
        <v>31125</v>
      </c>
      <c r="E30" s="50"/>
      <c r="F30" s="42"/>
      <c r="G30" s="42"/>
    </row>
    <row r="31" spans="2:7" ht="15.6" x14ac:dyDescent="0.3">
      <c r="B31" s="40"/>
      <c r="C31" s="44" t="s">
        <v>93</v>
      </c>
      <c r="D31" s="42">
        <v>31127</v>
      </c>
      <c r="E31" s="50"/>
      <c r="F31" s="42"/>
      <c r="G31" s="42"/>
    </row>
    <row r="32" spans="2:7" ht="15.6" x14ac:dyDescent="0.3">
      <c r="B32" s="40"/>
      <c r="C32" s="51" t="s">
        <v>94</v>
      </c>
      <c r="D32" s="52">
        <v>31129</v>
      </c>
      <c r="E32" s="53">
        <f>SUM(E27:E31)</f>
        <v>0</v>
      </c>
      <c r="F32" s="42"/>
      <c r="G32" s="42"/>
    </row>
    <row r="33" spans="2:7" ht="15.6" x14ac:dyDescent="0.3">
      <c r="B33" s="40"/>
      <c r="C33" s="51" t="s">
        <v>95</v>
      </c>
      <c r="D33" s="52">
        <v>31199</v>
      </c>
      <c r="E33" s="53">
        <f>E20+E24+E32</f>
        <v>0</v>
      </c>
      <c r="F33" s="42"/>
      <c r="G33" s="42"/>
    </row>
    <row r="34" spans="2:7" ht="15.6" x14ac:dyDescent="0.3">
      <c r="B34" s="40"/>
      <c r="C34" s="41"/>
      <c r="D34" s="42"/>
      <c r="E34" s="42"/>
      <c r="F34" s="42"/>
      <c r="G34" s="42"/>
    </row>
    <row r="35" spans="2:7" ht="15.6" x14ac:dyDescent="0.3">
      <c r="B35" s="40" t="s">
        <v>98</v>
      </c>
      <c r="C35" s="41"/>
      <c r="D35" s="49"/>
      <c r="F35" s="42"/>
      <c r="G35" s="42"/>
    </row>
    <row r="36" spans="2:7" ht="15.6" x14ac:dyDescent="0.3">
      <c r="B36" s="40"/>
      <c r="C36" s="40" t="s">
        <v>99</v>
      </c>
      <c r="D36" s="42">
        <v>32220</v>
      </c>
      <c r="E36" s="50"/>
      <c r="F36" s="42"/>
      <c r="G36" s="42"/>
    </row>
    <row r="37" spans="2:7" ht="15.6" x14ac:dyDescent="0.3">
      <c r="B37" s="40"/>
      <c r="C37" s="40" t="s">
        <v>256</v>
      </c>
      <c r="D37" s="42">
        <v>32221</v>
      </c>
      <c r="E37" s="50"/>
      <c r="F37" s="42"/>
      <c r="G37" s="42"/>
    </row>
    <row r="38" spans="2:7" ht="15.6" x14ac:dyDescent="0.3">
      <c r="B38" s="40"/>
      <c r="C38" s="40" t="s">
        <v>257</v>
      </c>
      <c r="D38" s="42">
        <v>32222</v>
      </c>
      <c r="E38" s="50"/>
      <c r="F38" s="42"/>
      <c r="G38" s="42"/>
    </row>
    <row r="39" spans="2:7" ht="15.6" x14ac:dyDescent="0.3">
      <c r="B39" s="40"/>
      <c r="C39" s="40" t="s">
        <v>258</v>
      </c>
      <c r="D39" s="42">
        <v>32223</v>
      </c>
      <c r="E39" s="50"/>
      <c r="F39" s="42"/>
      <c r="G39" s="42"/>
    </row>
    <row r="40" spans="2:7" ht="15.6" x14ac:dyDescent="0.3">
      <c r="B40" s="40"/>
      <c r="C40" s="40" t="s">
        <v>259</v>
      </c>
      <c r="D40" s="42">
        <v>32225</v>
      </c>
      <c r="E40" s="50"/>
      <c r="F40" s="42"/>
      <c r="G40" s="42"/>
    </row>
    <row r="41" spans="2:7" ht="15.6" x14ac:dyDescent="0.3">
      <c r="B41" s="40"/>
      <c r="C41" s="40" t="s">
        <v>104</v>
      </c>
      <c r="D41" s="42">
        <v>32230</v>
      </c>
      <c r="E41" s="50"/>
      <c r="F41" s="42"/>
      <c r="G41" s="42"/>
    </row>
    <row r="42" spans="2:7" ht="15.6" x14ac:dyDescent="0.3">
      <c r="B42" s="40"/>
      <c r="C42" s="40" t="s">
        <v>260</v>
      </c>
      <c r="D42" s="42"/>
      <c r="E42" s="42"/>
      <c r="F42" s="42"/>
      <c r="G42" s="42"/>
    </row>
    <row r="43" spans="2:7" ht="15.6" x14ac:dyDescent="0.3">
      <c r="B43" s="40"/>
      <c r="C43" s="41" t="s">
        <v>261</v>
      </c>
      <c r="D43" s="42">
        <v>32231</v>
      </c>
      <c r="E43" s="50"/>
      <c r="F43" s="42"/>
      <c r="G43" s="42"/>
    </row>
    <row r="44" spans="2:7" ht="15.6" x14ac:dyDescent="0.3">
      <c r="B44" s="40"/>
      <c r="C44" s="41" t="s">
        <v>262</v>
      </c>
      <c r="D44" s="42">
        <v>32232</v>
      </c>
      <c r="E44" s="50"/>
      <c r="F44" s="42"/>
      <c r="G44" s="42"/>
    </row>
    <row r="45" spans="2:7" ht="15.6" x14ac:dyDescent="0.3">
      <c r="B45" s="40"/>
      <c r="C45" s="41" t="s">
        <v>263</v>
      </c>
      <c r="D45" s="42">
        <v>32233</v>
      </c>
      <c r="E45" s="50"/>
      <c r="F45" s="42"/>
      <c r="G45" s="42"/>
    </row>
    <row r="46" spans="2:7" ht="15.6" x14ac:dyDescent="0.3">
      <c r="B46" s="40"/>
      <c r="C46" s="41" t="s">
        <v>264</v>
      </c>
      <c r="D46" s="42">
        <v>32234</v>
      </c>
      <c r="E46" s="50"/>
      <c r="F46" s="42"/>
      <c r="G46" s="42"/>
    </row>
    <row r="47" spans="2:7" ht="15.6" x14ac:dyDescent="0.3">
      <c r="B47" s="40"/>
      <c r="C47" s="40" t="s">
        <v>105</v>
      </c>
      <c r="D47" s="42">
        <v>32235</v>
      </c>
      <c r="E47" s="50"/>
      <c r="F47" s="42"/>
      <c r="G47" s="42"/>
    </row>
    <row r="48" spans="2:7" ht="15.6" x14ac:dyDescent="0.3">
      <c r="B48" s="40"/>
      <c r="C48" s="51" t="s">
        <v>106</v>
      </c>
      <c r="D48" s="52">
        <v>32240</v>
      </c>
      <c r="E48" s="53">
        <f>SUM(E36:E47)</f>
        <v>0</v>
      </c>
      <c r="F48" s="42"/>
      <c r="G48" s="42"/>
    </row>
    <row r="49" spans="2:7" ht="15.6" x14ac:dyDescent="0.3">
      <c r="B49" s="40"/>
      <c r="C49" s="41"/>
      <c r="D49" s="42"/>
      <c r="E49" s="42"/>
      <c r="F49" s="42"/>
      <c r="G49" s="42"/>
    </row>
    <row r="50" spans="2:7" ht="15.6" x14ac:dyDescent="0.3">
      <c r="B50" s="40" t="s">
        <v>111</v>
      </c>
      <c r="C50" s="41"/>
      <c r="D50" s="49"/>
      <c r="F50" s="42"/>
      <c r="G50" s="42"/>
    </row>
    <row r="51" spans="2:7" ht="15.6" x14ac:dyDescent="0.3">
      <c r="B51" s="40"/>
      <c r="C51" s="40" t="s">
        <v>112</v>
      </c>
      <c r="D51" s="42">
        <v>32100</v>
      </c>
      <c r="E51" s="50"/>
      <c r="F51" s="42"/>
      <c r="G51" s="42"/>
    </row>
    <row r="52" spans="2:7" ht="15.6" x14ac:dyDescent="0.3">
      <c r="B52" s="40"/>
      <c r="C52" s="40" t="s">
        <v>113</v>
      </c>
      <c r="D52" s="42">
        <v>32105</v>
      </c>
      <c r="E52" s="50"/>
      <c r="F52" s="42"/>
      <c r="G52" s="42"/>
    </row>
    <row r="53" spans="2:7" ht="15.6" x14ac:dyDescent="0.3">
      <c r="B53" s="40"/>
      <c r="C53" s="40" t="s">
        <v>317</v>
      </c>
      <c r="D53" s="42">
        <v>32115</v>
      </c>
      <c r="E53" s="50"/>
      <c r="F53" s="42"/>
      <c r="G53" s="42"/>
    </row>
    <row r="54" spans="2:7" ht="15.6" x14ac:dyDescent="0.3">
      <c r="B54" s="40"/>
      <c r="C54" s="51" t="s">
        <v>114</v>
      </c>
      <c r="D54" s="52">
        <v>32106</v>
      </c>
      <c r="E54" s="53">
        <f>E51-E52</f>
        <v>0</v>
      </c>
      <c r="F54" s="42"/>
      <c r="G54" s="42"/>
    </row>
    <row r="55" spans="2:7" ht="15.6" x14ac:dyDescent="0.3">
      <c r="B55" s="40"/>
      <c r="C55" s="41"/>
      <c r="D55" s="42"/>
      <c r="E55" s="42"/>
      <c r="F55" s="42"/>
      <c r="G55" s="42"/>
    </row>
    <row r="56" spans="2:7" ht="15.6" x14ac:dyDescent="0.3">
      <c r="B56" s="40"/>
      <c r="C56" s="51" t="s">
        <v>115</v>
      </c>
      <c r="D56" s="52">
        <v>32300</v>
      </c>
      <c r="E56" s="53">
        <f>E33+E48+E54</f>
        <v>0</v>
      </c>
      <c r="F56" s="42"/>
      <c r="G56" s="42"/>
    </row>
    <row r="57" spans="2:7" ht="15.6" x14ac:dyDescent="0.3">
      <c r="B57" s="40"/>
      <c r="C57" s="41"/>
      <c r="D57" s="42"/>
    </row>
    <row r="58" spans="2:7" s="48" customFormat="1" ht="21" x14ac:dyDescent="0.4">
      <c r="B58" s="45" t="s">
        <v>265</v>
      </c>
      <c r="C58" s="45" t="s">
        <v>266</v>
      </c>
      <c r="D58" s="46"/>
      <c r="E58" s="47"/>
    </row>
    <row r="59" spans="2:7" ht="12" customHeight="1" x14ac:dyDescent="0.3">
      <c r="B59" s="40"/>
      <c r="C59" s="41"/>
      <c r="D59" s="42"/>
    </row>
    <row r="60" spans="2:7" ht="15.6" x14ac:dyDescent="0.3">
      <c r="B60" s="40" t="s">
        <v>118</v>
      </c>
      <c r="C60" s="41"/>
      <c r="D60" s="49"/>
    </row>
    <row r="61" spans="2:7" ht="15.6" x14ac:dyDescent="0.3">
      <c r="B61" s="40"/>
      <c r="C61" s="40" t="s">
        <v>119</v>
      </c>
      <c r="D61" s="42">
        <v>31000</v>
      </c>
      <c r="E61" s="50"/>
    </row>
    <row r="62" spans="2:7" ht="15.6" x14ac:dyDescent="0.3">
      <c r="B62" s="40"/>
      <c r="C62" s="40" t="s">
        <v>120</v>
      </c>
      <c r="D62" s="42">
        <v>31005</v>
      </c>
      <c r="E62" s="50"/>
      <c r="F62" s="42"/>
      <c r="G62" s="42"/>
    </row>
    <row r="63" spans="2:7" ht="15.6" x14ac:dyDescent="0.3">
      <c r="B63" s="40"/>
      <c r="C63" s="40" t="s">
        <v>267</v>
      </c>
      <c r="D63" s="49"/>
      <c r="F63" s="42"/>
      <c r="G63" s="42"/>
    </row>
    <row r="64" spans="2:7" ht="15.6" x14ac:dyDescent="0.3">
      <c r="B64" s="40"/>
      <c r="C64" s="41" t="s">
        <v>268</v>
      </c>
      <c r="D64" s="42">
        <v>31008</v>
      </c>
      <c r="E64" s="50"/>
      <c r="F64" s="42"/>
      <c r="G64" s="42"/>
    </row>
    <row r="65" spans="2:7" ht="15.6" x14ac:dyDescent="0.3">
      <c r="B65" s="40"/>
      <c r="C65" s="41" t="s">
        <v>269</v>
      </c>
      <c r="D65" s="42">
        <v>31009</v>
      </c>
      <c r="E65" s="50"/>
      <c r="F65" s="42"/>
      <c r="G65" s="42"/>
    </row>
    <row r="66" spans="2:7" ht="15.6" x14ac:dyDescent="0.3">
      <c r="B66" s="40"/>
      <c r="C66" s="41" t="s">
        <v>270</v>
      </c>
      <c r="D66" s="42">
        <v>31010</v>
      </c>
      <c r="E66" s="50"/>
      <c r="F66" s="42"/>
      <c r="G66" s="42"/>
    </row>
    <row r="67" spans="2:7" ht="15.6" x14ac:dyDescent="0.3">
      <c r="B67" s="40"/>
      <c r="C67" s="41" t="s">
        <v>271</v>
      </c>
      <c r="D67" s="42">
        <v>31011</v>
      </c>
      <c r="E67" s="50"/>
      <c r="F67" s="42"/>
      <c r="G67" s="42"/>
    </row>
    <row r="68" spans="2:7" ht="15.6" x14ac:dyDescent="0.3">
      <c r="B68" s="40"/>
      <c r="C68" s="44" t="s">
        <v>272</v>
      </c>
      <c r="D68" s="42">
        <v>31012</v>
      </c>
      <c r="E68" s="50"/>
      <c r="F68" s="42"/>
      <c r="G68" s="42"/>
    </row>
    <row r="69" spans="2:7" ht="15.6" x14ac:dyDescent="0.3">
      <c r="B69" s="40"/>
      <c r="C69" s="51" t="s">
        <v>121</v>
      </c>
      <c r="D69" s="52">
        <v>31015</v>
      </c>
      <c r="E69" s="53">
        <f>SUM(E64:E68)</f>
        <v>0</v>
      </c>
      <c r="F69" s="42"/>
      <c r="G69" s="42"/>
    </row>
    <row r="70" spans="2:7" ht="15.6" x14ac:dyDescent="0.3">
      <c r="B70" s="40"/>
      <c r="C70" s="51" t="s">
        <v>122</v>
      </c>
      <c r="D70" s="52">
        <v>32701</v>
      </c>
      <c r="E70" s="53">
        <f>SUM(E61:E68)</f>
        <v>0</v>
      </c>
      <c r="F70" s="42"/>
      <c r="G70" s="42"/>
    </row>
    <row r="71" spans="2:7" ht="15.6" x14ac:dyDescent="0.3">
      <c r="B71" s="40" t="s">
        <v>128</v>
      </c>
      <c r="C71" s="41"/>
      <c r="D71" s="49"/>
    </row>
    <row r="72" spans="2:7" ht="15.6" x14ac:dyDescent="0.3">
      <c r="B72" s="40"/>
      <c r="C72" s="40" t="s">
        <v>129</v>
      </c>
      <c r="D72" s="42">
        <v>32000</v>
      </c>
      <c r="E72" s="50"/>
    </row>
    <row r="73" spans="2:7" ht="15.6" x14ac:dyDescent="0.3">
      <c r="B73" s="40"/>
      <c r="C73" s="40" t="s">
        <v>273</v>
      </c>
      <c r="D73" s="42"/>
      <c r="F73" s="42"/>
      <c r="G73" s="42"/>
    </row>
    <row r="74" spans="2:7" ht="15.6" x14ac:dyDescent="0.3">
      <c r="B74" s="40"/>
      <c r="C74" s="41" t="s">
        <v>274</v>
      </c>
      <c r="D74" s="42">
        <v>32011</v>
      </c>
      <c r="E74" s="50"/>
      <c r="F74" s="42"/>
      <c r="G74" s="42"/>
    </row>
    <row r="75" spans="2:7" ht="15.6" x14ac:dyDescent="0.3">
      <c r="B75" s="40"/>
      <c r="C75" s="41" t="s">
        <v>275</v>
      </c>
      <c r="D75" s="42">
        <v>32014</v>
      </c>
      <c r="E75" s="50"/>
      <c r="F75" s="42"/>
      <c r="G75" s="42"/>
    </row>
    <row r="76" spans="2:7" ht="15.6" x14ac:dyDescent="0.3">
      <c r="B76" s="40"/>
      <c r="C76" s="41" t="s">
        <v>276</v>
      </c>
      <c r="D76" s="42">
        <v>32016</v>
      </c>
      <c r="E76" s="50"/>
      <c r="F76" s="42"/>
      <c r="G76" s="42"/>
    </row>
    <row r="77" spans="2:7" ht="15.6" x14ac:dyDescent="0.3">
      <c r="B77" s="40"/>
      <c r="C77" s="41" t="s">
        <v>277</v>
      </c>
      <c r="D77" s="42">
        <v>32017</v>
      </c>
      <c r="E77" s="50"/>
      <c r="F77" s="42"/>
      <c r="G77" s="42"/>
    </row>
    <row r="78" spans="2:7" ht="15.6" x14ac:dyDescent="0.3">
      <c r="B78" s="40"/>
      <c r="C78" s="44" t="s">
        <v>278</v>
      </c>
      <c r="D78" s="42">
        <v>32015</v>
      </c>
      <c r="E78" s="50"/>
      <c r="F78" s="42"/>
      <c r="G78" s="42"/>
    </row>
    <row r="79" spans="2:7" ht="15.6" x14ac:dyDescent="0.3">
      <c r="B79" s="40"/>
      <c r="C79" s="51" t="s">
        <v>130</v>
      </c>
      <c r="D79" s="52">
        <v>32020</v>
      </c>
      <c r="E79" s="53">
        <f>SUM(E74:E78)</f>
        <v>0</v>
      </c>
      <c r="F79" s="42"/>
      <c r="G79" s="42"/>
    </row>
    <row r="80" spans="2:7" ht="15.6" x14ac:dyDescent="0.3">
      <c r="B80" s="40"/>
      <c r="C80" s="40" t="s">
        <v>81</v>
      </c>
      <c r="D80" s="42">
        <v>32025</v>
      </c>
      <c r="E80" s="50"/>
      <c r="F80" s="42"/>
      <c r="G80" s="42"/>
    </row>
    <row r="81" spans="2:7" ht="15.6" x14ac:dyDescent="0.3">
      <c r="B81" s="40"/>
      <c r="C81" s="51" t="s">
        <v>131</v>
      </c>
      <c r="D81" s="52">
        <v>32099</v>
      </c>
      <c r="E81" s="53">
        <f>E72+E79+E80</f>
        <v>0</v>
      </c>
      <c r="F81" s="42"/>
      <c r="G81" s="42"/>
    </row>
    <row r="82" spans="2:7" ht="15.6" x14ac:dyDescent="0.3">
      <c r="B82" s="40"/>
      <c r="C82" s="51"/>
      <c r="D82" s="52"/>
      <c r="F82" s="42"/>
      <c r="G82" s="42"/>
    </row>
    <row r="83" spans="2:7" ht="15.6" x14ac:dyDescent="0.3">
      <c r="B83" s="40"/>
      <c r="C83" s="51" t="s">
        <v>132</v>
      </c>
      <c r="D83" s="52">
        <v>32800</v>
      </c>
      <c r="E83" s="53">
        <f>E70+E81</f>
        <v>0</v>
      </c>
      <c r="F83" s="42"/>
      <c r="G83" s="42"/>
    </row>
    <row r="84" spans="2:7" ht="15.6" x14ac:dyDescent="0.3">
      <c r="B84" s="40" t="s">
        <v>138</v>
      </c>
      <c r="C84" s="41"/>
      <c r="D84" s="49"/>
      <c r="F84" s="42"/>
      <c r="G84" s="42"/>
    </row>
    <row r="85" spans="2:7" ht="15.6" x14ac:dyDescent="0.3">
      <c r="B85" s="40"/>
      <c r="C85" s="40" t="s">
        <v>139</v>
      </c>
      <c r="D85" s="42">
        <v>32500</v>
      </c>
      <c r="E85" s="50"/>
      <c r="F85" s="42"/>
      <c r="G85" s="42"/>
    </row>
    <row r="86" spans="2:7" ht="15.6" x14ac:dyDescent="0.3">
      <c r="B86" s="40"/>
      <c r="C86" s="40" t="s">
        <v>140</v>
      </c>
      <c r="D86" s="42">
        <v>32550</v>
      </c>
      <c r="E86" s="50"/>
      <c r="F86" s="42"/>
      <c r="G86" s="42"/>
    </row>
    <row r="87" spans="2:7" ht="15.6" x14ac:dyDescent="0.3">
      <c r="B87" s="40"/>
      <c r="C87" s="51" t="s">
        <v>141</v>
      </c>
      <c r="D87" s="52">
        <v>32600</v>
      </c>
      <c r="E87" s="53">
        <f>SUM(E85:E86)</f>
        <v>0</v>
      </c>
      <c r="F87" s="42"/>
      <c r="G87" s="42"/>
    </row>
    <row r="88" spans="2:7" ht="15.6" x14ac:dyDescent="0.3">
      <c r="B88" s="40"/>
      <c r="C88" s="41"/>
      <c r="D88" s="42"/>
      <c r="E88" s="42"/>
      <c r="F88" s="42"/>
      <c r="G88" s="42"/>
    </row>
    <row r="89" spans="2:7" ht="15.6" x14ac:dyDescent="0.3">
      <c r="B89" s="40"/>
      <c r="C89" s="51" t="s">
        <v>318</v>
      </c>
      <c r="D89" s="52">
        <v>32900</v>
      </c>
      <c r="E89" s="53">
        <f>E83+E87</f>
        <v>0</v>
      </c>
      <c r="F89" s="42"/>
      <c r="G89" s="42"/>
    </row>
    <row r="90" spans="2:7" ht="15.6" x14ac:dyDescent="0.3">
      <c r="B90" s="40"/>
      <c r="C90" s="41"/>
      <c r="D90" s="42"/>
      <c r="E90" s="42"/>
      <c r="F90" s="42"/>
      <c r="G90" s="42"/>
    </row>
    <row r="91" spans="2:7" s="48" customFormat="1" ht="21" x14ac:dyDescent="0.4">
      <c r="B91" s="45" t="s">
        <v>279</v>
      </c>
      <c r="C91" s="45" t="s">
        <v>280</v>
      </c>
      <c r="D91" s="46"/>
      <c r="E91" s="47"/>
    </row>
    <row r="92" spans="2:7" ht="15.6" x14ac:dyDescent="0.3">
      <c r="B92" s="40"/>
      <c r="C92" s="41"/>
      <c r="D92" s="42"/>
    </row>
    <row r="93" spans="2:7" ht="15.6" x14ac:dyDescent="0.3">
      <c r="B93" s="40" t="s">
        <v>145</v>
      </c>
      <c r="C93" s="41"/>
      <c r="D93" s="49"/>
    </row>
    <row r="94" spans="2:7" ht="15.6" x14ac:dyDescent="0.3">
      <c r="B94" s="40"/>
      <c r="C94" s="40" t="s">
        <v>319</v>
      </c>
      <c r="D94" s="42">
        <v>33000</v>
      </c>
      <c r="E94" s="50"/>
      <c r="F94" s="42"/>
    </row>
    <row r="95" spans="2:7" ht="15.6" x14ac:dyDescent="0.3">
      <c r="B95" s="40"/>
      <c r="C95" s="40" t="s">
        <v>320</v>
      </c>
      <c r="D95" s="42">
        <v>33010</v>
      </c>
      <c r="E95" s="50"/>
      <c r="F95" s="42"/>
    </row>
    <row r="96" spans="2:7" ht="15.6" x14ac:dyDescent="0.3">
      <c r="B96" s="40"/>
      <c r="C96" s="40" t="s">
        <v>281</v>
      </c>
      <c r="D96" s="49"/>
      <c r="F96" s="42"/>
    </row>
    <row r="97" spans="2:7" ht="15.6" x14ac:dyDescent="0.3">
      <c r="B97" s="40"/>
      <c r="C97" s="41" t="s">
        <v>282</v>
      </c>
      <c r="D97" s="42">
        <v>33020</v>
      </c>
      <c r="E97" s="50"/>
      <c r="F97" s="42"/>
    </row>
    <row r="98" spans="2:7" ht="15.6" x14ac:dyDescent="0.3">
      <c r="B98" s="40"/>
      <c r="C98" s="41" t="s">
        <v>283</v>
      </c>
      <c r="D98" s="42">
        <v>33030</v>
      </c>
      <c r="E98" s="50"/>
      <c r="F98" s="42"/>
    </row>
    <row r="99" spans="2:7" ht="15.6" x14ac:dyDescent="0.3">
      <c r="B99" s="40"/>
      <c r="C99" s="40" t="s">
        <v>284</v>
      </c>
      <c r="D99" s="49"/>
      <c r="F99" s="42"/>
    </row>
    <row r="100" spans="2:7" ht="15.6" x14ac:dyDescent="0.3">
      <c r="B100" s="40"/>
      <c r="C100" s="41" t="s">
        <v>285</v>
      </c>
      <c r="D100" s="42">
        <v>33060</v>
      </c>
      <c r="E100" s="50"/>
      <c r="F100" s="42"/>
    </row>
    <row r="101" spans="2:7" ht="15.6" x14ac:dyDescent="0.3">
      <c r="B101" s="40"/>
      <c r="C101" s="41" t="s">
        <v>286</v>
      </c>
      <c r="D101" s="42">
        <v>33070</v>
      </c>
      <c r="E101" s="50"/>
      <c r="F101" s="42"/>
    </row>
    <row r="102" spans="2:7" ht="15.6" x14ac:dyDescent="0.3">
      <c r="B102" s="40"/>
      <c r="C102" s="40" t="s">
        <v>287</v>
      </c>
      <c r="D102" s="42">
        <v>33075</v>
      </c>
      <c r="E102" s="50"/>
      <c r="F102" s="42"/>
    </row>
    <row r="103" spans="2:7" ht="15.6" x14ac:dyDescent="0.3">
      <c r="B103" s="40"/>
      <c r="C103" s="40" t="s">
        <v>288</v>
      </c>
      <c r="D103" s="42">
        <v>33100</v>
      </c>
      <c r="E103" s="50"/>
      <c r="F103" s="42"/>
    </row>
    <row r="104" spans="2:7" ht="15.6" x14ac:dyDescent="0.3">
      <c r="B104" s="40"/>
      <c r="C104" s="51" t="s">
        <v>321</v>
      </c>
      <c r="D104" s="52">
        <v>33125</v>
      </c>
      <c r="E104" s="53">
        <f>SUM(E94:E103)</f>
        <v>0</v>
      </c>
      <c r="F104" s="42"/>
    </row>
    <row r="105" spans="2:7" ht="15.6" x14ac:dyDescent="0.3">
      <c r="B105" s="40"/>
      <c r="C105" s="41"/>
      <c r="D105" s="42"/>
      <c r="E105" s="42"/>
      <c r="F105" s="42"/>
    </row>
    <row r="106" spans="2:7" ht="15.6" x14ac:dyDescent="0.3">
      <c r="B106" s="40" t="s">
        <v>155</v>
      </c>
      <c r="C106" s="41"/>
      <c r="D106" s="49"/>
    </row>
    <row r="107" spans="2:7" ht="15.6" x14ac:dyDescent="0.3">
      <c r="B107" s="40"/>
      <c r="C107" s="40" t="s">
        <v>156</v>
      </c>
      <c r="D107" s="42">
        <v>33280</v>
      </c>
      <c r="E107" s="50"/>
      <c r="F107" s="42"/>
    </row>
    <row r="108" spans="2:7" s="71" customFormat="1" ht="30.6" x14ac:dyDescent="0.25">
      <c r="B108" s="67"/>
      <c r="C108" s="68" t="s">
        <v>322</v>
      </c>
      <c r="D108" s="69">
        <v>33281</v>
      </c>
      <c r="E108" s="70"/>
      <c r="F108" s="69"/>
      <c r="G108" s="66"/>
    </row>
    <row r="109" spans="2:7" ht="15.6" x14ac:dyDescent="0.3">
      <c r="B109" s="40"/>
      <c r="C109" s="40" t="s">
        <v>157</v>
      </c>
      <c r="D109" s="42">
        <v>33150</v>
      </c>
      <c r="E109" s="50"/>
      <c r="F109" s="42"/>
    </row>
    <row r="110" spans="2:7" ht="15.6" x14ac:dyDescent="0.3">
      <c r="B110" s="40"/>
      <c r="C110" s="40" t="s">
        <v>158</v>
      </c>
      <c r="D110" s="42">
        <v>33175</v>
      </c>
      <c r="E110" s="50"/>
      <c r="F110" s="42"/>
    </row>
    <row r="111" spans="2:7" ht="15.6" x14ac:dyDescent="0.3">
      <c r="B111" s="40"/>
      <c r="C111" s="40" t="s">
        <v>159</v>
      </c>
      <c r="D111" s="42">
        <v>33200</v>
      </c>
      <c r="E111" s="50"/>
      <c r="F111" s="42"/>
    </row>
    <row r="112" spans="2:7" ht="15.6" x14ac:dyDescent="0.3">
      <c r="B112" s="40"/>
      <c r="C112" s="40" t="s">
        <v>323</v>
      </c>
      <c r="D112" s="42">
        <v>33215</v>
      </c>
      <c r="E112" s="50"/>
      <c r="F112" s="42"/>
    </row>
    <row r="113" spans="2:7" ht="15.6" x14ac:dyDescent="0.3">
      <c r="B113" s="40"/>
      <c r="C113" s="40" t="s">
        <v>289</v>
      </c>
      <c r="D113" s="49"/>
      <c r="F113" s="42"/>
    </row>
    <row r="114" spans="2:7" ht="15.6" x14ac:dyDescent="0.3">
      <c r="B114" s="40"/>
      <c r="C114" s="41" t="s">
        <v>285</v>
      </c>
      <c r="D114" s="42">
        <v>33220</v>
      </c>
      <c r="E114" s="50"/>
      <c r="F114" s="42"/>
    </row>
    <row r="115" spans="2:7" ht="15.6" x14ac:dyDescent="0.3">
      <c r="B115" s="40"/>
      <c r="C115" s="41" t="s">
        <v>286</v>
      </c>
      <c r="D115" s="42">
        <v>33230</v>
      </c>
      <c r="E115" s="50"/>
      <c r="F115" s="42"/>
    </row>
    <row r="116" spans="2:7" ht="15.6" x14ac:dyDescent="0.3">
      <c r="B116" s="40"/>
      <c r="C116" s="40" t="s">
        <v>160</v>
      </c>
      <c r="D116" s="42">
        <v>33250</v>
      </c>
      <c r="E116" s="50"/>
      <c r="F116" s="42"/>
    </row>
    <row r="117" spans="2:7" ht="15.6" x14ac:dyDescent="0.3">
      <c r="B117" s="40"/>
      <c r="C117" s="40" t="s">
        <v>290</v>
      </c>
      <c r="D117" s="49"/>
      <c r="F117" s="42"/>
    </row>
    <row r="118" spans="2:7" ht="15.6" x14ac:dyDescent="0.3">
      <c r="B118" s="40"/>
      <c r="C118" s="41" t="s">
        <v>291</v>
      </c>
      <c r="D118" s="42">
        <v>33282</v>
      </c>
      <c r="E118" s="50"/>
      <c r="F118" s="42"/>
      <c r="G118" s="42"/>
    </row>
    <row r="119" spans="2:7" ht="15.6" x14ac:dyDescent="0.3">
      <c r="B119" s="40"/>
      <c r="C119" s="41" t="s">
        <v>278</v>
      </c>
      <c r="D119" s="42">
        <v>33290</v>
      </c>
      <c r="E119" s="50"/>
      <c r="F119" s="42"/>
      <c r="G119" s="42"/>
    </row>
    <row r="120" spans="2:7" ht="15.6" x14ac:dyDescent="0.3">
      <c r="B120" s="40"/>
      <c r="C120" s="40" t="s">
        <v>161</v>
      </c>
      <c r="D120" s="42">
        <v>33275</v>
      </c>
      <c r="E120" s="50"/>
      <c r="F120" s="42"/>
      <c r="G120" s="42"/>
    </row>
    <row r="121" spans="2:7" ht="15.6" x14ac:dyDescent="0.3">
      <c r="B121" s="40"/>
      <c r="C121" s="51" t="s">
        <v>162</v>
      </c>
      <c r="D121" s="52">
        <v>33300</v>
      </c>
      <c r="E121" s="53">
        <f>SUM(E107:E120)</f>
        <v>0</v>
      </c>
      <c r="F121" s="42"/>
      <c r="G121" s="42"/>
    </row>
    <row r="122" spans="2:7" ht="15.6" x14ac:dyDescent="0.3">
      <c r="B122" s="40"/>
      <c r="C122" s="51" t="s">
        <v>163</v>
      </c>
      <c r="D122" s="52">
        <v>33325</v>
      </c>
      <c r="E122" s="53">
        <f>E104-E121</f>
        <v>0</v>
      </c>
      <c r="F122" s="42"/>
      <c r="G122" s="42"/>
    </row>
    <row r="123" spans="2:7" ht="15.6" x14ac:dyDescent="0.3">
      <c r="B123" s="40"/>
      <c r="C123" s="41"/>
      <c r="D123" s="42"/>
      <c r="E123" s="42"/>
      <c r="F123" s="42"/>
      <c r="G123" s="42"/>
    </row>
    <row r="124" spans="2:7" ht="15.6" x14ac:dyDescent="0.3">
      <c r="B124" s="40" t="s">
        <v>168</v>
      </c>
      <c r="C124" s="41"/>
      <c r="D124" s="49"/>
    </row>
    <row r="125" spans="2:7" ht="15.6" x14ac:dyDescent="0.3">
      <c r="B125" s="40"/>
      <c r="C125" s="40" t="s">
        <v>169</v>
      </c>
      <c r="D125" s="42">
        <v>33350</v>
      </c>
      <c r="E125" s="50"/>
      <c r="F125" s="42"/>
      <c r="G125" s="42"/>
    </row>
    <row r="126" spans="2:7" ht="15.6" x14ac:dyDescent="0.3">
      <c r="B126" s="40"/>
      <c r="C126" s="40" t="s">
        <v>170</v>
      </c>
      <c r="D126" s="42">
        <v>33376</v>
      </c>
      <c r="E126" s="50"/>
      <c r="F126" s="42"/>
      <c r="G126" s="42"/>
    </row>
    <row r="127" spans="2:7" ht="15.6" x14ac:dyDescent="0.3">
      <c r="B127" s="40"/>
      <c r="C127" s="40" t="s">
        <v>292</v>
      </c>
      <c r="D127" s="49"/>
      <c r="F127" s="42"/>
      <c r="G127" s="42"/>
    </row>
    <row r="128" spans="2:7" ht="15.6" x14ac:dyDescent="0.3">
      <c r="B128" s="40"/>
      <c r="C128" s="41" t="s">
        <v>293</v>
      </c>
      <c r="D128" s="42">
        <v>33378</v>
      </c>
      <c r="E128" s="50"/>
      <c r="F128" s="42"/>
      <c r="G128" s="42"/>
    </row>
    <row r="129" spans="2:7" ht="15.6" x14ac:dyDescent="0.3">
      <c r="B129" s="40"/>
      <c r="C129" s="41" t="s">
        <v>294</v>
      </c>
      <c r="D129" s="42">
        <v>33382</v>
      </c>
      <c r="E129" s="50"/>
      <c r="F129" s="42"/>
      <c r="G129" s="42"/>
    </row>
    <row r="130" spans="2:7" ht="15.6" x14ac:dyDescent="0.3">
      <c r="B130" s="40"/>
      <c r="C130" s="41" t="s">
        <v>278</v>
      </c>
      <c r="D130" s="42">
        <v>33384</v>
      </c>
      <c r="E130" s="50"/>
      <c r="F130" s="42"/>
      <c r="G130" s="42"/>
    </row>
    <row r="131" spans="2:7" ht="15.6" x14ac:dyDescent="0.3">
      <c r="B131" s="40"/>
      <c r="C131" s="40" t="s">
        <v>295</v>
      </c>
      <c r="D131" s="49"/>
      <c r="F131" s="42"/>
      <c r="G131" s="42"/>
    </row>
    <row r="132" spans="2:7" ht="15.6" x14ac:dyDescent="0.3">
      <c r="B132" s="40"/>
      <c r="C132" s="41" t="s">
        <v>285</v>
      </c>
      <c r="D132" s="42">
        <v>33425</v>
      </c>
      <c r="E132" s="50"/>
      <c r="F132" s="42"/>
      <c r="G132" s="42"/>
    </row>
    <row r="133" spans="2:7" ht="15.6" x14ac:dyDescent="0.3">
      <c r="B133" s="40"/>
      <c r="C133" s="41" t="s">
        <v>278</v>
      </c>
      <c r="D133" s="42">
        <v>33385</v>
      </c>
      <c r="E133" s="50"/>
      <c r="F133" s="42"/>
      <c r="G133" s="42"/>
    </row>
    <row r="134" spans="2:7" ht="15.6" x14ac:dyDescent="0.3">
      <c r="B134" s="40"/>
      <c r="C134" s="40" t="s">
        <v>171</v>
      </c>
      <c r="D134" s="42">
        <v>33400</v>
      </c>
      <c r="E134" s="50"/>
      <c r="F134" s="42"/>
      <c r="G134" s="42"/>
    </row>
    <row r="135" spans="2:7" ht="15.6" x14ac:dyDescent="0.3">
      <c r="B135" s="40"/>
      <c r="C135" s="51" t="s">
        <v>172</v>
      </c>
      <c r="D135" s="52">
        <v>33450</v>
      </c>
      <c r="E135" s="53">
        <f>SUM(E125:E134)</f>
        <v>0</v>
      </c>
      <c r="F135" s="42"/>
      <c r="G135" s="42"/>
    </row>
    <row r="136" spans="2:7" ht="15.6" x14ac:dyDescent="0.3">
      <c r="B136" s="40"/>
      <c r="C136" s="41"/>
      <c r="D136" s="42"/>
      <c r="E136" s="42"/>
      <c r="F136" s="42"/>
      <c r="G136" s="42"/>
    </row>
    <row r="137" spans="2:7" ht="15.6" x14ac:dyDescent="0.3">
      <c r="B137" s="40" t="s">
        <v>178</v>
      </c>
      <c r="C137" s="41"/>
      <c r="D137" s="49"/>
    </row>
    <row r="138" spans="2:7" ht="15.6" x14ac:dyDescent="0.3">
      <c r="B138" s="40"/>
      <c r="C138" s="40" t="s">
        <v>296</v>
      </c>
      <c r="D138" s="49"/>
      <c r="F138" s="42"/>
      <c r="G138" s="42"/>
    </row>
    <row r="139" spans="2:7" ht="15.6" x14ac:dyDescent="0.3">
      <c r="B139" s="40"/>
      <c r="C139" s="41" t="s">
        <v>282</v>
      </c>
      <c r="D139" s="42">
        <v>33490</v>
      </c>
      <c r="E139" s="50"/>
      <c r="F139" s="42"/>
      <c r="G139" s="42"/>
    </row>
    <row r="140" spans="2:7" ht="15.6" x14ac:dyDescent="0.3">
      <c r="B140" s="40"/>
      <c r="C140" s="41" t="s">
        <v>278</v>
      </c>
      <c r="D140" s="42">
        <v>33495</v>
      </c>
      <c r="E140" s="50"/>
      <c r="F140" s="42"/>
      <c r="G140" s="42"/>
    </row>
    <row r="141" spans="2:7" ht="15.6" x14ac:dyDescent="0.3">
      <c r="B141" s="40"/>
      <c r="C141" s="40" t="s">
        <v>297</v>
      </c>
      <c r="D141" s="49"/>
      <c r="F141" s="42"/>
      <c r="G141" s="42"/>
    </row>
    <row r="142" spans="2:7" ht="15.6" x14ac:dyDescent="0.3">
      <c r="B142" s="40"/>
      <c r="C142" s="41" t="s">
        <v>285</v>
      </c>
      <c r="D142" s="42">
        <v>33505</v>
      </c>
      <c r="E142" s="50"/>
      <c r="F142" s="42"/>
      <c r="G142" s="42"/>
    </row>
    <row r="143" spans="2:7" ht="15.6" x14ac:dyDescent="0.3">
      <c r="B143" s="40"/>
      <c r="C143" s="41" t="s">
        <v>278</v>
      </c>
      <c r="D143" s="42">
        <v>33508</v>
      </c>
      <c r="E143" s="50"/>
      <c r="F143" s="42"/>
      <c r="G143" s="42"/>
    </row>
    <row r="144" spans="2:7" ht="15.6" x14ac:dyDescent="0.3">
      <c r="B144" s="40"/>
      <c r="C144" s="40" t="s">
        <v>298</v>
      </c>
      <c r="D144" s="49"/>
      <c r="F144" s="42"/>
      <c r="G144" s="42"/>
    </row>
    <row r="145" spans="2:7" ht="15.6" x14ac:dyDescent="0.3">
      <c r="B145" s="40"/>
      <c r="C145" s="41" t="s">
        <v>285</v>
      </c>
      <c r="D145" s="42">
        <v>33530</v>
      </c>
      <c r="E145" s="50"/>
      <c r="F145" s="42"/>
      <c r="G145" s="42"/>
    </row>
    <row r="146" spans="2:7" ht="15.6" x14ac:dyDescent="0.3">
      <c r="B146" s="40"/>
      <c r="C146" s="41" t="s">
        <v>278</v>
      </c>
      <c r="D146" s="42">
        <v>33535</v>
      </c>
      <c r="E146" s="50"/>
      <c r="F146" s="42"/>
      <c r="G146" s="42"/>
    </row>
    <row r="147" spans="2:7" ht="15.6" x14ac:dyDescent="0.3">
      <c r="B147" s="40"/>
      <c r="C147" s="40" t="s">
        <v>179</v>
      </c>
      <c r="D147" s="42">
        <v>33510</v>
      </c>
      <c r="E147" s="50"/>
      <c r="F147" s="42"/>
      <c r="G147" s="42"/>
    </row>
    <row r="148" spans="2:7" ht="15.6" x14ac:dyDescent="0.3">
      <c r="B148" s="40"/>
      <c r="C148" s="51" t="s">
        <v>180</v>
      </c>
      <c r="D148" s="52">
        <v>33550</v>
      </c>
      <c r="E148" s="53">
        <f>SUM(E139:E147)</f>
        <v>0</v>
      </c>
      <c r="F148" s="42"/>
      <c r="G148" s="42"/>
    </row>
    <row r="149" spans="2:7" ht="15.6" x14ac:dyDescent="0.3">
      <c r="B149" s="40"/>
      <c r="C149" s="41"/>
      <c r="D149" s="42"/>
      <c r="E149" s="42"/>
      <c r="F149" s="42"/>
      <c r="G149" s="42"/>
    </row>
    <row r="150" spans="2:7" ht="15.6" x14ac:dyDescent="0.3">
      <c r="B150" s="40"/>
      <c r="C150" s="51" t="s">
        <v>181</v>
      </c>
      <c r="D150" s="52">
        <v>33575</v>
      </c>
      <c r="E150" s="53">
        <f>E122+E135+E148</f>
        <v>0</v>
      </c>
      <c r="F150" s="42"/>
      <c r="G150" s="42"/>
    </row>
    <row r="151" spans="2:7" ht="15.6" x14ac:dyDescent="0.3">
      <c r="B151" s="40"/>
      <c r="C151" s="41"/>
      <c r="D151" s="42"/>
      <c r="E151" s="42"/>
      <c r="F151" s="42"/>
      <c r="G151" s="42"/>
    </row>
    <row r="152" spans="2:7" ht="15.6" x14ac:dyDescent="0.3">
      <c r="B152" s="40"/>
      <c r="C152" s="51" t="s">
        <v>182</v>
      </c>
      <c r="D152" s="52">
        <v>33600</v>
      </c>
      <c r="E152" s="50"/>
      <c r="F152" s="42"/>
      <c r="G152" s="42"/>
    </row>
    <row r="153" spans="2:7" ht="15.6" x14ac:dyDescent="0.3">
      <c r="B153" s="40"/>
      <c r="C153" s="41"/>
      <c r="D153" s="42"/>
      <c r="E153" s="42"/>
      <c r="F153" s="42"/>
      <c r="G153" s="42"/>
    </row>
    <row r="154" spans="2:7" ht="15.6" x14ac:dyDescent="0.3">
      <c r="B154" s="40"/>
      <c r="C154" s="51" t="s">
        <v>183</v>
      </c>
      <c r="D154" s="52">
        <v>33625</v>
      </c>
      <c r="E154" s="50"/>
      <c r="F154" s="42"/>
      <c r="G154" s="42"/>
    </row>
    <row r="155" spans="2:7" ht="15.6" x14ac:dyDescent="0.3">
      <c r="B155" s="40"/>
      <c r="C155" s="41"/>
      <c r="D155" s="42"/>
      <c r="E155" s="42"/>
      <c r="F155" s="42"/>
      <c r="G155" s="42"/>
    </row>
    <row r="156" spans="2:7" ht="15.6" x14ac:dyDescent="0.3">
      <c r="B156" s="40"/>
      <c r="C156" s="41"/>
      <c r="D156" s="42"/>
      <c r="E156" s="42"/>
      <c r="F156" s="42"/>
      <c r="G156" s="42"/>
    </row>
    <row r="157" spans="2:7" s="48" customFormat="1" ht="21" x14ac:dyDescent="0.4">
      <c r="B157" s="45" t="s">
        <v>299</v>
      </c>
      <c r="C157" s="45" t="s">
        <v>300</v>
      </c>
      <c r="D157" s="46"/>
      <c r="E157" s="47"/>
    </row>
    <row r="158" spans="2:7" ht="15.6" x14ac:dyDescent="0.3">
      <c r="B158" s="40"/>
      <c r="C158" s="41"/>
      <c r="D158" s="42"/>
    </row>
    <row r="159" spans="2:7" ht="15.6" x14ac:dyDescent="0.3">
      <c r="B159" s="40"/>
      <c r="C159" s="40" t="s">
        <v>191</v>
      </c>
      <c r="D159" s="42">
        <v>33552</v>
      </c>
      <c r="E159" s="50"/>
      <c r="F159" s="42"/>
      <c r="G159" s="42"/>
    </row>
    <row r="160" spans="2:7" ht="15.6" x14ac:dyDescent="0.3">
      <c r="B160" s="40"/>
      <c r="C160" s="40" t="s">
        <v>192</v>
      </c>
      <c r="D160" s="42">
        <v>33554</v>
      </c>
      <c r="E160" s="50"/>
      <c r="F160" s="42"/>
      <c r="G160" s="42"/>
    </row>
    <row r="161" spans="2:7" ht="15.6" x14ac:dyDescent="0.3">
      <c r="B161" s="40"/>
      <c r="C161" s="40" t="s">
        <v>193</v>
      </c>
      <c r="D161" s="42">
        <v>33556</v>
      </c>
      <c r="E161" s="50"/>
      <c r="F161" s="42"/>
      <c r="G161" s="42"/>
    </row>
    <row r="162" spans="2:7" ht="15.6" x14ac:dyDescent="0.3">
      <c r="B162" s="40"/>
      <c r="C162" s="40" t="s">
        <v>194</v>
      </c>
      <c r="D162" s="42">
        <v>33558</v>
      </c>
      <c r="E162" s="50"/>
      <c r="F162" s="42"/>
      <c r="G162" s="42"/>
    </row>
    <row r="163" spans="2:7" ht="15.6" x14ac:dyDescent="0.3">
      <c r="B163" s="40"/>
      <c r="C163" s="40" t="s">
        <v>195</v>
      </c>
      <c r="D163" s="42">
        <v>33560</v>
      </c>
      <c r="E163" s="50"/>
      <c r="F163" s="42"/>
      <c r="G163" s="42"/>
    </row>
    <row r="164" spans="2:7" x14ac:dyDescent="0.25">
      <c r="C164" s="41"/>
      <c r="D164" s="49"/>
    </row>
    <row r="165" spans="2:7" x14ac:dyDescent="0.25">
      <c r="C165" s="41"/>
      <c r="D165" s="49"/>
    </row>
    <row r="166" spans="2:7" ht="21" x14ac:dyDescent="0.4">
      <c r="B166" s="54" t="s">
        <v>301</v>
      </c>
      <c r="C166" s="54" t="s">
        <v>302</v>
      </c>
      <c r="D166" s="55"/>
      <c r="E166" s="56"/>
    </row>
    <row r="167" spans="2:7" ht="15.6" x14ac:dyDescent="0.3">
      <c r="B167" s="40"/>
      <c r="C167" s="40"/>
      <c r="D167" s="42"/>
    </row>
    <row r="168" spans="2:7" ht="15.6" x14ac:dyDescent="0.3">
      <c r="B168" s="40" t="s">
        <v>197</v>
      </c>
      <c r="C168" s="40"/>
      <c r="D168" s="42"/>
    </row>
    <row r="169" spans="2:7" ht="15.6" x14ac:dyDescent="0.3">
      <c r="B169" s="40"/>
      <c r="C169" s="40" t="s">
        <v>198</v>
      </c>
      <c r="D169" s="42">
        <v>35110</v>
      </c>
      <c r="E169" s="50"/>
    </row>
    <row r="170" spans="2:7" ht="15.6" x14ac:dyDescent="0.3">
      <c r="B170" s="40"/>
      <c r="C170" s="40" t="s">
        <v>199</v>
      </c>
      <c r="D170" s="42">
        <v>35120</v>
      </c>
      <c r="E170" s="50"/>
    </row>
    <row r="171" spans="2:7" ht="15.6" x14ac:dyDescent="0.3">
      <c r="B171" s="40"/>
      <c r="C171" s="40" t="s">
        <v>200</v>
      </c>
      <c r="D171" s="42">
        <v>35130</v>
      </c>
      <c r="E171" s="50"/>
    </row>
    <row r="172" spans="2:7" ht="15.6" x14ac:dyDescent="0.3">
      <c r="B172" s="40"/>
      <c r="C172" s="40" t="s">
        <v>303</v>
      </c>
      <c r="D172" s="42"/>
    </row>
    <row r="173" spans="2:7" ht="15.6" x14ac:dyDescent="0.3">
      <c r="B173" s="40"/>
      <c r="C173" s="41" t="s">
        <v>304</v>
      </c>
      <c r="D173" s="42">
        <v>35140</v>
      </c>
      <c r="E173" s="50"/>
    </row>
    <row r="174" spans="2:7" ht="15.6" x14ac:dyDescent="0.3">
      <c r="B174" s="40"/>
      <c r="C174" s="41" t="s">
        <v>278</v>
      </c>
      <c r="D174" s="42">
        <v>35150</v>
      </c>
      <c r="E174" s="50"/>
    </row>
    <row r="175" spans="2:7" ht="15.6" x14ac:dyDescent="0.3">
      <c r="B175" s="40"/>
      <c r="C175" s="40" t="s">
        <v>201</v>
      </c>
      <c r="D175" s="42">
        <v>35160</v>
      </c>
      <c r="E175" s="50"/>
    </row>
    <row r="176" spans="2:7" ht="15.6" x14ac:dyDescent="0.3">
      <c r="B176" s="40"/>
      <c r="C176" s="40" t="s">
        <v>305</v>
      </c>
      <c r="D176" s="42"/>
      <c r="E176" s="57"/>
    </row>
    <row r="177" spans="2:5" ht="15.6" x14ac:dyDescent="0.3">
      <c r="B177" s="40"/>
      <c r="C177" s="41" t="s">
        <v>306</v>
      </c>
      <c r="D177" s="42">
        <v>35170</v>
      </c>
      <c r="E177" s="50"/>
    </row>
    <row r="178" spans="2:5" ht="15.6" x14ac:dyDescent="0.3">
      <c r="B178" s="40"/>
      <c r="C178" s="41" t="s">
        <v>307</v>
      </c>
      <c r="D178" s="42">
        <v>35180</v>
      </c>
      <c r="E178" s="50"/>
    </row>
    <row r="179" spans="2:5" ht="15.6" x14ac:dyDescent="0.3">
      <c r="B179" s="40"/>
      <c r="C179" s="40"/>
      <c r="D179" s="42"/>
      <c r="E179" s="57"/>
    </row>
    <row r="180" spans="2:5" ht="15.6" x14ac:dyDescent="0.3">
      <c r="B180" s="40" t="s">
        <v>206</v>
      </c>
      <c r="C180" s="40"/>
      <c r="D180" s="42"/>
      <c r="E180" s="57"/>
    </row>
    <row r="181" spans="2:5" ht="15.6" x14ac:dyDescent="0.3">
      <c r="B181" s="40"/>
      <c r="C181" s="40" t="s">
        <v>207</v>
      </c>
      <c r="D181" s="42">
        <v>35210</v>
      </c>
      <c r="E181" s="50"/>
    </row>
    <row r="182" spans="2:5" ht="15.6" x14ac:dyDescent="0.3">
      <c r="B182" s="40"/>
      <c r="C182" s="40" t="s">
        <v>208</v>
      </c>
      <c r="D182" s="42">
        <v>35220</v>
      </c>
      <c r="E182" s="50"/>
    </row>
    <row r="183" spans="2:5" ht="15.6" x14ac:dyDescent="0.3">
      <c r="B183" s="40"/>
      <c r="C183" s="40" t="s">
        <v>209</v>
      </c>
      <c r="D183" s="42">
        <v>35230</v>
      </c>
      <c r="E183" s="50"/>
    </row>
    <row r="184" spans="2:5" ht="15.6" x14ac:dyDescent="0.3">
      <c r="B184" s="40"/>
      <c r="C184" s="40" t="s">
        <v>308</v>
      </c>
      <c r="D184" s="42">
        <v>35240</v>
      </c>
      <c r="E184" s="50"/>
    </row>
    <row r="185" spans="2:5" ht="15.6" x14ac:dyDescent="0.3">
      <c r="B185" s="40"/>
      <c r="C185" s="41" t="s">
        <v>309</v>
      </c>
      <c r="D185" s="42">
        <v>35250</v>
      </c>
      <c r="E185" s="50"/>
    </row>
    <row r="186" spans="2:5" ht="15.6" x14ac:dyDescent="0.3">
      <c r="B186" s="40"/>
      <c r="C186" s="41" t="s">
        <v>278</v>
      </c>
      <c r="D186" s="42">
        <v>35260</v>
      </c>
      <c r="E186" s="50"/>
    </row>
    <row r="187" spans="2:5" ht="15.6" x14ac:dyDescent="0.3">
      <c r="B187" s="40"/>
      <c r="C187" s="40" t="s">
        <v>210</v>
      </c>
      <c r="D187" s="42">
        <v>35270</v>
      </c>
      <c r="E187" s="50"/>
    </row>
    <row r="188" spans="2:5" ht="15.6" x14ac:dyDescent="0.3">
      <c r="C188" s="40" t="s">
        <v>211</v>
      </c>
      <c r="D188" s="42">
        <v>35280</v>
      </c>
      <c r="E188" s="50"/>
    </row>
    <row r="189" spans="2:5" ht="15.6" x14ac:dyDescent="0.3">
      <c r="B189" s="40"/>
      <c r="C189" s="40"/>
      <c r="D189" s="42"/>
    </row>
    <row r="190" spans="2:5" ht="15.6" x14ac:dyDescent="0.3">
      <c r="B190" s="40" t="s">
        <v>310</v>
      </c>
      <c r="C190" s="40"/>
      <c r="D190" s="42"/>
    </row>
    <row r="191" spans="2:5" ht="15.6" x14ac:dyDescent="0.3">
      <c r="B191" s="40"/>
      <c r="C191" s="40"/>
      <c r="D191" s="42"/>
      <c r="E191" s="57"/>
    </row>
    <row r="192" spans="2:5" ht="15.6" x14ac:dyDescent="0.3">
      <c r="B192" s="40" t="s">
        <v>311</v>
      </c>
      <c r="C192" s="40"/>
      <c r="D192" s="42"/>
      <c r="E192" s="57"/>
    </row>
    <row r="193" spans="2:7" ht="15.6" x14ac:dyDescent="0.3">
      <c r="B193" s="40"/>
      <c r="C193" s="40" t="s">
        <v>215</v>
      </c>
      <c r="D193" s="42">
        <v>35510</v>
      </c>
      <c r="E193" s="50"/>
    </row>
    <row r="194" spans="2:7" ht="15.6" x14ac:dyDescent="0.3">
      <c r="B194" s="40"/>
      <c r="C194" s="40" t="s">
        <v>216</v>
      </c>
      <c r="D194" s="42">
        <v>35520</v>
      </c>
      <c r="E194" s="50"/>
    </row>
    <row r="195" spans="2:7" ht="15.6" x14ac:dyDescent="0.3">
      <c r="B195" s="40"/>
      <c r="C195" s="40" t="s">
        <v>217</v>
      </c>
      <c r="D195" s="42">
        <v>35530</v>
      </c>
      <c r="E195" s="50"/>
    </row>
    <row r="196" spans="2:7" ht="15.6" x14ac:dyDescent="0.3">
      <c r="B196" s="40"/>
      <c r="C196" s="40" t="s">
        <v>324</v>
      </c>
      <c r="D196" s="42">
        <v>35540</v>
      </c>
      <c r="E196" s="50"/>
    </row>
    <row r="197" spans="2:7" s="71" customFormat="1" ht="30.6" x14ac:dyDescent="0.25">
      <c r="B197" s="67"/>
      <c r="C197" s="68" t="s">
        <v>322</v>
      </c>
      <c r="D197" s="69">
        <v>35545</v>
      </c>
      <c r="E197" s="70"/>
      <c r="F197" s="69"/>
      <c r="G197" s="66"/>
    </row>
    <row r="198" spans="2:7" ht="15.6" x14ac:dyDescent="0.3">
      <c r="B198" s="40"/>
      <c r="C198" s="40" t="s">
        <v>219</v>
      </c>
      <c r="D198" s="42">
        <v>35550</v>
      </c>
      <c r="E198" s="50"/>
    </row>
    <row r="199" spans="2:7" ht="15.6" x14ac:dyDescent="0.3">
      <c r="B199" s="40"/>
      <c r="C199" s="40" t="s">
        <v>220</v>
      </c>
      <c r="D199" s="42">
        <v>35560</v>
      </c>
      <c r="E199" s="50"/>
    </row>
    <row r="200" spans="2:7" ht="15.6" x14ac:dyDescent="0.3">
      <c r="B200" s="40"/>
      <c r="C200" s="40"/>
      <c r="D200" s="42"/>
      <c r="E200" s="57"/>
    </row>
    <row r="201" spans="2:7" ht="15.6" x14ac:dyDescent="0.3">
      <c r="C201" s="40" t="s">
        <v>221</v>
      </c>
      <c r="D201" s="42">
        <v>35570</v>
      </c>
      <c r="E201" s="50"/>
    </row>
    <row r="202" spans="2:7" ht="15.6" x14ac:dyDescent="0.3">
      <c r="C202" s="40" t="s">
        <v>222</v>
      </c>
      <c r="D202" s="42">
        <v>35580</v>
      </c>
      <c r="E202" s="50"/>
    </row>
    <row r="203" spans="2:7" ht="15.6" x14ac:dyDescent="0.3">
      <c r="B203" s="40"/>
      <c r="C203" s="40"/>
      <c r="D203" s="42"/>
    </row>
    <row r="204" spans="2:7" ht="15.6" x14ac:dyDescent="0.3">
      <c r="B204" s="40" t="s">
        <v>223</v>
      </c>
      <c r="C204" s="40"/>
      <c r="D204" s="42"/>
      <c r="E204" s="58"/>
    </row>
    <row r="205" spans="2:7" ht="15.6" x14ac:dyDescent="0.3">
      <c r="B205" s="40"/>
      <c r="C205" s="40" t="s">
        <v>224</v>
      </c>
      <c r="D205" s="42">
        <v>35600</v>
      </c>
      <c r="E205" s="50"/>
    </row>
    <row r="206" spans="2:7" ht="15.6" x14ac:dyDescent="0.3">
      <c r="B206" s="40"/>
      <c r="C206" s="40" t="s">
        <v>225</v>
      </c>
      <c r="D206" s="42">
        <v>35610</v>
      </c>
      <c r="E206" s="50"/>
    </row>
    <row r="207" spans="2:7" ht="15.6" x14ac:dyDescent="0.3">
      <c r="B207" s="40"/>
      <c r="C207" s="40" t="s">
        <v>312</v>
      </c>
      <c r="D207" s="42"/>
      <c r="E207" s="59"/>
    </row>
    <row r="208" spans="2:7" ht="15.6" x14ac:dyDescent="0.3">
      <c r="B208" s="40"/>
      <c r="C208" s="41" t="s">
        <v>313</v>
      </c>
      <c r="D208" s="42">
        <v>35620</v>
      </c>
      <c r="E208" s="50"/>
    </row>
    <row r="209" spans="2:5" ht="15.6" x14ac:dyDescent="0.3">
      <c r="B209" s="40"/>
      <c r="C209" s="41" t="s">
        <v>278</v>
      </c>
      <c r="D209" s="42">
        <v>35630</v>
      </c>
      <c r="E209" s="50"/>
    </row>
    <row r="210" spans="2:5" ht="15.6" x14ac:dyDescent="0.3">
      <c r="B210" s="40"/>
      <c r="C210" s="40"/>
      <c r="D210" s="42"/>
      <c r="E210" s="57"/>
    </row>
    <row r="211" spans="2:5" ht="15.6" x14ac:dyDescent="0.3">
      <c r="B211" s="40" t="s">
        <v>228</v>
      </c>
      <c r="C211" s="40"/>
      <c r="D211" s="42"/>
      <c r="E211" s="58"/>
    </row>
    <row r="212" spans="2:5" ht="15.6" x14ac:dyDescent="0.3">
      <c r="B212" s="40"/>
      <c r="C212" s="40" t="s">
        <v>229</v>
      </c>
      <c r="D212" s="42">
        <v>35640</v>
      </c>
      <c r="E212" s="50"/>
    </row>
    <row r="213" spans="2:5" ht="15.6" x14ac:dyDescent="0.3">
      <c r="B213" s="40"/>
      <c r="C213" s="40" t="s">
        <v>230</v>
      </c>
      <c r="D213" s="42">
        <v>35650</v>
      </c>
      <c r="E213" s="50"/>
    </row>
    <row r="214" spans="2:5" ht="15.6" x14ac:dyDescent="0.3">
      <c r="B214" s="40"/>
      <c r="C214" s="40" t="s">
        <v>231</v>
      </c>
      <c r="D214" s="42">
        <v>35660</v>
      </c>
      <c r="E214" s="50"/>
    </row>
    <row r="215" spans="2:5" ht="15.6" x14ac:dyDescent="0.3">
      <c r="B215" s="40"/>
      <c r="C215" s="40"/>
      <c r="D215" s="42"/>
      <c r="E215" s="59"/>
    </row>
    <row r="216" spans="2:5" ht="15.6" x14ac:dyDescent="0.3">
      <c r="B216" s="40"/>
      <c r="C216" s="40" t="s">
        <v>232</v>
      </c>
      <c r="D216" s="42">
        <v>35670</v>
      </c>
      <c r="E216" s="50"/>
    </row>
    <row r="217" spans="2:5" ht="15.6" x14ac:dyDescent="0.3">
      <c r="B217" s="40"/>
      <c r="C217" s="40" t="s">
        <v>233</v>
      </c>
      <c r="D217" s="42">
        <v>35680</v>
      </c>
      <c r="E217" s="50"/>
    </row>
    <row r="218" spans="2:5" ht="15.6" x14ac:dyDescent="0.3">
      <c r="B218" s="40"/>
      <c r="C218" s="40" t="s">
        <v>234</v>
      </c>
      <c r="D218" s="42">
        <v>35690</v>
      </c>
      <c r="E218" s="50"/>
    </row>
    <row r="219" spans="2:5" ht="15.6" x14ac:dyDescent="0.3">
      <c r="B219" s="40"/>
      <c r="C219" s="40" t="s">
        <v>323</v>
      </c>
      <c r="D219" s="42">
        <v>35695</v>
      </c>
      <c r="E219" s="50"/>
    </row>
    <row r="220" spans="2:5" ht="15.6" x14ac:dyDescent="0.3">
      <c r="B220" s="40"/>
      <c r="C220" s="40" t="s">
        <v>235</v>
      </c>
      <c r="D220" s="42">
        <v>35700</v>
      </c>
      <c r="E220" s="50"/>
    </row>
    <row r="221" spans="2:5" ht="15.6" x14ac:dyDescent="0.3">
      <c r="B221" s="40"/>
      <c r="C221" s="40"/>
      <c r="D221" s="42"/>
      <c r="E221" s="57"/>
    </row>
    <row r="222" spans="2:5" ht="15.6" x14ac:dyDescent="0.3">
      <c r="B222" s="40"/>
      <c r="C222" s="40"/>
      <c r="D222" s="42"/>
      <c r="E222" s="57"/>
    </row>
    <row r="223" spans="2:5" ht="15.6" x14ac:dyDescent="0.3">
      <c r="B223" s="40" t="s">
        <v>236</v>
      </c>
      <c r="C223" s="40"/>
      <c r="D223" s="42"/>
      <c r="E223" s="58"/>
    </row>
    <row r="224" spans="2:5" ht="15.6" x14ac:dyDescent="0.3">
      <c r="B224" s="40"/>
      <c r="C224" s="40" t="s">
        <v>238</v>
      </c>
      <c r="D224" s="42">
        <v>35810</v>
      </c>
      <c r="E224" s="50"/>
    </row>
    <row r="225" spans="2:7" ht="15.6" x14ac:dyDescent="0.3">
      <c r="B225" s="40"/>
      <c r="C225" s="40" t="s">
        <v>239</v>
      </c>
      <c r="D225" s="42">
        <v>35820</v>
      </c>
      <c r="E225" s="50"/>
    </row>
    <row r="226" spans="2:7" ht="15.6" x14ac:dyDescent="0.3">
      <c r="B226" s="40"/>
      <c r="C226" s="40" t="s">
        <v>240</v>
      </c>
      <c r="D226" s="42">
        <v>35830</v>
      </c>
      <c r="E226" s="50"/>
    </row>
    <row r="227" spans="2:7" ht="15.6" x14ac:dyDescent="0.3">
      <c r="B227" s="40"/>
      <c r="C227" s="40"/>
      <c r="D227" s="42"/>
    </row>
    <row r="228" spans="2:7" ht="15.6" x14ac:dyDescent="0.3">
      <c r="B228" s="40" t="s">
        <v>237</v>
      </c>
      <c r="C228" s="40"/>
      <c r="D228" s="42">
        <v>35899</v>
      </c>
      <c r="E228" s="53">
        <f>SUM(E168:E189)-SUM(E192:E221)+SUM(E223:E227)</f>
        <v>0</v>
      </c>
    </row>
    <row r="229" spans="2:7" ht="15.6" x14ac:dyDescent="0.3">
      <c r="B229" s="40"/>
      <c r="C229" s="40"/>
      <c r="D229" s="42"/>
    </row>
    <row r="230" spans="2:7" ht="15.6" x14ac:dyDescent="0.3">
      <c r="B230" s="40"/>
      <c r="C230" s="40"/>
      <c r="D230" s="42"/>
    </row>
    <row r="231" spans="2:7" ht="15.6" x14ac:dyDescent="0.3">
      <c r="B231" s="60" t="s">
        <v>314</v>
      </c>
      <c r="C231" s="41"/>
      <c r="D231" s="49"/>
    </row>
    <row r="232" spans="2:7" x14ac:dyDescent="0.25">
      <c r="C232" s="41"/>
      <c r="D232" s="49"/>
    </row>
    <row r="233" spans="2:7" s="22" customFormat="1" ht="15.6" x14ac:dyDescent="0.3">
      <c r="B233" s="60" t="s">
        <v>315</v>
      </c>
      <c r="C233" s="61"/>
      <c r="D233" s="23"/>
      <c r="E233" s="24"/>
      <c r="G233" s="23"/>
    </row>
    <row r="234" spans="2:7" ht="18" thickBot="1" x14ac:dyDescent="0.35">
      <c r="B234" s="62"/>
      <c r="C234" s="63"/>
      <c r="D234" s="64"/>
      <c r="E234" s="65"/>
    </row>
  </sheetData>
  <protectedRanges>
    <protectedRange sqref="E169:E171 E173:E175 E177:E178 E181:E188 E193:E199 E201:E202 E205:E206 E208:E209 E212:E214 E216:E220 E224:E226" name="Part5"/>
    <protectedRange sqref="E94:E95 E97:E98 E100:E103 E114:E116 E118:E120 E125:E126 E128:E130 E132:E134 E139:E140 E142:E143 E145:E147 E152 E154 E107:E112" name="Part3"/>
    <protectedRange sqref="E16:E19 E22:E23 E27:E31 E36:E41 E43:E47 E51:E53" name="Part1"/>
    <protectedRange sqref="E61:E62 E64:E68 E72 E74:E78 E80 E85:E86" name="Part2"/>
    <protectedRange sqref="E159:E163" name="Part4"/>
  </protectedRanges>
  <printOptions horizontalCentered="1" verticalCentered="1"/>
  <pageMargins left="0.39370078740157483" right="0.39370078740157483" top="0.39370078740157483" bottom="0.39370078740157483" header="0.31496062992125984" footer="0.31496062992125984"/>
  <pageSetup paperSize="9" scale="55" fitToHeight="2" orientation="portrait" r:id="rId1"/>
  <rowBreaks count="2" manualBreakCount="2">
    <brk id="90" min="1" max="4" man="1"/>
    <brk id="165"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EN91"/>
  <sheetViews>
    <sheetView showGridLines="0" zoomScale="80" zoomScaleNormal="80" workbookViewId="0">
      <pane xSplit="1" ySplit="9" topLeftCell="B10" activePane="bottomRight" state="frozen"/>
      <selection pane="topRight"/>
      <selection pane="bottomLeft"/>
      <selection pane="bottomRight"/>
    </sheetView>
  </sheetViews>
  <sheetFormatPr defaultColWidth="12.6640625" defaultRowHeight="13.8" x14ac:dyDescent="0.25"/>
  <cols>
    <col min="1" max="1" width="24.6640625" style="6" customWidth="1"/>
    <col min="2" max="144" width="12.6640625" style="9"/>
    <col min="145" max="16384" width="12.6640625" style="6"/>
  </cols>
  <sheetData>
    <row r="1" spans="1:144"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c r="DZ1" s="7"/>
      <c r="EA1" s="7"/>
      <c r="EB1" s="7"/>
      <c r="EC1" s="7"/>
      <c r="ED1" s="7"/>
      <c r="EE1" s="7"/>
      <c r="EF1" s="7"/>
      <c r="EG1" s="7"/>
      <c r="EH1" s="7"/>
      <c r="EI1" s="7"/>
      <c r="EJ1" s="7"/>
      <c r="EK1" s="7"/>
      <c r="EL1" s="7"/>
      <c r="EM1" s="7"/>
      <c r="EN1" s="7"/>
    </row>
    <row r="2" spans="1:144" ht="15.6" x14ac:dyDescent="0.3">
      <c r="A2" s="2" t="s">
        <v>82</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row>
    <row r="3" spans="1:144" x14ac:dyDescent="0.25">
      <c r="A3" s="72" t="s">
        <v>327</v>
      </c>
    </row>
    <row r="4" spans="1:144" ht="15.6" x14ac:dyDescent="0.3">
      <c r="A4" s="79"/>
      <c r="B4" s="108" t="s">
        <v>116</v>
      </c>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8" t="s">
        <v>117</v>
      </c>
      <c r="AI4" s="109"/>
      <c r="AJ4" s="109"/>
      <c r="AK4" s="109"/>
      <c r="AL4" s="109"/>
      <c r="AM4" s="109"/>
      <c r="AN4" s="109"/>
      <c r="AO4" s="109"/>
      <c r="AP4" s="109"/>
      <c r="AQ4" s="109"/>
      <c r="AR4" s="109"/>
      <c r="AS4" s="109"/>
      <c r="AT4" s="109"/>
      <c r="AU4" s="109"/>
      <c r="AV4" s="109"/>
      <c r="AW4" s="109"/>
      <c r="AX4" s="109"/>
      <c r="AY4" s="109"/>
      <c r="AZ4" s="109"/>
      <c r="BA4" s="109"/>
      <c r="BB4" s="109"/>
      <c r="BC4" s="109"/>
      <c r="BD4" s="110"/>
      <c r="BE4" s="108" t="s">
        <v>143</v>
      </c>
      <c r="BF4" s="109"/>
      <c r="BG4" s="109"/>
      <c r="BH4" s="109"/>
      <c r="BI4" s="109"/>
      <c r="BJ4" s="109"/>
      <c r="BK4" s="109"/>
      <c r="BL4" s="109"/>
      <c r="BM4" s="109"/>
      <c r="BN4" s="109"/>
      <c r="BO4" s="109"/>
      <c r="BP4" s="109"/>
      <c r="BQ4" s="109"/>
      <c r="BR4" s="109"/>
      <c r="BS4" s="109"/>
      <c r="BT4" s="109"/>
      <c r="BU4" s="109"/>
      <c r="BV4" s="109"/>
      <c r="BW4" s="109"/>
      <c r="BX4" s="109"/>
      <c r="BY4" s="109"/>
      <c r="BZ4" s="109"/>
      <c r="CA4" s="109"/>
      <c r="CB4" s="109"/>
      <c r="CC4" s="109"/>
      <c r="CD4" s="109"/>
      <c r="CE4" s="109"/>
      <c r="CF4" s="109"/>
      <c r="CG4" s="109"/>
      <c r="CH4" s="109"/>
      <c r="CI4" s="109"/>
      <c r="CJ4" s="109"/>
      <c r="CK4" s="109"/>
      <c r="CL4" s="109"/>
      <c r="CM4" s="109"/>
      <c r="CN4" s="109"/>
      <c r="CO4" s="109"/>
      <c r="CP4" s="109"/>
      <c r="CQ4" s="109"/>
      <c r="CR4" s="109"/>
      <c r="CS4" s="109"/>
      <c r="CT4" s="109"/>
      <c r="CU4" s="110"/>
      <c r="CV4" s="108" t="s">
        <v>190</v>
      </c>
      <c r="CW4" s="109"/>
      <c r="CX4" s="109"/>
      <c r="CY4" s="109"/>
      <c r="CZ4" s="110"/>
      <c r="DA4" s="109" t="s">
        <v>196</v>
      </c>
      <c r="DB4" s="109"/>
      <c r="DC4" s="109"/>
      <c r="DD4" s="109"/>
      <c r="DE4" s="109"/>
      <c r="DF4" s="109"/>
      <c r="DG4" s="109"/>
      <c r="DH4" s="109"/>
      <c r="DI4" s="109"/>
      <c r="DJ4" s="109"/>
      <c r="DK4" s="109"/>
      <c r="DL4" s="109"/>
      <c r="DM4" s="109"/>
      <c r="DN4" s="109"/>
      <c r="DO4" s="109"/>
      <c r="DP4" s="109"/>
      <c r="DQ4" s="109"/>
      <c r="DR4" s="109"/>
      <c r="DS4" s="109"/>
      <c r="DT4" s="109"/>
      <c r="DU4" s="109"/>
      <c r="DV4" s="109"/>
      <c r="DW4" s="109"/>
      <c r="DX4" s="109"/>
      <c r="DY4" s="109"/>
      <c r="DZ4" s="109"/>
      <c r="EA4" s="109"/>
      <c r="EB4" s="109"/>
      <c r="EC4" s="109"/>
      <c r="ED4" s="109"/>
      <c r="EE4" s="109"/>
      <c r="EF4" s="109"/>
      <c r="EG4" s="109"/>
      <c r="EH4" s="109"/>
      <c r="EI4" s="109"/>
      <c r="EJ4" s="109"/>
      <c r="EK4" s="109"/>
      <c r="EL4" s="109"/>
      <c r="EM4" s="109"/>
      <c r="EN4" s="109"/>
    </row>
    <row r="5" spans="1:144" x14ac:dyDescent="0.25">
      <c r="A5" s="80"/>
      <c r="B5" s="84">
        <v>31101</v>
      </c>
      <c r="C5" s="85">
        <v>31102</v>
      </c>
      <c r="D5" s="85">
        <v>31103</v>
      </c>
      <c r="E5" s="85">
        <v>31105</v>
      </c>
      <c r="F5" s="86">
        <v>31106</v>
      </c>
      <c r="G5" s="84">
        <v>31112</v>
      </c>
      <c r="H5" s="85">
        <v>31115</v>
      </c>
      <c r="I5" s="86">
        <v>31116</v>
      </c>
      <c r="J5" s="84">
        <v>31121</v>
      </c>
      <c r="K5" s="85">
        <v>31122</v>
      </c>
      <c r="L5" s="85">
        <v>31123</v>
      </c>
      <c r="M5" s="85">
        <v>31125</v>
      </c>
      <c r="N5" s="85">
        <v>31127</v>
      </c>
      <c r="O5" s="86">
        <v>31129</v>
      </c>
      <c r="P5" s="87">
        <v>31199</v>
      </c>
      <c r="Q5" s="84">
        <v>32220</v>
      </c>
      <c r="R5" s="85">
        <v>32221</v>
      </c>
      <c r="S5" s="85">
        <v>32222</v>
      </c>
      <c r="T5" s="85">
        <v>32223</v>
      </c>
      <c r="U5" s="85">
        <v>32225</v>
      </c>
      <c r="V5" s="85">
        <v>32230</v>
      </c>
      <c r="W5" s="85">
        <v>32231</v>
      </c>
      <c r="X5" s="85">
        <v>32232</v>
      </c>
      <c r="Y5" s="85">
        <v>32233</v>
      </c>
      <c r="Z5" s="85">
        <v>32234</v>
      </c>
      <c r="AA5" s="85">
        <v>32235</v>
      </c>
      <c r="AB5" s="86">
        <v>32240</v>
      </c>
      <c r="AC5" s="84">
        <v>32100</v>
      </c>
      <c r="AD5" s="85">
        <v>32105</v>
      </c>
      <c r="AE5" s="85">
        <v>32115</v>
      </c>
      <c r="AF5" s="86">
        <v>32106</v>
      </c>
      <c r="AG5" s="87">
        <v>32300</v>
      </c>
      <c r="AH5" s="88">
        <v>31000</v>
      </c>
      <c r="AI5" s="88">
        <v>31005</v>
      </c>
      <c r="AJ5" s="88">
        <v>31008</v>
      </c>
      <c r="AK5" s="88">
        <v>31009</v>
      </c>
      <c r="AL5" s="88">
        <v>31010</v>
      </c>
      <c r="AM5" s="88">
        <v>31011</v>
      </c>
      <c r="AN5" s="88">
        <v>31012</v>
      </c>
      <c r="AO5" s="86">
        <v>31015</v>
      </c>
      <c r="AP5" s="87">
        <v>32701</v>
      </c>
      <c r="AQ5" s="88">
        <v>32000</v>
      </c>
      <c r="AR5" s="88">
        <v>32011</v>
      </c>
      <c r="AS5" s="88">
        <v>32014</v>
      </c>
      <c r="AT5" s="88">
        <v>32016</v>
      </c>
      <c r="AU5" s="88">
        <v>32017</v>
      </c>
      <c r="AV5" s="88">
        <v>32015</v>
      </c>
      <c r="AW5" s="85">
        <v>32020</v>
      </c>
      <c r="AX5" s="88">
        <v>32025</v>
      </c>
      <c r="AY5" s="86">
        <v>32099</v>
      </c>
      <c r="AZ5" s="87">
        <v>32800</v>
      </c>
      <c r="BA5" s="88">
        <v>32500</v>
      </c>
      <c r="BB5" s="88">
        <v>32550</v>
      </c>
      <c r="BC5" s="86">
        <v>32600</v>
      </c>
      <c r="BD5" s="87">
        <v>32900</v>
      </c>
      <c r="BE5" s="88">
        <v>33000</v>
      </c>
      <c r="BF5" s="88">
        <v>33010</v>
      </c>
      <c r="BG5" s="88">
        <v>33020</v>
      </c>
      <c r="BH5" s="88">
        <v>33030</v>
      </c>
      <c r="BI5" s="88">
        <v>33060</v>
      </c>
      <c r="BJ5" s="88">
        <v>33070</v>
      </c>
      <c r="BK5" s="88">
        <v>33075</v>
      </c>
      <c r="BL5" s="88">
        <v>33100</v>
      </c>
      <c r="BM5" s="86">
        <v>33125</v>
      </c>
      <c r="BN5" s="88">
        <v>33280</v>
      </c>
      <c r="BO5" s="88">
        <v>33281</v>
      </c>
      <c r="BP5" s="88">
        <v>33150</v>
      </c>
      <c r="BQ5" s="88">
        <v>33175</v>
      </c>
      <c r="BR5" s="88">
        <v>33200</v>
      </c>
      <c r="BS5" s="88">
        <v>33215</v>
      </c>
      <c r="BT5" s="88">
        <v>33220</v>
      </c>
      <c r="BU5" s="88">
        <v>33230</v>
      </c>
      <c r="BV5" s="88">
        <v>33250</v>
      </c>
      <c r="BW5" s="88">
        <v>33282</v>
      </c>
      <c r="BX5" s="88">
        <v>33290</v>
      </c>
      <c r="BY5" s="88">
        <v>33275</v>
      </c>
      <c r="BZ5" s="86">
        <v>33300</v>
      </c>
      <c r="CA5" s="87">
        <v>33325</v>
      </c>
      <c r="CB5" s="88">
        <v>33350</v>
      </c>
      <c r="CC5" s="88">
        <v>33376</v>
      </c>
      <c r="CD5" s="88">
        <v>33378</v>
      </c>
      <c r="CE5" s="88">
        <v>33382</v>
      </c>
      <c r="CF5" s="88">
        <v>33384</v>
      </c>
      <c r="CG5" s="88">
        <v>33425</v>
      </c>
      <c r="CH5" s="88">
        <v>33385</v>
      </c>
      <c r="CI5" s="88">
        <v>33400</v>
      </c>
      <c r="CJ5" s="86">
        <v>33450</v>
      </c>
      <c r="CK5" s="88">
        <v>33490</v>
      </c>
      <c r="CL5" s="88">
        <v>33495</v>
      </c>
      <c r="CM5" s="88">
        <v>33505</v>
      </c>
      <c r="CN5" s="88">
        <v>33508</v>
      </c>
      <c r="CO5" s="88">
        <v>33530</v>
      </c>
      <c r="CP5" s="88">
        <v>33535</v>
      </c>
      <c r="CQ5" s="88">
        <v>33510</v>
      </c>
      <c r="CR5" s="86">
        <v>33550</v>
      </c>
      <c r="CS5" s="87">
        <v>33575</v>
      </c>
      <c r="CT5" s="84">
        <v>33600</v>
      </c>
      <c r="CU5" s="86">
        <v>33625</v>
      </c>
      <c r="CV5" s="89">
        <v>33552</v>
      </c>
      <c r="CW5" s="88">
        <v>33554</v>
      </c>
      <c r="CX5" s="88">
        <v>33556</v>
      </c>
      <c r="CY5" s="88">
        <v>33558</v>
      </c>
      <c r="CZ5" s="90">
        <v>33560</v>
      </c>
      <c r="DA5" s="84">
        <v>35110</v>
      </c>
      <c r="DB5" s="85">
        <v>35120</v>
      </c>
      <c r="DC5" s="85">
        <v>35130</v>
      </c>
      <c r="DD5" s="85">
        <v>35140</v>
      </c>
      <c r="DE5" s="85">
        <v>35150</v>
      </c>
      <c r="DF5" s="85">
        <v>35160</v>
      </c>
      <c r="DG5" s="85">
        <v>35170</v>
      </c>
      <c r="DH5" s="86">
        <v>35180</v>
      </c>
      <c r="DI5" s="84">
        <v>35210</v>
      </c>
      <c r="DJ5" s="85">
        <v>35220</v>
      </c>
      <c r="DK5" s="85">
        <v>35230</v>
      </c>
      <c r="DL5" s="85">
        <v>35250</v>
      </c>
      <c r="DM5" s="85">
        <v>35260</v>
      </c>
      <c r="DN5" s="85">
        <v>35270</v>
      </c>
      <c r="DO5" s="86">
        <v>35280</v>
      </c>
      <c r="DP5" s="84">
        <v>35510</v>
      </c>
      <c r="DQ5" s="85">
        <v>35520</v>
      </c>
      <c r="DR5" s="85">
        <v>35530</v>
      </c>
      <c r="DS5" s="85">
        <v>35540</v>
      </c>
      <c r="DT5" s="85">
        <v>35545</v>
      </c>
      <c r="DU5" s="85">
        <v>35550</v>
      </c>
      <c r="DV5" s="85">
        <v>35560</v>
      </c>
      <c r="DW5" s="85">
        <v>35570</v>
      </c>
      <c r="DX5" s="86">
        <v>35580</v>
      </c>
      <c r="DY5" s="88">
        <v>35600</v>
      </c>
      <c r="DZ5" s="88">
        <v>35610</v>
      </c>
      <c r="EA5" s="88">
        <v>35620</v>
      </c>
      <c r="EB5" s="86">
        <v>35630</v>
      </c>
      <c r="EC5" s="88">
        <v>35640</v>
      </c>
      <c r="ED5" s="88">
        <v>35650</v>
      </c>
      <c r="EE5" s="88">
        <v>35660</v>
      </c>
      <c r="EF5" s="88">
        <v>35670</v>
      </c>
      <c r="EG5" s="88">
        <v>35680</v>
      </c>
      <c r="EH5" s="88">
        <v>35690</v>
      </c>
      <c r="EI5" s="88">
        <v>35695</v>
      </c>
      <c r="EJ5" s="86">
        <v>35700</v>
      </c>
      <c r="EK5" s="88">
        <v>35810</v>
      </c>
      <c r="EL5" s="88">
        <v>35820</v>
      </c>
      <c r="EM5" s="86">
        <v>35830</v>
      </c>
      <c r="EN5" s="86">
        <v>35899</v>
      </c>
    </row>
    <row r="6" spans="1:144" s="17" customFormat="1" x14ac:dyDescent="0.25">
      <c r="A6" s="81"/>
      <c r="B6" s="91" t="s">
        <v>144</v>
      </c>
      <c r="C6" s="92"/>
      <c r="D6" s="92"/>
      <c r="E6" s="92"/>
      <c r="F6" s="93"/>
      <c r="G6" s="91" t="s">
        <v>88</v>
      </c>
      <c r="H6" s="92"/>
      <c r="I6" s="93"/>
      <c r="J6" s="91" t="s">
        <v>92</v>
      </c>
      <c r="K6" s="92"/>
      <c r="L6" s="92"/>
      <c r="M6" s="92"/>
      <c r="N6" s="92"/>
      <c r="O6" s="93"/>
      <c r="P6" s="94"/>
      <c r="Q6" s="91" t="s">
        <v>98</v>
      </c>
      <c r="R6" s="92"/>
      <c r="S6" s="92"/>
      <c r="T6" s="92"/>
      <c r="U6" s="92"/>
      <c r="V6" s="92"/>
      <c r="W6" s="92"/>
      <c r="X6" s="92"/>
      <c r="Y6" s="92"/>
      <c r="Z6" s="92"/>
      <c r="AA6" s="92"/>
      <c r="AB6" s="93"/>
      <c r="AC6" s="91" t="s">
        <v>111</v>
      </c>
      <c r="AD6" s="92"/>
      <c r="AE6" s="92"/>
      <c r="AF6" s="93"/>
      <c r="AG6" s="94"/>
      <c r="AH6" s="92" t="s">
        <v>118</v>
      </c>
      <c r="AI6" s="92"/>
      <c r="AJ6" s="92"/>
      <c r="AK6" s="92"/>
      <c r="AL6" s="92"/>
      <c r="AM6" s="92"/>
      <c r="AN6" s="92"/>
      <c r="AO6" s="93"/>
      <c r="AP6" s="94"/>
      <c r="AQ6" s="92" t="s">
        <v>128</v>
      </c>
      <c r="AR6" s="92"/>
      <c r="AS6" s="92"/>
      <c r="AT6" s="92"/>
      <c r="AU6" s="92"/>
      <c r="AV6" s="92"/>
      <c r="AW6" s="92"/>
      <c r="AX6" s="92"/>
      <c r="AY6" s="93"/>
      <c r="AZ6" s="94"/>
      <c r="BA6" s="92" t="s">
        <v>138</v>
      </c>
      <c r="BB6" s="92"/>
      <c r="BC6" s="93"/>
      <c r="BD6" s="94"/>
      <c r="BE6" s="92" t="s">
        <v>145</v>
      </c>
      <c r="BF6" s="92"/>
      <c r="BG6" s="92"/>
      <c r="BH6" s="92"/>
      <c r="BI6" s="92"/>
      <c r="BJ6" s="92"/>
      <c r="BK6" s="92"/>
      <c r="BL6" s="92"/>
      <c r="BM6" s="93"/>
      <c r="BN6" s="92" t="s">
        <v>155</v>
      </c>
      <c r="BO6" s="92"/>
      <c r="BP6" s="92"/>
      <c r="BQ6" s="92"/>
      <c r="BR6" s="92"/>
      <c r="BS6" s="92"/>
      <c r="BT6" s="92"/>
      <c r="BU6" s="92"/>
      <c r="BV6" s="92"/>
      <c r="BW6" s="92"/>
      <c r="BX6" s="92"/>
      <c r="BY6" s="92"/>
      <c r="BZ6" s="93"/>
      <c r="CA6" s="94"/>
      <c r="CB6" s="92" t="s">
        <v>168</v>
      </c>
      <c r="CC6" s="92"/>
      <c r="CD6" s="92"/>
      <c r="CE6" s="92"/>
      <c r="CF6" s="92"/>
      <c r="CG6" s="92"/>
      <c r="CH6" s="92"/>
      <c r="CI6" s="92"/>
      <c r="CJ6" s="93"/>
      <c r="CK6" s="92" t="s">
        <v>178</v>
      </c>
      <c r="CL6" s="92"/>
      <c r="CM6" s="92"/>
      <c r="CN6" s="92"/>
      <c r="CO6" s="92"/>
      <c r="CP6" s="92"/>
      <c r="CQ6" s="92"/>
      <c r="CR6" s="93"/>
      <c r="CS6" s="94"/>
      <c r="CT6" s="91"/>
      <c r="CU6" s="93"/>
      <c r="CV6" s="91"/>
      <c r="CW6" s="92"/>
      <c r="CX6" s="92"/>
      <c r="CY6" s="92"/>
      <c r="CZ6" s="93"/>
      <c r="DA6" s="91" t="s">
        <v>197</v>
      </c>
      <c r="DB6" s="92"/>
      <c r="DC6" s="92"/>
      <c r="DD6" s="92"/>
      <c r="DE6" s="92"/>
      <c r="DF6" s="92"/>
      <c r="DG6" s="92"/>
      <c r="DH6" s="93"/>
      <c r="DI6" s="91" t="s">
        <v>206</v>
      </c>
      <c r="DJ6" s="92"/>
      <c r="DK6" s="92"/>
      <c r="DL6" s="92"/>
      <c r="DM6" s="92"/>
      <c r="DN6" s="92"/>
      <c r="DO6" s="93"/>
      <c r="DP6" s="91" t="s">
        <v>214</v>
      </c>
      <c r="DQ6" s="92"/>
      <c r="DR6" s="92"/>
      <c r="DS6" s="92"/>
      <c r="DT6" s="92"/>
      <c r="DU6" s="92"/>
      <c r="DV6" s="92"/>
      <c r="DW6" s="92"/>
      <c r="DX6" s="93"/>
      <c r="DY6" s="92" t="s">
        <v>223</v>
      </c>
      <c r="DZ6" s="92"/>
      <c r="EA6" s="92"/>
      <c r="EB6" s="93"/>
      <c r="EC6" s="92" t="s">
        <v>228</v>
      </c>
      <c r="ED6" s="92"/>
      <c r="EE6" s="92"/>
      <c r="EF6" s="92"/>
      <c r="EG6" s="92"/>
      <c r="EH6" s="92"/>
      <c r="EI6" s="92"/>
      <c r="EJ6" s="93"/>
      <c r="EK6" s="92" t="s">
        <v>236</v>
      </c>
      <c r="EL6" s="92"/>
      <c r="EM6" s="93"/>
      <c r="EN6" s="93" t="s">
        <v>237</v>
      </c>
    </row>
    <row r="7" spans="1:144" s="21" customFormat="1" ht="81.599999999999994" x14ac:dyDescent="0.2">
      <c r="A7" s="82"/>
      <c r="B7" s="95" t="s">
        <v>85</v>
      </c>
      <c r="C7" s="96" t="s">
        <v>86</v>
      </c>
      <c r="D7" s="96" t="s">
        <v>87</v>
      </c>
      <c r="E7" s="96" t="s">
        <v>83</v>
      </c>
      <c r="F7" s="97" t="s">
        <v>84</v>
      </c>
      <c r="G7" s="98" t="s">
        <v>90</v>
      </c>
      <c r="H7" s="96" t="s">
        <v>91</v>
      </c>
      <c r="I7" s="97" t="s">
        <v>89</v>
      </c>
      <c r="J7" s="98" t="s">
        <v>96</v>
      </c>
      <c r="K7" s="96" t="s">
        <v>86</v>
      </c>
      <c r="L7" s="96" t="s">
        <v>97</v>
      </c>
      <c r="M7" s="96" t="s">
        <v>83</v>
      </c>
      <c r="N7" s="96" t="s">
        <v>93</v>
      </c>
      <c r="O7" s="97" t="s">
        <v>94</v>
      </c>
      <c r="P7" s="99" t="s">
        <v>95</v>
      </c>
      <c r="Q7" s="98" t="s">
        <v>99</v>
      </c>
      <c r="R7" s="96" t="s">
        <v>100</v>
      </c>
      <c r="S7" s="96" t="s">
        <v>101</v>
      </c>
      <c r="T7" s="96" t="s">
        <v>102</v>
      </c>
      <c r="U7" s="96" t="s">
        <v>103</v>
      </c>
      <c r="V7" s="96" t="s">
        <v>104</v>
      </c>
      <c r="W7" s="96" t="s">
        <v>107</v>
      </c>
      <c r="X7" s="96" t="s">
        <v>108</v>
      </c>
      <c r="Y7" s="96" t="s">
        <v>109</v>
      </c>
      <c r="Z7" s="96" t="s">
        <v>110</v>
      </c>
      <c r="AA7" s="96" t="s">
        <v>105</v>
      </c>
      <c r="AB7" s="97" t="s">
        <v>106</v>
      </c>
      <c r="AC7" s="98" t="s">
        <v>112</v>
      </c>
      <c r="AD7" s="96" t="s">
        <v>113</v>
      </c>
      <c r="AE7" s="96" t="s">
        <v>317</v>
      </c>
      <c r="AF7" s="97" t="s">
        <v>114</v>
      </c>
      <c r="AG7" s="99" t="s">
        <v>115</v>
      </c>
      <c r="AH7" s="96" t="s">
        <v>119</v>
      </c>
      <c r="AI7" s="96" t="s">
        <v>120</v>
      </c>
      <c r="AJ7" s="96" t="s">
        <v>123</v>
      </c>
      <c r="AK7" s="96" t="s">
        <v>124</v>
      </c>
      <c r="AL7" s="96" t="s">
        <v>125</v>
      </c>
      <c r="AM7" s="96" t="s">
        <v>126</v>
      </c>
      <c r="AN7" s="96" t="s">
        <v>127</v>
      </c>
      <c r="AO7" s="97" t="s">
        <v>121</v>
      </c>
      <c r="AP7" s="99" t="s">
        <v>122</v>
      </c>
      <c r="AQ7" s="96" t="s">
        <v>129</v>
      </c>
      <c r="AR7" s="96" t="s">
        <v>133</v>
      </c>
      <c r="AS7" s="96" t="s">
        <v>134</v>
      </c>
      <c r="AT7" s="96" t="s">
        <v>135</v>
      </c>
      <c r="AU7" s="96" t="s">
        <v>136</v>
      </c>
      <c r="AV7" s="96" t="s">
        <v>137</v>
      </c>
      <c r="AW7" s="100" t="s">
        <v>130</v>
      </c>
      <c r="AX7" s="96" t="s">
        <v>81</v>
      </c>
      <c r="AY7" s="97" t="s">
        <v>131</v>
      </c>
      <c r="AZ7" s="99" t="s">
        <v>132</v>
      </c>
      <c r="BA7" s="96" t="s">
        <v>139</v>
      </c>
      <c r="BB7" s="96" t="s">
        <v>140</v>
      </c>
      <c r="BC7" s="97" t="s">
        <v>141</v>
      </c>
      <c r="BD7" s="99" t="s">
        <v>142</v>
      </c>
      <c r="BE7" s="96" t="s">
        <v>146</v>
      </c>
      <c r="BF7" s="96" t="s">
        <v>147</v>
      </c>
      <c r="BG7" s="96" t="s">
        <v>151</v>
      </c>
      <c r="BH7" s="96" t="s">
        <v>152</v>
      </c>
      <c r="BI7" s="96" t="s">
        <v>153</v>
      </c>
      <c r="BJ7" s="96" t="s">
        <v>154</v>
      </c>
      <c r="BK7" s="96" t="s">
        <v>148</v>
      </c>
      <c r="BL7" s="96" t="s">
        <v>149</v>
      </c>
      <c r="BM7" s="97" t="s">
        <v>150</v>
      </c>
      <c r="BN7" s="96" t="s">
        <v>156</v>
      </c>
      <c r="BO7" s="96" t="s">
        <v>326</v>
      </c>
      <c r="BP7" s="96" t="s">
        <v>157</v>
      </c>
      <c r="BQ7" s="96" t="s">
        <v>158</v>
      </c>
      <c r="BR7" s="96" t="s">
        <v>159</v>
      </c>
      <c r="BS7" s="96" t="s">
        <v>323</v>
      </c>
      <c r="BT7" s="96" t="s">
        <v>164</v>
      </c>
      <c r="BU7" s="96" t="s">
        <v>165</v>
      </c>
      <c r="BV7" s="96" t="s">
        <v>160</v>
      </c>
      <c r="BW7" s="96" t="s">
        <v>166</v>
      </c>
      <c r="BX7" s="96" t="s">
        <v>167</v>
      </c>
      <c r="BY7" s="96" t="s">
        <v>161</v>
      </c>
      <c r="BZ7" s="97" t="s">
        <v>162</v>
      </c>
      <c r="CA7" s="99" t="s">
        <v>163</v>
      </c>
      <c r="CB7" s="96" t="s">
        <v>169</v>
      </c>
      <c r="CC7" s="96" t="s">
        <v>170</v>
      </c>
      <c r="CD7" s="96" t="s">
        <v>173</v>
      </c>
      <c r="CE7" s="96" t="s">
        <v>174</v>
      </c>
      <c r="CF7" s="96" t="s">
        <v>175</v>
      </c>
      <c r="CG7" s="96" t="s">
        <v>176</v>
      </c>
      <c r="CH7" s="96" t="s">
        <v>177</v>
      </c>
      <c r="CI7" s="96" t="s">
        <v>171</v>
      </c>
      <c r="CJ7" s="97" t="s">
        <v>172</v>
      </c>
      <c r="CK7" s="96" t="s">
        <v>184</v>
      </c>
      <c r="CL7" s="96" t="s">
        <v>185</v>
      </c>
      <c r="CM7" s="96" t="s">
        <v>186</v>
      </c>
      <c r="CN7" s="96" t="s">
        <v>187</v>
      </c>
      <c r="CO7" s="96" t="s">
        <v>188</v>
      </c>
      <c r="CP7" s="96" t="s">
        <v>189</v>
      </c>
      <c r="CQ7" s="96" t="s">
        <v>179</v>
      </c>
      <c r="CR7" s="97" t="s">
        <v>180</v>
      </c>
      <c r="CS7" s="99" t="s">
        <v>181</v>
      </c>
      <c r="CT7" s="98" t="s">
        <v>182</v>
      </c>
      <c r="CU7" s="101" t="s">
        <v>183</v>
      </c>
      <c r="CV7" s="98" t="s">
        <v>191</v>
      </c>
      <c r="CW7" s="96" t="s">
        <v>192</v>
      </c>
      <c r="CX7" s="96" t="s">
        <v>193</v>
      </c>
      <c r="CY7" s="96" t="s">
        <v>194</v>
      </c>
      <c r="CZ7" s="101" t="s">
        <v>195</v>
      </c>
      <c r="DA7" s="98" t="s">
        <v>198</v>
      </c>
      <c r="DB7" s="96" t="s">
        <v>199</v>
      </c>
      <c r="DC7" s="96" t="s">
        <v>200</v>
      </c>
      <c r="DD7" s="96" t="s">
        <v>202</v>
      </c>
      <c r="DE7" s="96" t="s">
        <v>203</v>
      </c>
      <c r="DF7" s="96" t="s">
        <v>201</v>
      </c>
      <c r="DG7" s="96" t="s">
        <v>204</v>
      </c>
      <c r="DH7" s="101" t="s">
        <v>205</v>
      </c>
      <c r="DI7" s="98" t="s">
        <v>207</v>
      </c>
      <c r="DJ7" s="96" t="s">
        <v>208</v>
      </c>
      <c r="DK7" s="96" t="s">
        <v>209</v>
      </c>
      <c r="DL7" s="96" t="s">
        <v>212</v>
      </c>
      <c r="DM7" s="96" t="s">
        <v>213</v>
      </c>
      <c r="DN7" s="96" t="s">
        <v>210</v>
      </c>
      <c r="DO7" s="101" t="s">
        <v>211</v>
      </c>
      <c r="DP7" s="98" t="s">
        <v>215</v>
      </c>
      <c r="DQ7" s="96" t="s">
        <v>216</v>
      </c>
      <c r="DR7" s="96" t="s">
        <v>217</v>
      </c>
      <c r="DS7" s="96" t="s">
        <v>218</v>
      </c>
      <c r="DT7" s="96" t="s">
        <v>326</v>
      </c>
      <c r="DU7" s="96" t="s">
        <v>219</v>
      </c>
      <c r="DV7" s="96" t="s">
        <v>220</v>
      </c>
      <c r="DW7" s="96" t="s">
        <v>221</v>
      </c>
      <c r="DX7" s="101" t="s">
        <v>222</v>
      </c>
      <c r="DY7" s="96" t="s">
        <v>224</v>
      </c>
      <c r="DZ7" s="96" t="s">
        <v>225</v>
      </c>
      <c r="EA7" s="96" t="s">
        <v>226</v>
      </c>
      <c r="EB7" s="101" t="s">
        <v>227</v>
      </c>
      <c r="EC7" s="96" t="s">
        <v>229</v>
      </c>
      <c r="ED7" s="96" t="s">
        <v>230</v>
      </c>
      <c r="EE7" s="96" t="s">
        <v>231</v>
      </c>
      <c r="EF7" s="96" t="s">
        <v>232</v>
      </c>
      <c r="EG7" s="96" t="s">
        <v>233</v>
      </c>
      <c r="EH7" s="96" t="s">
        <v>234</v>
      </c>
      <c r="EI7" s="96" t="s">
        <v>323</v>
      </c>
      <c r="EJ7" s="101" t="s">
        <v>235</v>
      </c>
      <c r="EK7" s="96" t="s">
        <v>238</v>
      </c>
      <c r="EL7" s="96" t="s">
        <v>239</v>
      </c>
      <c r="EM7" s="101" t="s">
        <v>240</v>
      </c>
      <c r="EN7" s="101"/>
    </row>
    <row r="8" spans="1:144" x14ac:dyDescent="0.25">
      <c r="A8" s="83"/>
      <c r="B8" s="102"/>
      <c r="C8" s="103"/>
      <c r="D8" s="103"/>
      <c r="E8" s="103"/>
      <c r="F8" s="104"/>
      <c r="G8" s="102"/>
      <c r="H8" s="103"/>
      <c r="I8" s="104"/>
      <c r="J8" s="102"/>
      <c r="K8" s="103"/>
      <c r="L8" s="103"/>
      <c r="M8" s="103"/>
      <c r="N8" s="103"/>
      <c r="O8" s="104"/>
      <c r="P8" s="105"/>
      <c r="Q8" s="102"/>
      <c r="R8" s="103"/>
      <c r="S8" s="103"/>
      <c r="T8" s="103"/>
      <c r="U8" s="103"/>
      <c r="V8" s="103"/>
      <c r="W8" s="103"/>
      <c r="X8" s="103"/>
      <c r="Y8" s="103"/>
      <c r="Z8" s="103"/>
      <c r="AA8" s="103"/>
      <c r="AB8" s="104"/>
      <c r="AC8" s="102"/>
      <c r="AD8" s="103"/>
      <c r="AE8" s="103"/>
      <c r="AF8" s="104"/>
      <c r="AG8" s="105"/>
      <c r="AH8" s="103"/>
      <c r="AI8" s="103"/>
      <c r="AJ8" s="103"/>
      <c r="AK8" s="103"/>
      <c r="AL8" s="103"/>
      <c r="AM8" s="103"/>
      <c r="AN8" s="103"/>
      <c r="AO8" s="104"/>
      <c r="AP8" s="105"/>
      <c r="AQ8" s="103"/>
      <c r="AR8" s="103"/>
      <c r="AS8" s="103"/>
      <c r="AT8" s="103"/>
      <c r="AU8" s="103"/>
      <c r="AV8" s="103"/>
      <c r="AW8" s="106"/>
      <c r="AX8" s="103"/>
      <c r="AY8" s="104"/>
      <c r="AZ8" s="105"/>
      <c r="BA8" s="103"/>
      <c r="BB8" s="103"/>
      <c r="BC8" s="104"/>
      <c r="BD8" s="105"/>
      <c r="BE8" s="103"/>
      <c r="BF8" s="103"/>
      <c r="BG8" s="103"/>
      <c r="BH8" s="103"/>
      <c r="BI8" s="103"/>
      <c r="BJ8" s="103"/>
      <c r="BK8" s="103"/>
      <c r="BL8" s="103"/>
      <c r="BM8" s="104"/>
      <c r="BN8" s="103"/>
      <c r="BO8" s="103"/>
      <c r="BP8" s="103"/>
      <c r="BQ8" s="103"/>
      <c r="BR8" s="103"/>
      <c r="BS8" s="103"/>
      <c r="BT8" s="103"/>
      <c r="BU8" s="103"/>
      <c r="BV8" s="103"/>
      <c r="BW8" s="103"/>
      <c r="BX8" s="103"/>
      <c r="BY8" s="103"/>
      <c r="BZ8" s="104"/>
      <c r="CA8" s="105"/>
      <c r="CB8" s="103"/>
      <c r="CC8" s="103"/>
      <c r="CD8" s="103"/>
      <c r="CE8" s="103"/>
      <c r="CF8" s="103"/>
      <c r="CG8" s="103"/>
      <c r="CH8" s="103"/>
      <c r="CI8" s="103"/>
      <c r="CJ8" s="104"/>
      <c r="CK8" s="103"/>
      <c r="CL8" s="103"/>
      <c r="CM8" s="103"/>
      <c r="CN8" s="103"/>
      <c r="CO8" s="103"/>
      <c r="CP8" s="103"/>
      <c r="CQ8" s="103"/>
      <c r="CR8" s="104"/>
      <c r="CS8" s="105"/>
      <c r="CT8" s="102"/>
      <c r="CU8" s="107"/>
      <c r="CV8" s="102"/>
      <c r="CW8" s="103"/>
      <c r="CX8" s="103"/>
      <c r="CY8" s="103"/>
      <c r="CZ8" s="107"/>
      <c r="DA8" s="102"/>
      <c r="DB8" s="103"/>
      <c r="DC8" s="103"/>
      <c r="DD8" s="103"/>
      <c r="DE8" s="103"/>
      <c r="DF8" s="103"/>
      <c r="DG8" s="103"/>
      <c r="DH8" s="107"/>
      <c r="DI8" s="102"/>
      <c r="DJ8" s="103"/>
      <c r="DK8" s="103"/>
      <c r="DL8" s="103"/>
      <c r="DM8" s="103"/>
      <c r="DN8" s="103"/>
      <c r="DO8" s="107"/>
      <c r="DP8" s="102"/>
      <c r="DQ8" s="103"/>
      <c r="DR8" s="103"/>
      <c r="DS8" s="103"/>
      <c r="DT8" s="103"/>
      <c r="DU8" s="103"/>
      <c r="DV8" s="103"/>
      <c r="DW8" s="103"/>
      <c r="DX8" s="107"/>
      <c r="DY8" s="103"/>
      <c r="DZ8" s="103"/>
      <c r="EA8" s="103"/>
      <c r="EB8" s="107"/>
      <c r="EC8" s="103"/>
      <c r="ED8" s="103"/>
      <c r="EE8" s="103"/>
      <c r="EF8" s="103"/>
      <c r="EG8" s="103"/>
      <c r="EH8" s="103"/>
      <c r="EI8" s="103"/>
      <c r="EJ8" s="107"/>
      <c r="EK8" s="103"/>
      <c r="EL8" s="103"/>
      <c r="EM8" s="107"/>
      <c r="EN8" s="107"/>
    </row>
    <row r="9" spans="1:144" x14ac:dyDescent="0.25">
      <c r="A9" s="3"/>
      <c r="B9" s="11"/>
      <c r="C9" s="12"/>
      <c r="D9" s="12"/>
      <c r="E9" s="12"/>
      <c r="F9" s="111"/>
      <c r="G9" s="11"/>
      <c r="H9" s="12"/>
      <c r="I9" s="111"/>
      <c r="J9" s="11"/>
      <c r="K9" s="12"/>
      <c r="L9" s="12"/>
      <c r="M9" s="12"/>
      <c r="N9" s="12"/>
      <c r="O9" s="111"/>
      <c r="P9" s="114"/>
      <c r="Q9" s="11"/>
      <c r="R9" s="12"/>
      <c r="S9" s="12"/>
      <c r="T9" s="12"/>
      <c r="U9" s="12"/>
      <c r="V9" s="12"/>
      <c r="W9" s="12"/>
      <c r="X9" s="12"/>
      <c r="Y9" s="12"/>
      <c r="Z9" s="12"/>
      <c r="AA9" s="12"/>
      <c r="AB9" s="111"/>
      <c r="AC9" s="11"/>
      <c r="AD9" s="12"/>
      <c r="AE9" s="12"/>
      <c r="AF9" s="111"/>
      <c r="AG9" s="114"/>
      <c r="AH9" s="12"/>
      <c r="AI9" s="12"/>
      <c r="AJ9" s="12"/>
      <c r="AK9" s="12"/>
      <c r="AL9" s="12"/>
      <c r="AM9" s="12"/>
      <c r="AN9" s="12"/>
      <c r="AO9" s="111"/>
      <c r="AP9" s="114"/>
      <c r="AQ9" s="12"/>
      <c r="AR9" s="12"/>
      <c r="AS9" s="12"/>
      <c r="AT9" s="12"/>
      <c r="AU9" s="12"/>
      <c r="AV9" s="12"/>
      <c r="AW9" s="117"/>
      <c r="AX9" s="12"/>
      <c r="AY9" s="111"/>
      <c r="AZ9" s="114"/>
      <c r="BA9" s="12"/>
      <c r="BB9" s="12"/>
      <c r="BC9" s="111"/>
      <c r="BD9" s="114"/>
      <c r="BE9" s="12"/>
      <c r="BF9" s="12"/>
      <c r="BG9" s="12"/>
      <c r="BH9" s="12"/>
      <c r="BI9" s="12"/>
      <c r="BJ9" s="12"/>
      <c r="BK9" s="12"/>
      <c r="BL9" s="12"/>
      <c r="BM9" s="111"/>
      <c r="BN9" s="12"/>
      <c r="BO9" s="12"/>
      <c r="BP9" s="12"/>
      <c r="BQ9" s="12"/>
      <c r="BR9" s="12"/>
      <c r="BS9" s="12"/>
      <c r="BT9" s="12"/>
      <c r="BU9" s="12"/>
      <c r="BV9" s="12"/>
      <c r="BW9" s="12"/>
      <c r="BX9" s="12"/>
      <c r="BY9" s="12"/>
      <c r="BZ9" s="111"/>
      <c r="CA9" s="114"/>
      <c r="CB9" s="12"/>
      <c r="CC9" s="12"/>
      <c r="CD9" s="12"/>
      <c r="CE9" s="12"/>
      <c r="CF9" s="12"/>
      <c r="CG9" s="12"/>
      <c r="CH9" s="12"/>
      <c r="CI9" s="12"/>
      <c r="CJ9" s="111"/>
      <c r="CK9" s="12"/>
      <c r="CL9" s="12"/>
      <c r="CM9" s="12"/>
      <c r="CN9" s="12"/>
      <c r="CO9" s="12"/>
      <c r="CP9" s="12"/>
      <c r="CQ9" s="12"/>
      <c r="CR9" s="111"/>
      <c r="CS9" s="114"/>
      <c r="CT9" s="11"/>
      <c r="CU9" s="18"/>
      <c r="CV9" s="11"/>
      <c r="CW9" s="12"/>
      <c r="CX9" s="12"/>
      <c r="CY9" s="12"/>
      <c r="CZ9" s="18"/>
      <c r="DA9" s="11"/>
      <c r="DB9" s="12"/>
      <c r="DC9" s="12"/>
      <c r="DD9" s="12"/>
      <c r="DE9" s="12"/>
      <c r="DF9" s="12"/>
      <c r="DG9" s="12"/>
      <c r="DH9" s="18"/>
      <c r="DI9" s="11"/>
      <c r="DJ9" s="12"/>
      <c r="DK9" s="12"/>
      <c r="DL9" s="12"/>
      <c r="DM9" s="12"/>
      <c r="DN9" s="12"/>
      <c r="DO9" s="18"/>
      <c r="DP9" s="11"/>
      <c r="DQ9" s="12"/>
      <c r="DR9" s="12"/>
      <c r="DS9" s="12"/>
      <c r="DT9" s="12"/>
      <c r="DU9" s="12"/>
      <c r="DV9" s="12"/>
      <c r="DW9" s="12"/>
      <c r="DX9" s="18"/>
      <c r="DY9" s="12"/>
      <c r="DZ9" s="12"/>
      <c r="EA9" s="12"/>
      <c r="EB9" s="18"/>
      <c r="EC9" s="12"/>
      <c r="ED9" s="12"/>
      <c r="EE9" s="12"/>
      <c r="EF9" s="12"/>
      <c r="EG9" s="12"/>
      <c r="EH9" s="12"/>
      <c r="EI9" s="12"/>
      <c r="EJ9" s="18"/>
      <c r="EK9" s="12"/>
      <c r="EL9" s="12"/>
      <c r="EM9" s="18"/>
      <c r="EN9" s="111"/>
    </row>
    <row r="10" spans="1:144" x14ac:dyDescent="0.25">
      <c r="A10" s="4" t="s">
        <v>1</v>
      </c>
      <c r="B10" s="13">
        <v>0</v>
      </c>
      <c r="C10" s="14">
        <v>0</v>
      </c>
      <c r="D10" s="14">
        <v>0</v>
      </c>
      <c r="E10" s="14">
        <v>0</v>
      </c>
      <c r="F10" s="112">
        <v>0</v>
      </c>
      <c r="G10" s="13">
        <v>0</v>
      </c>
      <c r="H10" s="14">
        <v>0</v>
      </c>
      <c r="I10" s="112">
        <v>0</v>
      </c>
      <c r="J10" s="13">
        <v>0</v>
      </c>
      <c r="K10" s="14">
        <v>0</v>
      </c>
      <c r="L10" s="14">
        <v>0</v>
      </c>
      <c r="M10" s="14">
        <v>12535000</v>
      </c>
      <c r="N10" s="14">
        <v>0</v>
      </c>
      <c r="O10" s="112">
        <v>12535000</v>
      </c>
      <c r="P10" s="115">
        <v>12535000</v>
      </c>
      <c r="Q10" s="13">
        <v>20998000</v>
      </c>
      <c r="R10" s="14">
        <v>31171000</v>
      </c>
      <c r="S10" s="14">
        <v>152376000</v>
      </c>
      <c r="T10" s="14">
        <v>2927000</v>
      </c>
      <c r="U10" s="14">
        <v>0</v>
      </c>
      <c r="V10" s="14">
        <v>0</v>
      </c>
      <c r="W10" s="14">
        <v>128000</v>
      </c>
      <c r="X10" s="14">
        <v>405000</v>
      </c>
      <c r="Y10" s="14">
        <v>0</v>
      </c>
      <c r="Z10" s="14">
        <v>0</v>
      </c>
      <c r="AA10" s="14">
        <v>394000</v>
      </c>
      <c r="AB10" s="112">
        <v>208399000</v>
      </c>
      <c r="AC10" s="13">
        <v>1707000</v>
      </c>
      <c r="AD10" s="14">
        <v>17000</v>
      </c>
      <c r="AE10" s="14">
        <v>0</v>
      </c>
      <c r="AF10" s="112">
        <v>1690000</v>
      </c>
      <c r="AG10" s="115">
        <v>222624000</v>
      </c>
      <c r="AH10" s="14">
        <v>537000</v>
      </c>
      <c r="AI10" s="14">
        <v>0</v>
      </c>
      <c r="AJ10" s="14">
        <v>0</v>
      </c>
      <c r="AK10" s="14">
        <v>0</v>
      </c>
      <c r="AL10" s="14">
        <v>0</v>
      </c>
      <c r="AM10" s="14">
        <v>0</v>
      </c>
      <c r="AN10" s="14">
        <v>0</v>
      </c>
      <c r="AO10" s="112">
        <v>0</v>
      </c>
      <c r="AP10" s="115">
        <v>537000</v>
      </c>
      <c r="AQ10" s="14">
        <v>3351000</v>
      </c>
      <c r="AR10" s="14">
        <v>0</v>
      </c>
      <c r="AS10" s="14">
        <v>2012000</v>
      </c>
      <c r="AT10" s="14">
        <v>3428000</v>
      </c>
      <c r="AU10" s="14">
        <v>0</v>
      </c>
      <c r="AV10" s="14">
        <v>0</v>
      </c>
      <c r="AW10" s="118">
        <v>5440000</v>
      </c>
      <c r="AX10" s="14">
        <v>0</v>
      </c>
      <c r="AY10" s="112">
        <v>8791000</v>
      </c>
      <c r="AZ10" s="115">
        <v>9328000</v>
      </c>
      <c r="BA10" s="14">
        <v>92765000</v>
      </c>
      <c r="BB10" s="14">
        <v>121068000</v>
      </c>
      <c r="BC10" s="112">
        <v>213833000</v>
      </c>
      <c r="BD10" s="115">
        <v>223161000</v>
      </c>
      <c r="BE10" s="14">
        <v>17070000</v>
      </c>
      <c r="BF10" s="14">
        <v>2105000</v>
      </c>
      <c r="BG10" s="14">
        <v>10036000</v>
      </c>
      <c r="BH10" s="14">
        <v>0</v>
      </c>
      <c r="BI10" s="14">
        <v>0</v>
      </c>
      <c r="BJ10" s="14">
        <v>307000</v>
      </c>
      <c r="BK10" s="14">
        <v>0</v>
      </c>
      <c r="BL10" s="14">
        <v>5780000</v>
      </c>
      <c r="BM10" s="112">
        <v>35298000</v>
      </c>
      <c r="BN10" s="14">
        <v>0</v>
      </c>
      <c r="BO10" s="14">
        <v>0</v>
      </c>
      <c r="BP10" s="14">
        <v>8940000</v>
      </c>
      <c r="BQ10" s="14">
        <v>0</v>
      </c>
      <c r="BR10" s="14">
        <v>12748000</v>
      </c>
      <c r="BS10" s="14">
        <v>0</v>
      </c>
      <c r="BT10" s="14">
        <v>0</v>
      </c>
      <c r="BU10" s="14">
        <v>0</v>
      </c>
      <c r="BV10" s="14">
        <v>0</v>
      </c>
      <c r="BW10" s="14">
        <v>0</v>
      </c>
      <c r="BX10" s="14">
        <v>0</v>
      </c>
      <c r="BY10" s="14">
        <v>4900000</v>
      </c>
      <c r="BZ10" s="112">
        <v>26588000</v>
      </c>
      <c r="CA10" s="115">
        <v>8710000</v>
      </c>
      <c r="CB10" s="14">
        <v>188000</v>
      </c>
      <c r="CC10" s="14">
        <v>0</v>
      </c>
      <c r="CD10" s="14">
        <v>0</v>
      </c>
      <c r="CE10" s="14">
        <v>0</v>
      </c>
      <c r="CF10" s="14">
        <v>0</v>
      </c>
      <c r="CG10" s="14">
        <v>0</v>
      </c>
      <c r="CH10" s="14">
        <v>-500000</v>
      </c>
      <c r="CI10" s="14">
        <v>-8461000</v>
      </c>
      <c r="CJ10" s="112">
        <v>-8773000</v>
      </c>
      <c r="CK10" s="14">
        <v>0</v>
      </c>
      <c r="CL10" s="14">
        <v>0</v>
      </c>
      <c r="CM10" s="14">
        <v>0</v>
      </c>
      <c r="CN10" s="14">
        <v>0</v>
      </c>
      <c r="CO10" s="14">
        <v>0</v>
      </c>
      <c r="CP10" s="14">
        <v>0</v>
      </c>
      <c r="CQ10" s="14">
        <v>0</v>
      </c>
      <c r="CR10" s="112">
        <v>0</v>
      </c>
      <c r="CS10" s="115">
        <v>-63000</v>
      </c>
      <c r="CT10" s="13">
        <v>2591000</v>
      </c>
      <c r="CU10" s="19">
        <v>2528000</v>
      </c>
      <c r="CV10" s="13">
        <v>423000</v>
      </c>
      <c r="CW10" s="14">
        <v>-1182000</v>
      </c>
      <c r="CX10" s="14">
        <v>-771000</v>
      </c>
      <c r="CY10" s="14">
        <v>0</v>
      </c>
      <c r="CZ10" s="19">
        <v>3000</v>
      </c>
      <c r="DA10" s="13">
        <v>16956568</v>
      </c>
      <c r="DB10" s="14">
        <v>1448000</v>
      </c>
      <c r="DC10" s="14">
        <v>0</v>
      </c>
      <c r="DD10" s="14">
        <v>0</v>
      </c>
      <c r="DE10" s="14">
        <v>574000</v>
      </c>
      <c r="DF10" s="14">
        <v>9541000</v>
      </c>
      <c r="DG10" s="14">
        <v>726000</v>
      </c>
      <c r="DH10" s="19">
        <v>3528000</v>
      </c>
      <c r="DI10" s="13">
        <v>288000</v>
      </c>
      <c r="DJ10" s="14">
        <v>517000</v>
      </c>
      <c r="DK10" s="14">
        <v>70000</v>
      </c>
      <c r="DL10" s="14">
        <v>0</v>
      </c>
      <c r="DM10" s="14">
        <v>0</v>
      </c>
      <c r="DN10" s="14">
        <v>0</v>
      </c>
      <c r="DO10" s="19">
        <v>72000</v>
      </c>
      <c r="DP10" s="13">
        <v>6517000</v>
      </c>
      <c r="DQ10" s="14">
        <v>0</v>
      </c>
      <c r="DR10" s="14">
        <v>21000</v>
      </c>
      <c r="DS10" s="14">
        <v>686000</v>
      </c>
      <c r="DT10" s="14">
        <v>0</v>
      </c>
      <c r="DU10" s="14">
        <v>548000</v>
      </c>
      <c r="DV10" s="14">
        <v>0</v>
      </c>
      <c r="DW10" s="14">
        <v>11986000</v>
      </c>
      <c r="DX10" s="19">
        <v>1000</v>
      </c>
      <c r="DY10" s="14">
        <v>0</v>
      </c>
      <c r="DZ10" s="14">
        <v>0</v>
      </c>
      <c r="EA10" s="14">
        <v>0</v>
      </c>
      <c r="EB10" s="19">
        <v>0</v>
      </c>
      <c r="EC10" s="14">
        <v>0</v>
      </c>
      <c r="ED10" s="14">
        <v>0</v>
      </c>
      <c r="EE10" s="14">
        <v>0</v>
      </c>
      <c r="EF10" s="14">
        <v>4407000</v>
      </c>
      <c r="EG10" s="14">
        <v>0</v>
      </c>
      <c r="EH10" s="14">
        <v>0</v>
      </c>
      <c r="EI10" s="14">
        <v>0</v>
      </c>
      <c r="EJ10" s="19">
        <v>456000</v>
      </c>
      <c r="EK10" s="14">
        <v>0</v>
      </c>
      <c r="EL10" s="14">
        <v>2429000</v>
      </c>
      <c r="EM10" s="19">
        <v>-89000</v>
      </c>
      <c r="EN10" s="112">
        <v>11438568</v>
      </c>
    </row>
    <row r="11" spans="1:144" x14ac:dyDescent="0.25">
      <c r="A11" s="4" t="s">
        <v>2</v>
      </c>
      <c r="B11" s="13">
        <v>0</v>
      </c>
      <c r="C11" s="14">
        <v>0</v>
      </c>
      <c r="D11" s="14">
        <v>0</v>
      </c>
      <c r="E11" s="14">
        <v>1657960</v>
      </c>
      <c r="F11" s="112">
        <v>1657960</v>
      </c>
      <c r="G11" s="13">
        <v>0</v>
      </c>
      <c r="H11" s="14">
        <v>0</v>
      </c>
      <c r="I11" s="112">
        <v>0</v>
      </c>
      <c r="J11" s="13">
        <v>0</v>
      </c>
      <c r="K11" s="14">
        <v>0</v>
      </c>
      <c r="L11" s="14">
        <v>0</v>
      </c>
      <c r="M11" s="14">
        <v>16305037</v>
      </c>
      <c r="N11" s="14">
        <v>0</v>
      </c>
      <c r="O11" s="112">
        <v>16305037</v>
      </c>
      <c r="P11" s="115">
        <v>17962997</v>
      </c>
      <c r="Q11" s="13">
        <v>12779000</v>
      </c>
      <c r="R11" s="14">
        <v>36505521</v>
      </c>
      <c r="S11" s="14">
        <v>111217303</v>
      </c>
      <c r="T11" s="14">
        <v>4832517</v>
      </c>
      <c r="U11" s="14">
        <v>1511270</v>
      </c>
      <c r="V11" s="14">
        <v>0</v>
      </c>
      <c r="W11" s="14">
        <v>1618273</v>
      </c>
      <c r="X11" s="14">
        <v>558445</v>
      </c>
      <c r="Y11" s="14">
        <v>0</v>
      </c>
      <c r="Z11" s="14">
        <v>0</v>
      </c>
      <c r="AA11" s="14">
        <v>102983</v>
      </c>
      <c r="AB11" s="112">
        <v>169125312</v>
      </c>
      <c r="AC11" s="13">
        <v>2691689</v>
      </c>
      <c r="AD11" s="14">
        <v>0</v>
      </c>
      <c r="AE11" s="14">
        <v>0</v>
      </c>
      <c r="AF11" s="112">
        <v>2691689</v>
      </c>
      <c r="AG11" s="115">
        <v>189779998</v>
      </c>
      <c r="AH11" s="14">
        <v>331455</v>
      </c>
      <c r="AI11" s="14">
        <v>0</v>
      </c>
      <c r="AJ11" s="14">
        <v>0</v>
      </c>
      <c r="AK11" s="14">
        <v>2000000</v>
      </c>
      <c r="AL11" s="14">
        <v>0</v>
      </c>
      <c r="AM11" s="14">
        <v>0</v>
      </c>
      <c r="AN11" s="14">
        <v>0</v>
      </c>
      <c r="AO11" s="112">
        <v>2000000</v>
      </c>
      <c r="AP11" s="115">
        <v>2331455</v>
      </c>
      <c r="AQ11" s="14">
        <v>1707576</v>
      </c>
      <c r="AR11" s="14">
        <v>0</v>
      </c>
      <c r="AS11" s="14">
        <v>3081195</v>
      </c>
      <c r="AT11" s="14">
        <v>0</v>
      </c>
      <c r="AU11" s="14">
        <v>0</v>
      </c>
      <c r="AV11" s="14">
        <v>0</v>
      </c>
      <c r="AW11" s="118">
        <v>3081195</v>
      </c>
      <c r="AX11" s="14">
        <v>0</v>
      </c>
      <c r="AY11" s="112">
        <v>4788771</v>
      </c>
      <c r="AZ11" s="115">
        <v>7120226</v>
      </c>
      <c r="BA11" s="14">
        <v>0</v>
      </c>
      <c r="BB11" s="14">
        <v>0</v>
      </c>
      <c r="BC11" s="112">
        <v>0</v>
      </c>
      <c r="BD11" s="115">
        <v>7120226</v>
      </c>
      <c r="BE11" s="14">
        <v>13833530</v>
      </c>
      <c r="BF11" s="14">
        <v>3831743</v>
      </c>
      <c r="BG11" s="14">
        <v>2852793</v>
      </c>
      <c r="BH11" s="14">
        <v>11588894</v>
      </c>
      <c r="BI11" s="14">
        <v>0</v>
      </c>
      <c r="BJ11" s="14">
        <v>281051</v>
      </c>
      <c r="BK11" s="14">
        <v>0</v>
      </c>
      <c r="BL11" s="14">
        <v>1815361</v>
      </c>
      <c r="BM11" s="112">
        <v>34203372</v>
      </c>
      <c r="BN11" s="14">
        <v>873879</v>
      </c>
      <c r="BO11" s="14">
        <v>0</v>
      </c>
      <c r="BP11" s="14">
        <v>10191743</v>
      </c>
      <c r="BQ11" s="14">
        <v>0</v>
      </c>
      <c r="BR11" s="14">
        <v>10381252</v>
      </c>
      <c r="BS11" s="14">
        <v>0</v>
      </c>
      <c r="BT11" s="14">
        <v>93000</v>
      </c>
      <c r="BU11" s="14">
        <v>0</v>
      </c>
      <c r="BV11" s="14">
        <v>0</v>
      </c>
      <c r="BW11" s="14">
        <v>0</v>
      </c>
      <c r="BX11" s="14">
        <v>0</v>
      </c>
      <c r="BY11" s="14">
        <v>292222</v>
      </c>
      <c r="BZ11" s="112">
        <v>21832096</v>
      </c>
      <c r="CA11" s="115">
        <v>12371276</v>
      </c>
      <c r="CB11" s="14">
        <v>256209</v>
      </c>
      <c r="CC11" s="14">
        <v>0</v>
      </c>
      <c r="CD11" s="14">
        <v>0</v>
      </c>
      <c r="CE11" s="14">
        <v>0</v>
      </c>
      <c r="CF11" s="14">
        <v>0</v>
      </c>
      <c r="CG11" s="14">
        <v>0</v>
      </c>
      <c r="CH11" s="14">
        <v>0</v>
      </c>
      <c r="CI11" s="14">
        <v>-7363143</v>
      </c>
      <c r="CJ11" s="112">
        <v>-7106934</v>
      </c>
      <c r="CK11" s="14">
        <v>0</v>
      </c>
      <c r="CL11" s="14">
        <v>0</v>
      </c>
      <c r="CM11" s="14">
        <v>0</v>
      </c>
      <c r="CN11" s="14">
        <v>0</v>
      </c>
      <c r="CO11" s="14">
        <v>0</v>
      </c>
      <c r="CP11" s="14">
        <v>0</v>
      </c>
      <c r="CQ11" s="14">
        <v>-41945</v>
      </c>
      <c r="CR11" s="112">
        <v>-41945</v>
      </c>
      <c r="CS11" s="115">
        <v>5222397</v>
      </c>
      <c r="CT11" s="13">
        <v>12740600</v>
      </c>
      <c r="CU11" s="19">
        <v>17962997</v>
      </c>
      <c r="CV11" s="13">
        <v>335005</v>
      </c>
      <c r="CW11" s="14">
        <v>120359</v>
      </c>
      <c r="CX11" s="14">
        <v>0</v>
      </c>
      <c r="CY11" s="14">
        <v>668843</v>
      </c>
      <c r="CZ11" s="19">
        <v>-2030</v>
      </c>
      <c r="DA11" s="13">
        <v>15907660</v>
      </c>
      <c r="DB11" s="14">
        <v>1611327</v>
      </c>
      <c r="DC11" s="14">
        <v>0</v>
      </c>
      <c r="DD11" s="14">
        <v>567</v>
      </c>
      <c r="DE11" s="14">
        <v>224268</v>
      </c>
      <c r="DF11" s="14">
        <v>14441687</v>
      </c>
      <c r="DG11" s="14">
        <v>177840</v>
      </c>
      <c r="DH11" s="19">
        <v>71800</v>
      </c>
      <c r="DI11" s="13">
        <v>281050</v>
      </c>
      <c r="DJ11" s="14">
        <v>115726</v>
      </c>
      <c r="DK11" s="14">
        <v>93072</v>
      </c>
      <c r="DL11" s="14">
        <v>0</v>
      </c>
      <c r="DM11" s="14">
        <v>0</v>
      </c>
      <c r="DN11" s="14">
        <v>0</v>
      </c>
      <c r="DO11" s="19">
        <v>0</v>
      </c>
      <c r="DP11" s="13">
        <v>8718321</v>
      </c>
      <c r="DQ11" s="14">
        <v>188267</v>
      </c>
      <c r="DR11" s="14">
        <v>122477</v>
      </c>
      <c r="DS11" s="14">
        <v>873879</v>
      </c>
      <c r="DT11" s="14">
        <v>0</v>
      </c>
      <c r="DU11" s="14">
        <v>934535</v>
      </c>
      <c r="DV11" s="14">
        <v>177062</v>
      </c>
      <c r="DW11" s="14">
        <v>9738244</v>
      </c>
      <c r="DX11" s="19">
        <v>2637</v>
      </c>
      <c r="DY11" s="14">
        <v>0</v>
      </c>
      <c r="DZ11" s="14">
        <v>0</v>
      </c>
      <c r="EA11" s="14">
        <v>0</v>
      </c>
      <c r="EB11" s="19">
        <v>0</v>
      </c>
      <c r="EC11" s="14">
        <v>0</v>
      </c>
      <c r="ED11" s="14">
        <v>0</v>
      </c>
      <c r="EE11" s="14">
        <v>0</v>
      </c>
      <c r="EF11" s="14">
        <v>7267296</v>
      </c>
      <c r="EG11" s="14">
        <v>0</v>
      </c>
      <c r="EH11" s="14">
        <v>93000</v>
      </c>
      <c r="EI11" s="14">
        <v>0</v>
      </c>
      <c r="EJ11" s="19">
        <v>89724</v>
      </c>
      <c r="EK11" s="14">
        <v>0</v>
      </c>
      <c r="EL11" s="14">
        <v>0</v>
      </c>
      <c r="EM11" s="19">
        <v>36209</v>
      </c>
      <c r="EN11" s="112">
        <v>4755764</v>
      </c>
    </row>
    <row r="12" spans="1:144" x14ac:dyDescent="0.25">
      <c r="A12" s="4" t="s">
        <v>3</v>
      </c>
      <c r="B12" s="13">
        <v>0</v>
      </c>
      <c r="C12" s="14">
        <v>0</v>
      </c>
      <c r="D12" s="14">
        <v>0</v>
      </c>
      <c r="E12" s="14">
        <v>2572000</v>
      </c>
      <c r="F12" s="112">
        <v>2572000</v>
      </c>
      <c r="G12" s="13">
        <v>0</v>
      </c>
      <c r="H12" s="14">
        <v>0</v>
      </c>
      <c r="I12" s="112">
        <v>0</v>
      </c>
      <c r="J12" s="13">
        <v>0</v>
      </c>
      <c r="K12" s="14">
        <v>0</v>
      </c>
      <c r="L12" s="14">
        <v>0</v>
      </c>
      <c r="M12" s="14">
        <v>74456000</v>
      </c>
      <c r="N12" s="14">
        <v>2000</v>
      </c>
      <c r="O12" s="112">
        <v>74458000</v>
      </c>
      <c r="P12" s="115">
        <v>77030000</v>
      </c>
      <c r="Q12" s="13">
        <v>287215000</v>
      </c>
      <c r="R12" s="14">
        <v>152967000</v>
      </c>
      <c r="S12" s="14">
        <v>898168000</v>
      </c>
      <c r="T12" s="14">
        <v>113440000</v>
      </c>
      <c r="U12" s="14">
        <v>0</v>
      </c>
      <c r="V12" s="14">
        <v>194000</v>
      </c>
      <c r="W12" s="14">
        <v>5226000</v>
      </c>
      <c r="X12" s="14">
        <v>10458000</v>
      </c>
      <c r="Y12" s="14">
        <v>12000</v>
      </c>
      <c r="Z12" s="14">
        <v>0</v>
      </c>
      <c r="AA12" s="14">
        <v>275000</v>
      </c>
      <c r="AB12" s="112">
        <v>1467955000</v>
      </c>
      <c r="AC12" s="13">
        <v>27974000</v>
      </c>
      <c r="AD12" s="14">
        <v>1806000</v>
      </c>
      <c r="AE12" s="14">
        <v>0</v>
      </c>
      <c r="AF12" s="112">
        <v>26168000</v>
      </c>
      <c r="AG12" s="115">
        <v>1571153000</v>
      </c>
      <c r="AH12" s="14">
        <v>4750000</v>
      </c>
      <c r="AI12" s="14">
        <v>0</v>
      </c>
      <c r="AJ12" s="14">
        <v>0</v>
      </c>
      <c r="AK12" s="14">
        <v>0</v>
      </c>
      <c r="AL12" s="14">
        <v>0</v>
      </c>
      <c r="AM12" s="14">
        <v>4394000</v>
      </c>
      <c r="AN12" s="14">
        <v>43700000</v>
      </c>
      <c r="AO12" s="112">
        <v>48094000</v>
      </c>
      <c r="AP12" s="115">
        <v>52844000</v>
      </c>
      <c r="AQ12" s="14">
        <v>15876000</v>
      </c>
      <c r="AR12" s="14">
        <v>0</v>
      </c>
      <c r="AS12" s="14">
        <v>15447000</v>
      </c>
      <c r="AT12" s="14">
        <v>3705000</v>
      </c>
      <c r="AU12" s="14">
        <v>0</v>
      </c>
      <c r="AV12" s="14">
        <v>0</v>
      </c>
      <c r="AW12" s="118">
        <v>19152000</v>
      </c>
      <c r="AX12" s="14">
        <v>0</v>
      </c>
      <c r="AY12" s="112">
        <v>35028000</v>
      </c>
      <c r="AZ12" s="115">
        <v>87872000</v>
      </c>
      <c r="BA12" s="14">
        <v>1004432000</v>
      </c>
      <c r="BB12" s="14">
        <v>478849000</v>
      </c>
      <c r="BC12" s="112">
        <v>1483281000</v>
      </c>
      <c r="BD12" s="115">
        <v>1571153000</v>
      </c>
      <c r="BE12" s="14">
        <v>105146000</v>
      </c>
      <c r="BF12" s="14">
        <v>24165000</v>
      </c>
      <c r="BG12" s="14">
        <v>28760000</v>
      </c>
      <c r="BH12" s="14">
        <v>29203000</v>
      </c>
      <c r="BI12" s="14">
        <v>0</v>
      </c>
      <c r="BJ12" s="14">
        <v>1939000</v>
      </c>
      <c r="BK12" s="14">
        <v>0</v>
      </c>
      <c r="BL12" s="14">
        <v>34577000</v>
      </c>
      <c r="BM12" s="112">
        <v>223790000</v>
      </c>
      <c r="BN12" s="14">
        <v>4067000</v>
      </c>
      <c r="BO12" s="14">
        <v>0</v>
      </c>
      <c r="BP12" s="14">
        <v>54182000</v>
      </c>
      <c r="BQ12" s="14">
        <v>0</v>
      </c>
      <c r="BR12" s="14">
        <v>65875000</v>
      </c>
      <c r="BS12" s="14">
        <v>0</v>
      </c>
      <c r="BT12" s="14">
        <v>0</v>
      </c>
      <c r="BU12" s="14">
        <v>2349000</v>
      </c>
      <c r="BV12" s="14">
        <v>0</v>
      </c>
      <c r="BW12" s="14">
        <v>0</v>
      </c>
      <c r="BX12" s="14">
        <v>0</v>
      </c>
      <c r="BY12" s="14">
        <v>17550000</v>
      </c>
      <c r="BZ12" s="112">
        <v>144023000</v>
      </c>
      <c r="CA12" s="115">
        <v>79767000</v>
      </c>
      <c r="CB12" s="14">
        <v>420000</v>
      </c>
      <c r="CC12" s="14">
        <v>0</v>
      </c>
      <c r="CD12" s="14">
        <v>0</v>
      </c>
      <c r="CE12" s="14">
        <v>0</v>
      </c>
      <c r="CF12" s="14">
        <v>0</v>
      </c>
      <c r="CG12" s="14">
        <v>0</v>
      </c>
      <c r="CH12" s="14">
        <v>-8333000</v>
      </c>
      <c r="CI12" s="14">
        <v>-65770000</v>
      </c>
      <c r="CJ12" s="112">
        <v>-73683000</v>
      </c>
      <c r="CK12" s="14">
        <v>0</v>
      </c>
      <c r="CL12" s="14">
        <v>0</v>
      </c>
      <c r="CM12" s="14">
        <v>0</v>
      </c>
      <c r="CN12" s="14">
        <v>3872000</v>
      </c>
      <c r="CO12" s="14">
        <v>0</v>
      </c>
      <c r="CP12" s="14">
        <v>-3926000</v>
      </c>
      <c r="CQ12" s="14">
        <v>0</v>
      </c>
      <c r="CR12" s="112">
        <v>-54000</v>
      </c>
      <c r="CS12" s="115">
        <v>6030000</v>
      </c>
      <c r="CT12" s="13">
        <v>22806000</v>
      </c>
      <c r="CU12" s="19">
        <v>28836000</v>
      </c>
      <c r="CV12" s="13">
        <v>-12673000</v>
      </c>
      <c r="CW12" s="14">
        <v>-25000</v>
      </c>
      <c r="CX12" s="14">
        <v>0</v>
      </c>
      <c r="CY12" s="14">
        <v>-8812000</v>
      </c>
      <c r="CZ12" s="19">
        <v>95000</v>
      </c>
      <c r="DA12" s="13">
        <v>105194000</v>
      </c>
      <c r="DB12" s="14">
        <v>18633000</v>
      </c>
      <c r="DC12" s="14">
        <v>0</v>
      </c>
      <c r="DD12" s="14">
        <v>6111000</v>
      </c>
      <c r="DE12" s="14">
        <v>4097000</v>
      </c>
      <c r="DF12" s="14">
        <v>67997000</v>
      </c>
      <c r="DG12" s="14">
        <v>1839000</v>
      </c>
      <c r="DH12" s="19">
        <v>22698000</v>
      </c>
      <c r="DI12" s="13">
        <v>1939000</v>
      </c>
      <c r="DJ12" s="14">
        <v>1177000</v>
      </c>
      <c r="DK12" s="14">
        <v>0</v>
      </c>
      <c r="DL12" s="14">
        <v>0</v>
      </c>
      <c r="DM12" s="14">
        <v>0</v>
      </c>
      <c r="DN12" s="14">
        <v>0</v>
      </c>
      <c r="DO12" s="19">
        <v>1399000</v>
      </c>
      <c r="DP12" s="13">
        <v>44490000</v>
      </c>
      <c r="DQ12" s="14">
        <v>0</v>
      </c>
      <c r="DR12" s="14">
        <v>157000</v>
      </c>
      <c r="DS12" s="14">
        <v>4592000</v>
      </c>
      <c r="DT12" s="14">
        <v>0</v>
      </c>
      <c r="DU12" s="14">
        <v>6433000</v>
      </c>
      <c r="DV12" s="14">
        <v>2552000</v>
      </c>
      <c r="DW12" s="14">
        <v>57918000</v>
      </c>
      <c r="DX12" s="19">
        <v>628000</v>
      </c>
      <c r="DY12" s="14">
        <v>0</v>
      </c>
      <c r="DZ12" s="14">
        <v>0</v>
      </c>
      <c r="EA12" s="14">
        <v>0</v>
      </c>
      <c r="EB12" s="19">
        <v>0</v>
      </c>
      <c r="EC12" s="14">
        <v>0</v>
      </c>
      <c r="ED12" s="14">
        <v>0</v>
      </c>
      <c r="EE12" s="14">
        <v>0</v>
      </c>
      <c r="EF12" s="14">
        <v>31806000</v>
      </c>
      <c r="EG12" s="14">
        <v>0</v>
      </c>
      <c r="EH12" s="14">
        <v>2349000</v>
      </c>
      <c r="EI12" s="14">
        <v>0</v>
      </c>
      <c r="EJ12" s="19">
        <v>1917000</v>
      </c>
      <c r="EK12" s="14">
        <v>0</v>
      </c>
      <c r="EL12" s="14">
        <v>-140467000</v>
      </c>
      <c r="EM12" s="19">
        <v>0</v>
      </c>
      <c r="EN12" s="112">
        <v>-62225000</v>
      </c>
    </row>
    <row r="13" spans="1:144" x14ac:dyDescent="0.25">
      <c r="A13" s="4" t="s">
        <v>4</v>
      </c>
      <c r="B13" s="13">
        <v>0</v>
      </c>
      <c r="C13" s="14">
        <v>0</v>
      </c>
      <c r="D13" s="14">
        <v>0</v>
      </c>
      <c r="E13" s="14">
        <v>9052000</v>
      </c>
      <c r="F13" s="112">
        <v>9052000</v>
      </c>
      <c r="G13" s="13">
        <v>0</v>
      </c>
      <c r="H13" s="14">
        <v>0</v>
      </c>
      <c r="I13" s="112">
        <v>0</v>
      </c>
      <c r="J13" s="13">
        <v>0</v>
      </c>
      <c r="K13" s="14">
        <v>0</v>
      </c>
      <c r="L13" s="14">
        <v>0</v>
      </c>
      <c r="M13" s="14">
        <v>106690000</v>
      </c>
      <c r="N13" s="14">
        <v>0</v>
      </c>
      <c r="O13" s="112">
        <v>106690000</v>
      </c>
      <c r="P13" s="115">
        <v>115742000</v>
      </c>
      <c r="Q13" s="13">
        <v>911616000</v>
      </c>
      <c r="R13" s="14">
        <v>181949000</v>
      </c>
      <c r="S13" s="14">
        <v>351399000</v>
      </c>
      <c r="T13" s="14">
        <v>18740000</v>
      </c>
      <c r="U13" s="14">
        <v>3252000</v>
      </c>
      <c r="V13" s="14">
        <v>1850000</v>
      </c>
      <c r="W13" s="14">
        <v>724000</v>
      </c>
      <c r="X13" s="14">
        <v>1922000</v>
      </c>
      <c r="Y13" s="14">
        <v>0</v>
      </c>
      <c r="Z13" s="14">
        <v>33000</v>
      </c>
      <c r="AA13" s="14">
        <v>669000</v>
      </c>
      <c r="AB13" s="112">
        <v>1472154000</v>
      </c>
      <c r="AC13" s="13">
        <v>15232000</v>
      </c>
      <c r="AD13" s="14">
        <v>1489000</v>
      </c>
      <c r="AE13" s="14">
        <v>0</v>
      </c>
      <c r="AF13" s="112">
        <v>13743000</v>
      </c>
      <c r="AG13" s="115">
        <v>1601639000</v>
      </c>
      <c r="AH13" s="14">
        <v>1900000</v>
      </c>
      <c r="AI13" s="14">
        <v>0</v>
      </c>
      <c r="AJ13" s="14">
        <v>0</v>
      </c>
      <c r="AK13" s="14">
        <v>52543000</v>
      </c>
      <c r="AL13" s="14">
        <v>0</v>
      </c>
      <c r="AM13" s="14">
        <v>0</v>
      </c>
      <c r="AN13" s="14">
        <v>0</v>
      </c>
      <c r="AO13" s="112">
        <v>52543000</v>
      </c>
      <c r="AP13" s="115">
        <v>54443000</v>
      </c>
      <c r="AQ13" s="14">
        <v>13998000</v>
      </c>
      <c r="AR13" s="14">
        <v>0</v>
      </c>
      <c r="AS13" s="14">
        <v>4510000</v>
      </c>
      <c r="AT13" s="14">
        <v>0</v>
      </c>
      <c r="AU13" s="14">
        <v>0</v>
      </c>
      <c r="AV13" s="14">
        <v>0</v>
      </c>
      <c r="AW13" s="118">
        <v>4510000</v>
      </c>
      <c r="AX13" s="14">
        <v>0</v>
      </c>
      <c r="AY13" s="112">
        <v>18508000</v>
      </c>
      <c r="AZ13" s="115">
        <v>72951000</v>
      </c>
      <c r="BA13" s="14">
        <v>434009000</v>
      </c>
      <c r="BB13" s="14">
        <v>1094679000</v>
      </c>
      <c r="BC13" s="112">
        <v>1528688000</v>
      </c>
      <c r="BD13" s="115">
        <v>1601639000</v>
      </c>
      <c r="BE13" s="14">
        <v>94389000</v>
      </c>
      <c r="BF13" s="14">
        <v>26056000</v>
      </c>
      <c r="BG13" s="14">
        <v>4498000</v>
      </c>
      <c r="BH13" s="14">
        <v>12314000</v>
      </c>
      <c r="BI13" s="14">
        <v>0</v>
      </c>
      <c r="BJ13" s="14">
        <v>2537000</v>
      </c>
      <c r="BK13" s="14">
        <v>0</v>
      </c>
      <c r="BL13" s="14">
        <v>9187000</v>
      </c>
      <c r="BM13" s="112">
        <v>148981000</v>
      </c>
      <c r="BN13" s="14">
        <v>4736000</v>
      </c>
      <c r="BO13" s="14">
        <v>0</v>
      </c>
      <c r="BP13" s="14">
        <v>53967000</v>
      </c>
      <c r="BQ13" s="14">
        <v>0</v>
      </c>
      <c r="BR13" s="14">
        <v>43375000</v>
      </c>
      <c r="BS13" s="14">
        <v>0</v>
      </c>
      <c r="BT13" s="14">
        <v>0</v>
      </c>
      <c r="BU13" s="14">
        <v>0</v>
      </c>
      <c r="BV13" s="14">
        <v>885000</v>
      </c>
      <c r="BW13" s="14">
        <v>0</v>
      </c>
      <c r="BX13" s="14">
        <v>6966000</v>
      </c>
      <c r="BY13" s="14">
        <v>4995000</v>
      </c>
      <c r="BZ13" s="112">
        <v>114924000</v>
      </c>
      <c r="CA13" s="115">
        <v>34057000</v>
      </c>
      <c r="CB13" s="14">
        <v>18308000</v>
      </c>
      <c r="CC13" s="14">
        <v>0</v>
      </c>
      <c r="CD13" s="14">
        <v>0</v>
      </c>
      <c r="CE13" s="14">
        <v>0</v>
      </c>
      <c r="CF13" s="14">
        <v>0</v>
      </c>
      <c r="CG13" s="14">
        <v>0</v>
      </c>
      <c r="CH13" s="14">
        <v>-12021000</v>
      </c>
      <c r="CI13" s="14">
        <v>-34978000</v>
      </c>
      <c r="CJ13" s="112">
        <v>-28691000</v>
      </c>
      <c r="CK13" s="14">
        <v>0</v>
      </c>
      <c r="CL13" s="14">
        <v>0</v>
      </c>
      <c r="CM13" s="14">
        <v>0</v>
      </c>
      <c r="CN13" s="14">
        <v>0</v>
      </c>
      <c r="CO13" s="14">
        <v>0</v>
      </c>
      <c r="CP13" s="14">
        <v>-6373000</v>
      </c>
      <c r="CQ13" s="14">
        <v>522000</v>
      </c>
      <c r="CR13" s="112">
        <v>-5851000</v>
      </c>
      <c r="CS13" s="115">
        <v>-485000</v>
      </c>
      <c r="CT13" s="13">
        <v>19558000</v>
      </c>
      <c r="CU13" s="19">
        <v>19073000</v>
      </c>
      <c r="CV13" s="13">
        <v>15411000</v>
      </c>
      <c r="CW13" s="14">
        <v>582000</v>
      </c>
      <c r="CX13" s="14">
        <v>0</v>
      </c>
      <c r="CY13" s="14">
        <v>-4471000</v>
      </c>
      <c r="CZ13" s="19">
        <v>6000</v>
      </c>
      <c r="DA13" s="13">
        <v>93789000</v>
      </c>
      <c r="DB13" s="14">
        <v>18534000</v>
      </c>
      <c r="DC13" s="14">
        <v>89000</v>
      </c>
      <c r="DD13" s="14">
        <v>2694000</v>
      </c>
      <c r="DE13" s="14">
        <v>6512000</v>
      </c>
      <c r="DF13" s="14">
        <v>16775000</v>
      </c>
      <c r="DG13" s="14">
        <v>4586000</v>
      </c>
      <c r="DH13" s="19">
        <v>0</v>
      </c>
      <c r="DI13" s="13">
        <v>3244000</v>
      </c>
      <c r="DJ13" s="14">
        <v>0</v>
      </c>
      <c r="DK13" s="14">
        <v>273000</v>
      </c>
      <c r="DL13" s="14">
        <v>0</v>
      </c>
      <c r="DM13" s="14">
        <v>1000</v>
      </c>
      <c r="DN13" s="14">
        <v>0</v>
      </c>
      <c r="DO13" s="19">
        <v>4076000</v>
      </c>
      <c r="DP13" s="13">
        <v>47509000</v>
      </c>
      <c r="DQ13" s="14">
        <v>249000</v>
      </c>
      <c r="DR13" s="14">
        <v>303000</v>
      </c>
      <c r="DS13" s="14">
        <v>4736000</v>
      </c>
      <c r="DT13" s="14">
        <v>0</v>
      </c>
      <c r="DU13" s="14">
        <v>5658000</v>
      </c>
      <c r="DV13" s="14">
        <v>711000</v>
      </c>
      <c r="DW13" s="14">
        <v>41235000</v>
      </c>
      <c r="DX13" s="19">
        <v>0</v>
      </c>
      <c r="DY13" s="14">
        <v>0</v>
      </c>
      <c r="DZ13" s="14">
        <v>0</v>
      </c>
      <c r="EA13" s="14">
        <v>0</v>
      </c>
      <c r="EB13" s="19">
        <v>0</v>
      </c>
      <c r="EC13" s="14">
        <v>0</v>
      </c>
      <c r="ED13" s="14">
        <v>0</v>
      </c>
      <c r="EE13" s="14">
        <v>0</v>
      </c>
      <c r="EF13" s="14">
        <v>18579000</v>
      </c>
      <c r="EG13" s="14">
        <v>258000</v>
      </c>
      <c r="EH13" s="14">
        <v>3549000</v>
      </c>
      <c r="EI13" s="14">
        <v>0</v>
      </c>
      <c r="EJ13" s="19">
        <v>9027000</v>
      </c>
      <c r="EK13" s="14">
        <v>-354000</v>
      </c>
      <c r="EL13" s="14">
        <v>119015000</v>
      </c>
      <c r="EM13" s="19">
        <v>-1005000</v>
      </c>
      <c r="EN13" s="112">
        <v>136415000</v>
      </c>
    </row>
    <row r="14" spans="1:144" x14ac:dyDescent="0.25">
      <c r="A14" s="4" t="s">
        <v>5</v>
      </c>
      <c r="B14" s="13">
        <v>0</v>
      </c>
      <c r="C14" s="14">
        <v>0</v>
      </c>
      <c r="D14" s="14">
        <v>0</v>
      </c>
      <c r="E14" s="14">
        <v>6667216</v>
      </c>
      <c r="F14" s="112">
        <v>6667216</v>
      </c>
      <c r="G14" s="13">
        <v>0</v>
      </c>
      <c r="H14" s="14">
        <v>49400</v>
      </c>
      <c r="I14" s="112">
        <v>49400</v>
      </c>
      <c r="J14" s="13">
        <v>0</v>
      </c>
      <c r="K14" s="14">
        <v>0</v>
      </c>
      <c r="L14" s="14">
        <v>0</v>
      </c>
      <c r="M14" s="14">
        <v>31500000</v>
      </c>
      <c r="N14" s="14">
        <v>40000</v>
      </c>
      <c r="O14" s="112">
        <v>31540000</v>
      </c>
      <c r="P14" s="115">
        <v>38256616</v>
      </c>
      <c r="Q14" s="13">
        <v>153320340</v>
      </c>
      <c r="R14" s="14">
        <v>65911479</v>
      </c>
      <c r="S14" s="14">
        <v>375472054</v>
      </c>
      <c r="T14" s="14">
        <v>6637714</v>
      </c>
      <c r="U14" s="14">
        <v>112131</v>
      </c>
      <c r="V14" s="14">
        <v>507780</v>
      </c>
      <c r="W14" s="14">
        <v>1831559</v>
      </c>
      <c r="X14" s="14">
        <v>870843</v>
      </c>
      <c r="Y14" s="14">
        <v>0</v>
      </c>
      <c r="Z14" s="14">
        <v>0</v>
      </c>
      <c r="AA14" s="14">
        <v>56899</v>
      </c>
      <c r="AB14" s="112">
        <v>604720799</v>
      </c>
      <c r="AC14" s="13">
        <v>6514852</v>
      </c>
      <c r="AD14" s="14">
        <v>41816</v>
      </c>
      <c r="AE14" s="14">
        <v>0</v>
      </c>
      <c r="AF14" s="112">
        <v>6473036</v>
      </c>
      <c r="AG14" s="115">
        <v>649450451</v>
      </c>
      <c r="AH14" s="14">
        <v>3656036</v>
      </c>
      <c r="AI14" s="14">
        <v>0</v>
      </c>
      <c r="AJ14" s="14">
        <v>0</v>
      </c>
      <c r="AK14" s="14">
        <v>13945188</v>
      </c>
      <c r="AL14" s="14">
        <v>0</v>
      </c>
      <c r="AM14" s="14">
        <v>0</v>
      </c>
      <c r="AN14" s="14">
        <v>0</v>
      </c>
      <c r="AO14" s="112">
        <v>13945188</v>
      </c>
      <c r="AP14" s="115">
        <v>17601224</v>
      </c>
      <c r="AQ14" s="14">
        <v>3473759</v>
      </c>
      <c r="AR14" s="14">
        <v>0</v>
      </c>
      <c r="AS14" s="14">
        <v>8136402</v>
      </c>
      <c r="AT14" s="14">
        <v>2757938</v>
      </c>
      <c r="AU14" s="14">
        <v>0</v>
      </c>
      <c r="AV14" s="14">
        <v>0</v>
      </c>
      <c r="AW14" s="118">
        <v>10894340</v>
      </c>
      <c r="AX14" s="14">
        <v>0</v>
      </c>
      <c r="AY14" s="112">
        <v>14368099</v>
      </c>
      <c r="AZ14" s="115">
        <v>31969323</v>
      </c>
      <c r="BA14" s="14">
        <v>243247634</v>
      </c>
      <c r="BB14" s="14">
        <v>374233494</v>
      </c>
      <c r="BC14" s="112">
        <v>617481128</v>
      </c>
      <c r="BD14" s="115">
        <v>649450451</v>
      </c>
      <c r="BE14" s="14">
        <v>44411757</v>
      </c>
      <c r="BF14" s="14">
        <v>15541243</v>
      </c>
      <c r="BG14" s="14">
        <v>3622940</v>
      </c>
      <c r="BH14" s="14">
        <v>12408982</v>
      </c>
      <c r="BI14" s="14">
        <v>0</v>
      </c>
      <c r="BJ14" s="14">
        <v>690000</v>
      </c>
      <c r="BK14" s="14">
        <v>2400</v>
      </c>
      <c r="BL14" s="14">
        <v>4292000</v>
      </c>
      <c r="BM14" s="112">
        <v>80969322</v>
      </c>
      <c r="BN14" s="14">
        <v>2161405</v>
      </c>
      <c r="BO14" s="14">
        <v>0</v>
      </c>
      <c r="BP14" s="14">
        <v>25601983</v>
      </c>
      <c r="BQ14" s="14">
        <v>0</v>
      </c>
      <c r="BR14" s="14">
        <v>28704153</v>
      </c>
      <c r="BS14" s="14">
        <v>0</v>
      </c>
      <c r="BT14" s="14">
        <v>0</v>
      </c>
      <c r="BU14" s="14">
        <v>634000</v>
      </c>
      <c r="BV14" s="14">
        <v>677827</v>
      </c>
      <c r="BW14" s="14">
        <v>0</v>
      </c>
      <c r="BX14" s="14">
        <v>217021</v>
      </c>
      <c r="BY14" s="14">
        <v>1037000</v>
      </c>
      <c r="BZ14" s="112">
        <v>59033389</v>
      </c>
      <c r="CA14" s="115">
        <v>21935933</v>
      </c>
      <c r="CB14" s="14">
        <v>358000</v>
      </c>
      <c r="CC14" s="14">
        <v>0</v>
      </c>
      <c r="CD14" s="14">
        <v>0</v>
      </c>
      <c r="CE14" s="14">
        <v>0</v>
      </c>
      <c r="CF14" s="14">
        <v>0</v>
      </c>
      <c r="CG14" s="14">
        <v>0</v>
      </c>
      <c r="CH14" s="14">
        <v>0</v>
      </c>
      <c r="CI14" s="14">
        <v>-11846000</v>
      </c>
      <c r="CJ14" s="112">
        <v>-11488000</v>
      </c>
      <c r="CK14" s="14">
        <v>0</v>
      </c>
      <c r="CL14" s="14">
        <v>0</v>
      </c>
      <c r="CM14" s="14">
        <v>2184667</v>
      </c>
      <c r="CN14" s="14">
        <v>0</v>
      </c>
      <c r="CO14" s="14">
        <v>0</v>
      </c>
      <c r="CP14" s="14">
        <v>-1809000</v>
      </c>
      <c r="CQ14" s="14">
        <v>1002000</v>
      </c>
      <c r="CR14" s="112">
        <v>1377667</v>
      </c>
      <c r="CS14" s="115">
        <v>11825600</v>
      </c>
      <c r="CT14" s="13">
        <v>26341606</v>
      </c>
      <c r="CU14" s="19">
        <v>38167216</v>
      </c>
      <c r="CV14" s="13">
        <v>9299969</v>
      </c>
      <c r="CW14" s="14">
        <v>-444692</v>
      </c>
      <c r="CX14" s="14">
        <v>277543</v>
      </c>
      <c r="CY14" s="14">
        <v>-1794757</v>
      </c>
      <c r="CZ14" s="19">
        <v>13944</v>
      </c>
      <c r="DA14" s="13">
        <v>52101400</v>
      </c>
      <c r="DB14" s="14">
        <v>4755981</v>
      </c>
      <c r="DC14" s="14">
        <v>0</v>
      </c>
      <c r="DD14" s="14">
        <v>82055</v>
      </c>
      <c r="DE14" s="14">
        <v>1969433</v>
      </c>
      <c r="DF14" s="14">
        <v>15862922</v>
      </c>
      <c r="DG14" s="14">
        <v>1066598</v>
      </c>
      <c r="DH14" s="19">
        <v>6685450</v>
      </c>
      <c r="DI14" s="13">
        <v>686997</v>
      </c>
      <c r="DJ14" s="14">
        <v>0</v>
      </c>
      <c r="DK14" s="14">
        <v>231253</v>
      </c>
      <c r="DL14" s="14">
        <v>0</v>
      </c>
      <c r="DM14" s="14">
        <v>2400</v>
      </c>
      <c r="DN14" s="14">
        <v>0</v>
      </c>
      <c r="DO14" s="19">
        <v>920857</v>
      </c>
      <c r="DP14" s="13">
        <v>20959892</v>
      </c>
      <c r="DQ14" s="14">
        <v>271711</v>
      </c>
      <c r="DR14" s="14">
        <v>189217</v>
      </c>
      <c r="DS14" s="14">
        <v>2161405</v>
      </c>
      <c r="DT14" s="14">
        <v>0</v>
      </c>
      <c r="DU14" s="14">
        <v>4145414</v>
      </c>
      <c r="DV14" s="14">
        <v>590465</v>
      </c>
      <c r="DW14" s="14">
        <v>27177501</v>
      </c>
      <c r="DX14" s="19">
        <v>0</v>
      </c>
      <c r="DY14" s="14">
        <v>217021</v>
      </c>
      <c r="DZ14" s="14">
        <v>0</v>
      </c>
      <c r="EA14" s="14">
        <v>0</v>
      </c>
      <c r="EB14" s="19">
        <v>0</v>
      </c>
      <c r="EC14" s="14">
        <v>0</v>
      </c>
      <c r="ED14" s="14">
        <v>0</v>
      </c>
      <c r="EE14" s="14">
        <v>0</v>
      </c>
      <c r="EF14" s="14">
        <v>13784570</v>
      </c>
      <c r="EG14" s="14">
        <v>0</v>
      </c>
      <c r="EH14" s="14">
        <v>628758</v>
      </c>
      <c r="EI14" s="14">
        <v>0</v>
      </c>
      <c r="EJ14" s="19">
        <v>258510</v>
      </c>
      <c r="EK14" s="14">
        <v>0</v>
      </c>
      <c r="EL14" s="14">
        <v>20404665</v>
      </c>
      <c r="EM14" s="19">
        <v>-1471090</v>
      </c>
      <c r="EN14" s="112">
        <v>32914457</v>
      </c>
    </row>
    <row r="15" spans="1:144" x14ac:dyDescent="0.25">
      <c r="A15" s="4" t="s">
        <v>6</v>
      </c>
      <c r="B15" s="13">
        <v>0</v>
      </c>
      <c r="C15" s="14">
        <v>0</v>
      </c>
      <c r="D15" s="14">
        <v>0</v>
      </c>
      <c r="E15" s="14">
        <v>20217000</v>
      </c>
      <c r="F15" s="112">
        <v>20217000</v>
      </c>
      <c r="G15" s="13">
        <v>0</v>
      </c>
      <c r="H15" s="14">
        <v>0</v>
      </c>
      <c r="I15" s="112">
        <v>0</v>
      </c>
      <c r="J15" s="13">
        <v>0</v>
      </c>
      <c r="K15" s="14">
        <v>0</v>
      </c>
      <c r="L15" s="14">
        <v>0</v>
      </c>
      <c r="M15" s="14">
        <v>16610000</v>
      </c>
      <c r="N15" s="14">
        <v>1600000</v>
      </c>
      <c r="O15" s="112">
        <v>18210000</v>
      </c>
      <c r="P15" s="115">
        <v>38427000</v>
      </c>
      <c r="Q15" s="13">
        <v>86032000</v>
      </c>
      <c r="R15" s="14">
        <v>79802000</v>
      </c>
      <c r="S15" s="14">
        <v>440922000</v>
      </c>
      <c r="T15" s="14">
        <v>3082000</v>
      </c>
      <c r="U15" s="14">
        <v>0</v>
      </c>
      <c r="V15" s="14">
        <v>1877000</v>
      </c>
      <c r="W15" s="14">
        <v>4818000</v>
      </c>
      <c r="X15" s="14">
        <v>12451000</v>
      </c>
      <c r="Y15" s="14">
        <v>684000</v>
      </c>
      <c r="Z15" s="14">
        <v>0</v>
      </c>
      <c r="AA15" s="14">
        <v>0</v>
      </c>
      <c r="AB15" s="112">
        <v>629668000</v>
      </c>
      <c r="AC15" s="13">
        <v>7070000</v>
      </c>
      <c r="AD15" s="14">
        <v>0</v>
      </c>
      <c r="AE15" s="14">
        <v>0</v>
      </c>
      <c r="AF15" s="112">
        <v>7070000</v>
      </c>
      <c r="AG15" s="115">
        <v>675165000</v>
      </c>
      <c r="AH15" s="14">
        <v>1801000</v>
      </c>
      <c r="AI15" s="14">
        <v>0</v>
      </c>
      <c r="AJ15" s="14">
        <v>0</v>
      </c>
      <c r="AK15" s="14">
        <v>13928000</v>
      </c>
      <c r="AL15" s="14">
        <v>0</v>
      </c>
      <c r="AM15" s="14">
        <v>0</v>
      </c>
      <c r="AN15" s="14">
        <v>0</v>
      </c>
      <c r="AO15" s="112">
        <v>13928000</v>
      </c>
      <c r="AP15" s="115">
        <v>15729000</v>
      </c>
      <c r="AQ15" s="14">
        <v>9793000</v>
      </c>
      <c r="AR15" s="14">
        <v>0</v>
      </c>
      <c r="AS15" s="14">
        <v>6044000</v>
      </c>
      <c r="AT15" s="14">
        <v>6001000</v>
      </c>
      <c r="AU15" s="14">
        <v>0</v>
      </c>
      <c r="AV15" s="14">
        <v>0</v>
      </c>
      <c r="AW15" s="118">
        <v>12045000</v>
      </c>
      <c r="AX15" s="14">
        <v>0</v>
      </c>
      <c r="AY15" s="112">
        <v>21838000</v>
      </c>
      <c r="AZ15" s="115">
        <v>37567000</v>
      </c>
      <c r="BA15" s="14">
        <v>331836000</v>
      </c>
      <c r="BB15" s="14">
        <v>305762000</v>
      </c>
      <c r="BC15" s="112">
        <v>637598000</v>
      </c>
      <c r="BD15" s="115">
        <v>675165000</v>
      </c>
      <c r="BE15" s="14">
        <v>52173000</v>
      </c>
      <c r="BF15" s="14">
        <v>2850000</v>
      </c>
      <c r="BG15" s="14">
        <v>7773000</v>
      </c>
      <c r="BH15" s="14">
        <v>19291000</v>
      </c>
      <c r="BI15" s="14">
        <v>0</v>
      </c>
      <c r="BJ15" s="14">
        <v>977000</v>
      </c>
      <c r="BK15" s="14">
        <v>0</v>
      </c>
      <c r="BL15" s="14">
        <v>14120000</v>
      </c>
      <c r="BM15" s="112">
        <v>97184000</v>
      </c>
      <c r="BN15" s="14">
        <v>1801000</v>
      </c>
      <c r="BO15" s="14">
        <v>0</v>
      </c>
      <c r="BP15" s="14">
        <v>21522000</v>
      </c>
      <c r="BQ15" s="14">
        <v>0</v>
      </c>
      <c r="BR15" s="14">
        <v>25413647</v>
      </c>
      <c r="BS15" s="14">
        <v>0</v>
      </c>
      <c r="BT15" s="14">
        <v>0</v>
      </c>
      <c r="BU15" s="14">
        <v>553000</v>
      </c>
      <c r="BV15" s="14">
        <v>643353</v>
      </c>
      <c r="BW15" s="14">
        <v>0</v>
      </c>
      <c r="BX15" s="14">
        <v>0</v>
      </c>
      <c r="BY15" s="14">
        <v>11713000</v>
      </c>
      <c r="BZ15" s="112">
        <v>61646000</v>
      </c>
      <c r="CA15" s="115">
        <v>35538000</v>
      </c>
      <c r="CB15" s="14">
        <v>274000</v>
      </c>
      <c r="CC15" s="14">
        <v>0</v>
      </c>
      <c r="CD15" s="14">
        <v>0</v>
      </c>
      <c r="CE15" s="14">
        <v>0</v>
      </c>
      <c r="CF15" s="14">
        <v>0</v>
      </c>
      <c r="CG15" s="14">
        <v>0</v>
      </c>
      <c r="CH15" s="14">
        <v>0</v>
      </c>
      <c r="CI15" s="14">
        <v>-37176000</v>
      </c>
      <c r="CJ15" s="112">
        <v>-36902000</v>
      </c>
      <c r="CK15" s="14">
        <v>0</v>
      </c>
      <c r="CL15" s="14">
        <v>0</v>
      </c>
      <c r="CM15" s="14">
        <v>0</v>
      </c>
      <c r="CN15" s="14">
        <v>4000000</v>
      </c>
      <c r="CO15" s="14">
        <v>0</v>
      </c>
      <c r="CP15" s="14">
        <v>-1354000</v>
      </c>
      <c r="CQ15" s="14">
        <v>0</v>
      </c>
      <c r="CR15" s="112">
        <v>2646000</v>
      </c>
      <c r="CS15" s="115">
        <v>1282000</v>
      </c>
      <c r="CT15" s="13">
        <v>18935000</v>
      </c>
      <c r="CU15" s="19">
        <v>20217000</v>
      </c>
      <c r="CV15" s="13">
        <v>-1497000</v>
      </c>
      <c r="CW15" s="14">
        <v>363681</v>
      </c>
      <c r="CX15" s="14">
        <v>97711</v>
      </c>
      <c r="CY15" s="14">
        <v>2238000</v>
      </c>
      <c r="CZ15" s="19">
        <v>-3000</v>
      </c>
      <c r="DA15" s="13">
        <v>51536000</v>
      </c>
      <c r="DB15" s="14">
        <v>3006000</v>
      </c>
      <c r="DC15" s="14">
        <v>0</v>
      </c>
      <c r="DD15" s="14">
        <v>8000</v>
      </c>
      <c r="DE15" s="14">
        <v>1543000</v>
      </c>
      <c r="DF15" s="14">
        <v>25494000</v>
      </c>
      <c r="DG15" s="14">
        <v>1581000</v>
      </c>
      <c r="DH15" s="19">
        <v>5371000</v>
      </c>
      <c r="DI15" s="13">
        <v>609000</v>
      </c>
      <c r="DJ15" s="14">
        <v>0</v>
      </c>
      <c r="DK15" s="14">
        <v>217000</v>
      </c>
      <c r="DL15" s="14">
        <v>0</v>
      </c>
      <c r="DM15" s="14">
        <v>0</v>
      </c>
      <c r="DN15" s="14">
        <v>0</v>
      </c>
      <c r="DO15" s="19">
        <v>1359000</v>
      </c>
      <c r="DP15" s="13">
        <v>17445000</v>
      </c>
      <c r="DQ15" s="14">
        <v>297000</v>
      </c>
      <c r="DR15" s="14">
        <v>119000</v>
      </c>
      <c r="DS15" s="14">
        <v>1891000</v>
      </c>
      <c r="DT15" s="14">
        <v>0</v>
      </c>
      <c r="DU15" s="14">
        <v>3055000</v>
      </c>
      <c r="DV15" s="14">
        <v>1098000</v>
      </c>
      <c r="DW15" s="14">
        <v>27891000</v>
      </c>
      <c r="DX15" s="19">
        <v>0</v>
      </c>
      <c r="DY15" s="14">
        <v>602000</v>
      </c>
      <c r="DZ15" s="14">
        <v>0</v>
      </c>
      <c r="EA15" s="14">
        <v>0</v>
      </c>
      <c r="EB15" s="19">
        <v>1742000</v>
      </c>
      <c r="EC15" s="14">
        <v>0</v>
      </c>
      <c r="ED15" s="14">
        <v>0</v>
      </c>
      <c r="EE15" s="14">
        <v>0</v>
      </c>
      <c r="EF15" s="14">
        <v>13049000</v>
      </c>
      <c r="EG15" s="14">
        <v>1311000</v>
      </c>
      <c r="EH15" s="14">
        <v>553000</v>
      </c>
      <c r="EI15" s="14">
        <v>0</v>
      </c>
      <c r="EJ15" s="19">
        <v>1692000</v>
      </c>
      <c r="EK15" s="14">
        <v>0</v>
      </c>
      <c r="EL15" s="14">
        <v>0</v>
      </c>
      <c r="EM15" s="19">
        <v>-3822000</v>
      </c>
      <c r="EN15" s="112">
        <v>16157000</v>
      </c>
    </row>
    <row r="16" spans="1:144" x14ac:dyDescent="0.25">
      <c r="A16" s="4" t="s">
        <v>7</v>
      </c>
      <c r="B16" s="13">
        <v>0</v>
      </c>
      <c r="C16" s="14">
        <v>0</v>
      </c>
      <c r="D16" s="14">
        <v>0</v>
      </c>
      <c r="E16" s="14">
        <v>6385356.4700000007</v>
      </c>
      <c r="F16" s="112">
        <v>6385356.4700000007</v>
      </c>
      <c r="G16" s="13">
        <v>0</v>
      </c>
      <c r="H16" s="14">
        <v>0</v>
      </c>
      <c r="I16" s="112">
        <v>0</v>
      </c>
      <c r="J16" s="13">
        <v>0</v>
      </c>
      <c r="K16" s="14">
        <v>0</v>
      </c>
      <c r="L16" s="14">
        <v>0</v>
      </c>
      <c r="M16" s="14">
        <v>83256010.640000001</v>
      </c>
      <c r="N16" s="14">
        <v>0</v>
      </c>
      <c r="O16" s="112">
        <v>83256010.640000001</v>
      </c>
      <c r="P16" s="115">
        <v>89641367.109999999</v>
      </c>
      <c r="Q16" s="13">
        <v>2888577977.6699996</v>
      </c>
      <c r="R16" s="14">
        <v>150440536.89999998</v>
      </c>
      <c r="S16" s="14">
        <v>311023590.14000005</v>
      </c>
      <c r="T16" s="14">
        <v>3400749.8600000003</v>
      </c>
      <c r="U16" s="14">
        <v>5131872.79</v>
      </c>
      <c r="V16" s="14">
        <v>2680224.1999999997</v>
      </c>
      <c r="W16" s="14">
        <v>7976871.9400000004</v>
      </c>
      <c r="X16" s="14">
        <v>3241432.87</v>
      </c>
      <c r="Y16" s="14">
        <v>0</v>
      </c>
      <c r="Z16" s="14">
        <v>0</v>
      </c>
      <c r="AA16" s="14">
        <v>108124.59</v>
      </c>
      <c r="AB16" s="112">
        <v>3372581380.9599996</v>
      </c>
      <c r="AC16" s="13">
        <v>12083286.380000001</v>
      </c>
      <c r="AD16" s="14">
        <v>1535195.24</v>
      </c>
      <c r="AE16" s="14">
        <v>0</v>
      </c>
      <c r="AF16" s="112">
        <v>10548091.140000001</v>
      </c>
      <c r="AG16" s="115">
        <v>3472770839.2099996</v>
      </c>
      <c r="AH16" s="14">
        <v>4474512.7300000004</v>
      </c>
      <c r="AI16" s="14">
        <v>0</v>
      </c>
      <c r="AJ16" s="14">
        <v>0</v>
      </c>
      <c r="AK16" s="14">
        <v>2126036.13</v>
      </c>
      <c r="AL16" s="14">
        <v>0</v>
      </c>
      <c r="AM16" s="14">
        <v>0</v>
      </c>
      <c r="AN16" s="14">
        <v>0</v>
      </c>
      <c r="AO16" s="112">
        <v>2126036.13</v>
      </c>
      <c r="AP16" s="115">
        <v>6600548.8600000003</v>
      </c>
      <c r="AQ16" s="14">
        <v>13117508.34</v>
      </c>
      <c r="AR16" s="14">
        <v>0</v>
      </c>
      <c r="AS16" s="14">
        <v>9252895.9499999993</v>
      </c>
      <c r="AT16" s="14">
        <v>0</v>
      </c>
      <c r="AU16" s="14">
        <v>0</v>
      </c>
      <c r="AV16" s="14">
        <v>0</v>
      </c>
      <c r="AW16" s="118">
        <v>9252895.9499999993</v>
      </c>
      <c r="AX16" s="14">
        <v>0</v>
      </c>
      <c r="AY16" s="112">
        <v>22370404.289999999</v>
      </c>
      <c r="AZ16" s="115">
        <v>28970953.149999999</v>
      </c>
      <c r="BA16" s="14">
        <v>844777797.69000006</v>
      </c>
      <c r="BB16" s="14">
        <v>2599022088.25</v>
      </c>
      <c r="BC16" s="112">
        <v>3443799885.9400001</v>
      </c>
      <c r="BD16" s="115">
        <v>3472770839.0900002</v>
      </c>
      <c r="BE16" s="14">
        <v>85358000</v>
      </c>
      <c r="BF16" s="14">
        <v>18751000</v>
      </c>
      <c r="BG16" s="14">
        <v>8000000</v>
      </c>
      <c r="BH16" s="14">
        <v>9095000</v>
      </c>
      <c r="BI16" s="14">
        <v>0</v>
      </c>
      <c r="BJ16" s="14">
        <v>2254000</v>
      </c>
      <c r="BK16" s="14">
        <v>0</v>
      </c>
      <c r="BL16" s="14">
        <v>9192000</v>
      </c>
      <c r="BM16" s="112">
        <v>132650000</v>
      </c>
      <c r="BN16" s="14">
        <v>3084000</v>
      </c>
      <c r="BO16" s="14">
        <v>0</v>
      </c>
      <c r="BP16" s="14">
        <v>35886000</v>
      </c>
      <c r="BQ16" s="14">
        <v>0</v>
      </c>
      <c r="BR16" s="14">
        <v>46461000</v>
      </c>
      <c r="BS16" s="14">
        <v>0</v>
      </c>
      <c r="BT16" s="14">
        <v>0</v>
      </c>
      <c r="BU16" s="14">
        <v>437000</v>
      </c>
      <c r="BV16" s="14">
        <v>0</v>
      </c>
      <c r="BW16" s="14">
        <v>0</v>
      </c>
      <c r="BX16" s="14">
        <v>0</v>
      </c>
      <c r="BY16" s="14">
        <v>0</v>
      </c>
      <c r="BZ16" s="112">
        <v>85868000</v>
      </c>
      <c r="CA16" s="115">
        <v>46782000</v>
      </c>
      <c r="CB16" s="14">
        <v>0</v>
      </c>
      <c r="CC16" s="14">
        <v>0</v>
      </c>
      <c r="CD16" s="14">
        <v>0</v>
      </c>
      <c r="CE16" s="14">
        <v>0</v>
      </c>
      <c r="CF16" s="14">
        <v>0</v>
      </c>
      <c r="CG16" s="14">
        <v>0</v>
      </c>
      <c r="CH16" s="14">
        <v>-10026000</v>
      </c>
      <c r="CI16" s="14">
        <v>-27516000</v>
      </c>
      <c r="CJ16" s="112">
        <v>-37542000</v>
      </c>
      <c r="CK16" s="14">
        <v>0</v>
      </c>
      <c r="CL16" s="14">
        <v>0</v>
      </c>
      <c r="CM16" s="14">
        <v>0</v>
      </c>
      <c r="CN16" s="14">
        <v>0</v>
      </c>
      <c r="CO16" s="14">
        <v>0</v>
      </c>
      <c r="CP16" s="14">
        <v>-5193000</v>
      </c>
      <c r="CQ16" s="14">
        <v>153000</v>
      </c>
      <c r="CR16" s="112">
        <v>-5040000</v>
      </c>
      <c r="CS16" s="115">
        <v>4200000</v>
      </c>
      <c r="CT16" s="13">
        <v>5185000</v>
      </c>
      <c r="CU16" s="19">
        <v>9385000</v>
      </c>
      <c r="CV16" s="13">
        <v>3498000</v>
      </c>
      <c r="CW16" s="14">
        <v>484000</v>
      </c>
      <c r="CX16" s="14">
        <v>0</v>
      </c>
      <c r="CY16" s="14">
        <v>-2288000</v>
      </c>
      <c r="CZ16" s="19">
        <v>32000</v>
      </c>
      <c r="DA16" s="13">
        <v>85518000</v>
      </c>
      <c r="DB16" s="14">
        <v>13709000</v>
      </c>
      <c r="DC16" s="14">
        <v>0</v>
      </c>
      <c r="DD16" s="14">
        <v>2913000</v>
      </c>
      <c r="DE16" s="14">
        <v>3448000</v>
      </c>
      <c r="DF16" s="14">
        <v>17029000</v>
      </c>
      <c r="DG16" s="14">
        <v>3818000</v>
      </c>
      <c r="DH16" s="19">
        <v>0</v>
      </c>
      <c r="DI16" s="13">
        <v>2392000</v>
      </c>
      <c r="DJ16" s="14">
        <v>0</v>
      </c>
      <c r="DK16" s="14">
        <v>315000</v>
      </c>
      <c r="DL16" s="14">
        <v>0</v>
      </c>
      <c r="DM16" s="14">
        <v>0</v>
      </c>
      <c r="DN16" s="14">
        <v>0</v>
      </c>
      <c r="DO16" s="19">
        <v>0</v>
      </c>
      <c r="DP16" s="13">
        <v>28948440.59</v>
      </c>
      <c r="DQ16" s="14">
        <v>230000</v>
      </c>
      <c r="DR16" s="14">
        <v>302000</v>
      </c>
      <c r="DS16" s="14">
        <v>3084000</v>
      </c>
      <c r="DT16" s="14">
        <v>0</v>
      </c>
      <c r="DU16" s="14">
        <v>4614559.41</v>
      </c>
      <c r="DV16" s="14">
        <v>2644000</v>
      </c>
      <c r="DW16" s="14">
        <v>41969000</v>
      </c>
      <c r="DX16" s="19">
        <v>-310000</v>
      </c>
      <c r="DY16" s="14">
        <v>0</v>
      </c>
      <c r="DZ16" s="14">
        <v>0</v>
      </c>
      <c r="EA16" s="14">
        <v>0</v>
      </c>
      <c r="EB16" s="19">
        <v>0</v>
      </c>
      <c r="EC16" s="14">
        <v>0</v>
      </c>
      <c r="ED16" s="14">
        <v>0</v>
      </c>
      <c r="EE16" s="14">
        <v>0</v>
      </c>
      <c r="EF16" s="14">
        <v>14486000</v>
      </c>
      <c r="EG16" s="14">
        <v>448000</v>
      </c>
      <c r="EH16" s="14">
        <v>435000</v>
      </c>
      <c r="EI16" s="14">
        <v>0</v>
      </c>
      <c r="EJ16" s="19">
        <v>0</v>
      </c>
      <c r="EK16" s="14">
        <v>466443000</v>
      </c>
      <c r="EL16" s="14">
        <v>0</v>
      </c>
      <c r="EM16" s="19">
        <v>-1377000</v>
      </c>
      <c r="EN16" s="112">
        <v>497357000</v>
      </c>
    </row>
    <row r="17" spans="1:144" x14ac:dyDescent="0.25">
      <c r="A17" s="4" t="s">
        <v>8</v>
      </c>
      <c r="B17" s="13">
        <v>0</v>
      </c>
      <c r="C17" s="14">
        <v>0</v>
      </c>
      <c r="D17" s="14">
        <v>0</v>
      </c>
      <c r="E17" s="14">
        <v>5692000</v>
      </c>
      <c r="F17" s="112">
        <v>5692000</v>
      </c>
      <c r="G17" s="13">
        <v>0</v>
      </c>
      <c r="H17" s="14">
        <v>0</v>
      </c>
      <c r="I17" s="112">
        <v>0</v>
      </c>
      <c r="J17" s="13">
        <v>0</v>
      </c>
      <c r="K17" s="14">
        <v>0</v>
      </c>
      <c r="L17" s="14">
        <v>0</v>
      </c>
      <c r="M17" s="14">
        <v>2085000</v>
      </c>
      <c r="N17" s="14">
        <v>218000</v>
      </c>
      <c r="O17" s="112">
        <v>2303000</v>
      </c>
      <c r="P17" s="115">
        <v>7995000</v>
      </c>
      <c r="Q17" s="13">
        <v>28103000</v>
      </c>
      <c r="R17" s="14">
        <v>22621000</v>
      </c>
      <c r="S17" s="14">
        <v>145070000</v>
      </c>
      <c r="T17" s="14">
        <v>1739000</v>
      </c>
      <c r="U17" s="14">
        <v>13326000</v>
      </c>
      <c r="V17" s="14">
        <v>30000</v>
      </c>
      <c r="W17" s="14">
        <v>223000</v>
      </c>
      <c r="X17" s="14">
        <v>516000</v>
      </c>
      <c r="Y17" s="14">
        <v>0</v>
      </c>
      <c r="Z17" s="14">
        <v>54000</v>
      </c>
      <c r="AA17" s="14">
        <v>28000</v>
      </c>
      <c r="AB17" s="112">
        <v>211710000</v>
      </c>
      <c r="AC17" s="13">
        <v>2375000</v>
      </c>
      <c r="AD17" s="14">
        <v>27000</v>
      </c>
      <c r="AE17" s="14">
        <v>0</v>
      </c>
      <c r="AF17" s="112">
        <v>2348000</v>
      </c>
      <c r="AG17" s="115">
        <v>222053000</v>
      </c>
      <c r="AH17" s="14">
        <v>708000</v>
      </c>
      <c r="AI17" s="14">
        <v>0</v>
      </c>
      <c r="AJ17" s="14">
        <v>0</v>
      </c>
      <c r="AK17" s="14">
        <v>5696000</v>
      </c>
      <c r="AL17" s="14">
        <v>0</v>
      </c>
      <c r="AM17" s="14">
        <v>0</v>
      </c>
      <c r="AN17" s="14">
        <v>0</v>
      </c>
      <c r="AO17" s="112">
        <v>5696000</v>
      </c>
      <c r="AP17" s="115">
        <v>6404000</v>
      </c>
      <c r="AQ17" s="14">
        <v>2162000</v>
      </c>
      <c r="AR17" s="14">
        <v>0</v>
      </c>
      <c r="AS17" s="14">
        <v>2880000</v>
      </c>
      <c r="AT17" s="14">
        <v>6920000</v>
      </c>
      <c r="AU17" s="14">
        <v>0</v>
      </c>
      <c r="AV17" s="14">
        <v>0</v>
      </c>
      <c r="AW17" s="118">
        <v>9800000</v>
      </c>
      <c r="AX17" s="14">
        <v>0</v>
      </c>
      <c r="AY17" s="112">
        <v>11962000</v>
      </c>
      <c r="AZ17" s="115">
        <v>18366000</v>
      </c>
      <c r="BA17" s="14">
        <v>131416000</v>
      </c>
      <c r="BB17" s="14">
        <v>72271000</v>
      </c>
      <c r="BC17" s="112">
        <v>203687000</v>
      </c>
      <c r="BD17" s="115">
        <v>222053000</v>
      </c>
      <c r="BE17" s="14">
        <v>17279000</v>
      </c>
      <c r="BF17" s="14">
        <v>4086000</v>
      </c>
      <c r="BG17" s="14">
        <v>1613062</v>
      </c>
      <c r="BH17" s="14">
        <v>9294938</v>
      </c>
      <c r="BI17" s="14">
        <v>0</v>
      </c>
      <c r="BJ17" s="14">
        <v>84000</v>
      </c>
      <c r="BK17" s="14">
        <v>0</v>
      </c>
      <c r="BL17" s="14">
        <v>2089000</v>
      </c>
      <c r="BM17" s="112">
        <v>34446000</v>
      </c>
      <c r="BN17" s="14">
        <v>0</v>
      </c>
      <c r="BO17" s="14">
        <v>0</v>
      </c>
      <c r="BP17" s="14">
        <v>10969000</v>
      </c>
      <c r="BQ17" s="14">
        <v>0</v>
      </c>
      <c r="BR17" s="14">
        <v>15701000</v>
      </c>
      <c r="BS17" s="14">
        <v>0</v>
      </c>
      <c r="BT17" s="14">
        <v>0</v>
      </c>
      <c r="BU17" s="14">
        <v>0</v>
      </c>
      <c r="BV17" s="14">
        <v>0</v>
      </c>
      <c r="BW17" s="14">
        <v>0</v>
      </c>
      <c r="BX17" s="14">
        <v>0</v>
      </c>
      <c r="BY17" s="14">
        <v>95000</v>
      </c>
      <c r="BZ17" s="112">
        <v>26765000</v>
      </c>
      <c r="CA17" s="115">
        <v>7681000</v>
      </c>
      <c r="CB17" s="14">
        <v>25000</v>
      </c>
      <c r="CC17" s="14">
        <v>0</v>
      </c>
      <c r="CD17" s="14">
        <v>0</v>
      </c>
      <c r="CE17" s="14">
        <v>0</v>
      </c>
      <c r="CF17" s="14">
        <v>0</v>
      </c>
      <c r="CG17" s="14">
        <v>0</v>
      </c>
      <c r="CH17" s="14">
        <v>-498000</v>
      </c>
      <c r="CI17" s="14">
        <v>-5077000</v>
      </c>
      <c r="CJ17" s="112">
        <v>-5550000</v>
      </c>
      <c r="CK17" s="14">
        <v>0</v>
      </c>
      <c r="CL17" s="14">
        <v>0</v>
      </c>
      <c r="CM17" s="14">
        <v>0</v>
      </c>
      <c r="CN17" s="14">
        <v>500000</v>
      </c>
      <c r="CO17" s="14">
        <v>0</v>
      </c>
      <c r="CP17" s="14">
        <v>-1290000</v>
      </c>
      <c r="CQ17" s="14">
        <v>0</v>
      </c>
      <c r="CR17" s="112">
        <v>-790000</v>
      </c>
      <c r="CS17" s="115">
        <v>1341000</v>
      </c>
      <c r="CT17" s="13">
        <v>4464000</v>
      </c>
      <c r="CU17" s="19">
        <v>5805000</v>
      </c>
      <c r="CV17" s="13">
        <v>-56000</v>
      </c>
      <c r="CW17" s="14">
        <v>73000</v>
      </c>
      <c r="CX17" s="14">
        <v>92000</v>
      </c>
      <c r="CY17" s="14">
        <v>-1264211</v>
      </c>
      <c r="CZ17" s="19">
        <v>-10000</v>
      </c>
      <c r="DA17" s="13">
        <v>16195195</v>
      </c>
      <c r="DB17" s="14">
        <v>4084042</v>
      </c>
      <c r="DC17" s="14">
        <v>47731</v>
      </c>
      <c r="DD17" s="14">
        <v>16820</v>
      </c>
      <c r="DE17" s="14">
        <v>388180</v>
      </c>
      <c r="DF17" s="14">
        <v>11148000</v>
      </c>
      <c r="DG17" s="14">
        <v>202000</v>
      </c>
      <c r="DH17" s="19">
        <v>0</v>
      </c>
      <c r="DI17" s="13">
        <v>84341</v>
      </c>
      <c r="DJ17" s="14">
        <v>9958</v>
      </c>
      <c r="DK17" s="14">
        <v>65577</v>
      </c>
      <c r="DL17" s="14">
        <v>0</v>
      </c>
      <c r="DM17" s="14">
        <v>0</v>
      </c>
      <c r="DN17" s="14">
        <v>0</v>
      </c>
      <c r="DO17" s="19">
        <v>2559</v>
      </c>
      <c r="DP17" s="13">
        <v>9301020</v>
      </c>
      <c r="DQ17" s="14">
        <v>175000</v>
      </c>
      <c r="DR17" s="14">
        <v>61980</v>
      </c>
      <c r="DS17" s="14">
        <v>901000</v>
      </c>
      <c r="DT17" s="14">
        <v>0</v>
      </c>
      <c r="DU17" s="14">
        <v>1084000</v>
      </c>
      <c r="DV17" s="14">
        <v>0</v>
      </c>
      <c r="DW17" s="14">
        <v>12404000</v>
      </c>
      <c r="DX17" s="19">
        <v>0</v>
      </c>
      <c r="DY17" s="14">
        <v>0</v>
      </c>
      <c r="DZ17" s="14">
        <v>0</v>
      </c>
      <c r="EA17" s="14">
        <v>0</v>
      </c>
      <c r="EB17" s="19">
        <v>0</v>
      </c>
      <c r="EC17" s="14">
        <v>0</v>
      </c>
      <c r="ED17" s="14">
        <v>0</v>
      </c>
      <c r="EE17" s="14">
        <v>0</v>
      </c>
      <c r="EF17" s="14">
        <v>4575000</v>
      </c>
      <c r="EG17" s="14">
        <v>0</v>
      </c>
      <c r="EH17" s="14">
        <v>195000</v>
      </c>
      <c r="EI17" s="14">
        <v>0</v>
      </c>
      <c r="EJ17" s="19">
        <v>1017000</v>
      </c>
      <c r="EK17" s="14">
        <v>0</v>
      </c>
      <c r="EL17" s="14">
        <v>-3399000</v>
      </c>
      <c r="EM17" s="19">
        <v>0</v>
      </c>
      <c r="EN17" s="112">
        <v>-868597</v>
      </c>
    </row>
    <row r="18" spans="1:144" x14ac:dyDescent="0.25">
      <c r="A18" s="4" t="s">
        <v>9</v>
      </c>
      <c r="B18" s="13">
        <v>0</v>
      </c>
      <c r="C18" s="14">
        <v>0</v>
      </c>
      <c r="D18" s="14">
        <v>0</v>
      </c>
      <c r="E18" s="14">
        <v>114604000</v>
      </c>
      <c r="F18" s="112">
        <v>114604000</v>
      </c>
      <c r="G18" s="13">
        <v>0</v>
      </c>
      <c r="H18" s="14">
        <v>0</v>
      </c>
      <c r="I18" s="112">
        <v>0</v>
      </c>
      <c r="J18" s="13">
        <v>0</v>
      </c>
      <c r="K18" s="14">
        <v>0</v>
      </c>
      <c r="L18" s="14">
        <v>0</v>
      </c>
      <c r="M18" s="14">
        <v>31000</v>
      </c>
      <c r="N18" s="14">
        <v>0</v>
      </c>
      <c r="O18" s="112">
        <v>31000</v>
      </c>
      <c r="P18" s="115">
        <v>114635000</v>
      </c>
      <c r="Q18" s="13">
        <v>2710927000</v>
      </c>
      <c r="R18" s="14">
        <v>265278000</v>
      </c>
      <c r="S18" s="14">
        <v>535356000</v>
      </c>
      <c r="T18" s="14">
        <v>16845000</v>
      </c>
      <c r="U18" s="14">
        <v>9260000</v>
      </c>
      <c r="V18" s="14">
        <v>723000</v>
      </c>
      <c r="W18" s="14">
        <v>14659000</v>
      </c>
      <c r="X18" s="14">
        <v>10089000</v>
      </c>
      <c r="Y18" s="14">
        <v>1773000</v>
      </c>
      <c r="Z18" s="14">
        <v>0</v>
      </c>
      <c r="AA18" s="14">
        <v>33000</v>
      </c>
      <c r="AB18" s="112">
        <v>3564943000</v>
      </c>
      <c r="AC18" s="13">
        <v>15922000</v>
      </c>
      <c r="AD18" s="14">
        <v>1295000</v>
      </c>
      <c r="AE18" s="14">
        <v>0</v>
      </c>
      <c r="AF18" s="112">
        <v>14627000</v>
      </c>
      <c r="AG18" s="115">
        <v>3694205000</v>
      </c>
      <c r="AH18" s="14">
        <v>3323000</v>
      </c>
      <c r="AI18" s="14">
        <v>0</v>
      </c>
      <c r="AJ18" s="14">
        <v>0</v>
      </c>
      <c r="AK18" s="14">
        <v>48948000</v>
      </c>
      <c r="AL18" s="14">
        <v>0</v>
      </c>
      <c r="AM18" s="14">
        <v>0</v>
      </c>
      <c r="AN18" s="14">
        <v>0</v>
      </c>
      <c r="AO18" s="112">
        <v>48948000</v>
      </c>
      <c r="AP18" s="115">
        <v>52271000</v>
      </c>
      <c r="AQ18" s="14">
        <v>21618000</v>
      </c>
      <c r="AR18" s="14">
        <v>0</v>
      </c>
      <c r="AS18" s="14">
        <v>18105000</v>
      </c>
      <c r="AT18" s="14">
        <v>1382000</v>
      </c>
      <c r="AU18" s="14">
        <v>0</v>
      </c>
      <c r="AV18" s="14">
        <v>0</v>
      </c>
      <c r="AW18" s="118">
        <v>19487000</v>
      </c>
      <c r="AX18" s="14">
        <v>0</v>
      </c>
      <c r="AY18" s="112">
        <v>41105000</v>
      </c>
      <c r="AZ18" s="115">
        <v>93376000</v>
      </c>
      <c r="BA18" s="14">
        <v>872531000</v>
      </c>
      <c r="BB18" s="14">
        <v>2728298000</v>
      </c>
      <c r="BC18" s="112">
        <v>3600829000</v>
      </c>
      <c r="BD18" s="115">
        <v>3694205000</v>
      </c>
      <c r="BE18" s="14">
        <v>165828000</v>
      </c>
      <c r="BF18" s="14">
        <v>28981000</v>
      </c>
      <c r="BG18" s="14">
        <v>0</v>
      </c>
      <c r="BH18" s="14">
        <v>18591000</v>
      </c>
      <c r="BI18" s="14">
        <v>0</v>
      </c>
      <c r="BJ18" s="14">
        <v>2406000</v>
      </c>
      <c r="BK18" s="14">
        <v>0</v>
      </c>
      <c r="BL18" s="14">
        <v>42766000</v>
      </c>
      <c r="BM18" s="112">
        <v>258572000</v>
      </c>
      <c r="BN18" s="14">
        <v>6401000</v>
      </c>
      <c r="BO18" s="14">
        <v>0</v>
      </c>
      <c r="BP18" s="14">
        <v>76290000</v>
      </c>
      <c r="BQ18" s="14">
        <v>0</v>
      </c>
      <c r="BR18" s="14">
        <v>68712000</v>
      </c>
      <c r="BS18" s="14">
        <v>0</v>
      </c>
      <c r="BT18" s="14">
        <v>0</v>
      </c>
      <c r="BU18" s="14">
        <v>0</v>
      </c>
      <c r="BV18" s="14">
        <v>1388000</v>
      </c>
      <c r="BW18" s="14">
        <v>9172320</v>
      </c>
      <c r="BX18" s="14">
        <v>2530680</v>
      </c>
      <c r="BY18" s="14">
        <v>19696000</v>
      </c>
      <c r="BZ18" s="112">
        <v>184190000</v>
      </c>
      <c r="CA18" s="115">
        <v>74382000</v>
      </c>
      <c r="CB18" s="14">
        <v>22000</v>
      </c>
      <c r="CC18" s="14">
        <v>0</v>
      </c>
      <c r="CD18" s="14">
        <v>0</v>
      </c>
      <c r="CE18" s="14">
        <v>0</v>
      </c>
      <c r="CF18" s="14">
        <v>15000</v>
      </c>
      <c r="CG18" s="14">
        <v>0</v>
      </c>
      <c r="CH18" s="14">
        <v>-26000000</v>
      </c>
      <c r="CI18" s="14">
        <v>-47927000</v>
      </c>
      <c r="CJ18" s="112">
        <v>-73890000</v>
      </c>
      <c r="CK18" s="14">
        <v>0</v>
      </c>
      <c r="CL18" s="14">
        <v>0</v>
      </c>
      <c r="CM18" s="14">
        <v>0</v>
      </c>
      <c r="CN18" s="14">
        <v>0</v>
      </c>
      <c r="CO18" s="14">
        <v>0</v>
      </c>
      <c r="CP18" s="14">
        <v>-6600000</v>
      </c>
      <c r="CQ18" s="14">
        <v>0</v>
      </c>
      <c r="CR18" s="112">
        <v>-6600000</v>
      </c>
      <c r="CS18" s="115">
        <v>-6108000</v>
      </c>
      <c r="CT18" s="13">
        <v>38211000</v>
      </c>
      <c r="CU18" s="19">
        <v>32104000</v>
      </c>
      <c r="CV18" s="13">
        <v>-1640000</v>
      </c>
      <c r="CW18" s="14">
        <v>888000</v>
      </c>
      <c r="CX18" s="14">
        <v>0</v>
      </c>
      <c r="CY18" s="14">
        <v>83000</v>
      </c>
      <c r="CZ18" s="19">
        <v>1000</v>
      </c>
      <c r="DA18" s="13">
        <v>166712000</v>
      </c>
      <c r="DB18" s="14">
        <v>14329000</v>
      </c>
      <c r="DC18" s="14">
        <v>0</v>
      </c>
      <c r="DD18" s="14">
        <v>10586000</v>
      </c>
      <c r="DE18" s="14">
        <v>4811000</v>
      </c>
      <c r="DF18" s="14">
        <v>18221000</v>
      </c>
      <c r="DG18" s="14">
        <v>6224000</v>
      </c>
      <c r="DH18" s="19">
        <v>12000</v>
      </c>
      <c r="DI18" s="13">
        <v>2752000</v>
      </c>
      <c r="DJ18" s="14">
        <v>164000</v>
      </c>
      <c r="DK18" s="14">
        <v>0</v>
      </c>
      <c r="DL18" s="14">
        <v>0</v>
      </c>
      <c r="DM18" s="14">
        <v>0</v>
      </c>
      <c r="DN18" s="14">
        <v>0</v>
      </c>
      <c r="DO18" s="19">
        <v>5816000</v>
      </c>
      <c r="DP18" s="13">
        <v>69672889</v>
      </c>
      <c r="DQ18" s="14">
        <v>0</v>
      </c>
      <c r="DR18" s="14">
        <v>528000</v>
      </c>
      <c r="DS18" s="14">
        <v>6401000</v>
      </c>
      <c r="DT18" s="14">
        <v>0</v>
      </c>
      <c r="DU18" s="14">
        <v>6419000</v>
      </c>
      <c r="DV18" s="14">
        <v>534000</v>
      </c>
      <c r="DW18" s="14">
        <v>64205000</v>
      </c>
      <c r="DX18" s="19">
        <v>935000</v>
      </c>
      <c r="DY18" s="14">
        <v>0</v>
      </c>
      <c r="DZ18" s="14">
        <v>0</v>
      </c>
      <c r="EA18" s="14">
        <v>0</v>
      </c>
      <c r="EB18" s="19">
        <v>0</v>
      </c>
      <c r="EC18" s="14">
        <v>0</v>
      </c>
      <c r="ED18" s="14">
        <v>0</v>
      </c>
      <c r="EE18" s="14">
        <v>0</v>
      </c>
      <c r="EF18" s="14">
        <v>31833000</v>
      </c>
      <c r="EG18" s="14">
        <v>0</v>
      </c>
      <c r="EH18" s="14">
        <v>2535000</v>
      </c>
      <c r="EI18" s="14">
        <v>0</v>
      </c>
      <c r="EJ18" s="19">
        <v>11285000</v>
      </c>
      <c r="EK18" s="14">
        <v>0</v>
      </c>
      <c r="EL18" s="14">
        <v>244682000</v>
      </c>
      <c r="EM18" s="19">
        <v>-3657000</v>
      </c>
      <c r="EN18" s="112">
        <v>276304111</v>
      </c>
    </row>
    <row r="19" spans="1:144" x14ac:dyDescent="0.25">
      <c r="A19" s="4" t="s">
        <v>10</v>
      </c>
      <c r="B19" s="13">
        <v>0</v>
      </c>
      <c r="C19" s="14">
        <v>0</v>
      </c>
      <c r="D19" s="14">
        <v>15300</v>
      </c>
      <c r="E19" s="14">
        <v>5284070.2300000004</v>
      </c>
      <c r="F19" s="112">
        <v>5299370.2300000004</v>
      </c>
      <c r="G19" s="13">
        <v>0</v>
      </c>
      <c r="H19" s="14">
        <v>0</v>
      </c>
      <c r="I19" s="112">
        <v>0</v>
      </c>
      <c r="J19" s="13">
        <v>0</v>
      </c>
      <c r="K19" s="14">
        <v>0</v>
      </c>
      <c r="L19" s="14">
        <v>0</v>
      </c>
      <c r="M19" s="14">
        <v>55118720.119999997</v>
      </c>
      <c r="N19" s="14">
        <v>0</v>
      </c>
      <c r="O19" s="112">
        <v>55118720.119999997</v>
      </c>
      <c r="P19" s="115">
        <v>60418090.349999994</v>
      </c>
      <c r="Q19" s="13">
        <v>591097905.26999998</v>
      </c>
      <c r="R19" s="14">
        <v>192174000</v>
      </c>
      <c r="S19" s="14">
        <v>1430024777.72</v>
      </c>
      <c r="T19" s="14">
        <v>20411000</v>
      </c>
      <c r="U19" s="14">
        <v>0</v>
      </c>
      <c r="V19" s="14">
        <v>0</v>
      </c>
      <c r="W19" s="14">
        <v>1716000</v>
      </c>
      <c r="X19" s="14">
        <v>3019000</v>
      </c>
      <c r="Y19" s="14">
        <v>172000</v>
      </c>
      <c r="Z19" s="14">
        <v>0</v>
      </c>
      <c r="AA19" s="14">
        <v>87370.17</v>
      </c>
      <c r="AB19" s="112">
        <v>2238702053.1599998</v>
      </c>
      <c r="AC19" s="13">
        <v>29653358.490000002</v>
      </c>
      <c r="AD19" s="14">
        <v>935752</v>
      </c>
      <c r="AE19" s="14">
        <v>0</v>
      </c>
      <c r="AF19" s="112">
        <v>28717606.490000002</v>
      </c>
      <c r="AG19" s="115">
        <v>2327837749.9999995</v>
      </c>
      <c r="AH19" s="14">
        <v>7618403.9000000004</v>
      </c>
      <c r="AI19" s="14">
        <v>0</v>
      </c>
      <c r="AJ19" s="14">
        <v>0</v>
      </c>
      <c r="AK19" s="14">
        <v>0</v>
      </c>
      <c r="AL19" s="14">
        <v>0</v>
      </c>
      <c r="AM19" s="14">
        <v>1448491.99</v>
      </c>
      <c r="AN19" s="14">
        <v>59429290.979999997</v>
      </c>
      <c r="AO19" s="112">
        <v>60877782.969999999</v>
      </c>
      <c r="AP19" s="115">
        <v>68496186.870000005</v>
      </c>
      <c r="AQ19" s="14">
        <v>16838755.940000001</v>
      </c>
      <c r="AR19" s="14">
        <v>0</v>
      </c>
      <c r="AS19" s="14">
        <v>23905378.370000001</v>
      </c>
      <c r="AT19" s="14">
        <v>0</v>
      </c>
      <c r="AU19" s="14">
        <v>0</v>
      </c>
      <c r="AV19" s="14">
        <v>0</v>
      </c>
      <c r="AW19" s="118">
        <v>23905378.370000001</v>
      </c>
      <c r="AX19" s="14">
        <v>0</v>
      </c>
      <c r="AY19" s="112">
        <v>40744134.310000002</v>
      </c>
      <c r="AZ19" s="115">
        <v>109240321.18000001</v>
      </c>
      <c r="BA19" s="14">
        <v>990632996.76999998</v>
      </c>
      <c r="BB19" s="14">
        <v>1227964432.05</v>
      </c>
      <c r="BC19" s="112">
        <v>2218597428.8199997</v>
      </c>
      <c r="BD19" s="115">
        <v>2327837749.9999995</v>
      </c>
      <c r="BE19" s="14">
        <v>121016646</v>
      </c>
      <c r="BF19" s="14">
        <v>39039276</v>
      </c>
      <c r="BG19" s="14">
        <v>13718349</v>
      </c>
      <c r="BH19" s="14">
        <v>26609320</v>
      </c>
      <c r="BI19" s="14">
        <v>0</v>
      </c>
      <c r="BJ19" s="14">
        <v>2276367</v>
      </c>
      <c r="BK19" s="14">
        <v>0</v>
      </c>
      <c r="BL19" s="14">
        <v>17292876</v>
      </c>
      <c r="BM19" s="112">
        <v>219952834</v>
      </c>
      <c r="BN19" s="14">
        <v>6649124</v>
      </c>
      <c r="BO19" s="14">
        <v>0</v>
      </c>
      <c r="BP19" s="14">
        <v>71908627</v>
      </c>
      <c r="BQ19" s="14">
        <v>0</v>
      </c>
      <c r="BR19" s="14">
        <v>66607439</v>
      </c>
      <c r="BS19" s="14">
        <v>0</v>
      </c>
      <c r="BT19" s="14">
        <v>0</v>
      </c>
      <c r="BU19" s="14">
        <v>2689498</v>
      </c>
      <c r="BV19" s="14">
        <v>1710867</v>
      </c>
      <c r="BW19" s="14">
        <v>0</v>
      </c>
      <c r="BX19" s="14">
        <v>475500</v>
      </c>
      <c r="BY19" s="14">
        <v>2818006</v>
      </c>
      <c r="BZ19" s="112">
        <v>152859061</v>
      </c>
      <c r="CA19" s="115">
        <v>67093773</v>
      </c>
      <c r="CB19" s="14">
        <v>10894628</v>
      </c>
      <c r="CC19" s="14">
        <v>0</v>
      </c>
      <c r="CD19" s="14">
        <v>0</v>
      </c>
      <c r="CE19" s="14">
        <v>0</v>
      </c>
      <c r="CF19" s="14">
        <v>0</v>
      </c>
      <c r="CG19" s="14">
        <v>0</v>
      </c>
      <c r="CH19" s="14">
        <v>-18000</v>
      </c>
      <c r="CI19" s="14">
        <v>-47932078</v>
      </c>
      <c r="CJ19" s="112">
        <v>-37055450</v>
      </c>
      <c r="CK19" s="14">
        <v>0</v>
      </c>
      <c r="CL19" s="14">
        <v>0</v>
      </c>
      <c r="CM19" s="14">
        <v>0</v>
      </c>
      <c r="CN19" s="14">
        <v>0</v>
      </c>
      <c r="CO19" s="14">
        <v>0</v>
      </c>
      <c r="CP19" s="14">
        <v>-3148399</v>
      </c>
      <c r="CQ19" s="14">
        <v>0</v>
      </c>
      <c r="CR19" s="112">
        <v>-3148399</v>
      </c>
      <c r="CS19" s="115">
        <v>26889924</v>
      </c>
      <c r="CT19" s="13">
        <v>33528166</v>
      </c>
      <c r="CU19" s="19">
        <v>60418090</v>
      </c>
      <c r="CV19" s="13">
        <v>-509000</v>
      </c>
      <c r="CW19" s="14">
        <v>709000</v>
      </c>
      <c r="CX19" s="14">
        <v>0</v>
      </c>
      <c r="CY19" s="14">
        <v>-1909000</v>
      </c>
      <c r="CZ19" s="19">
        <v>12000</v>
      </c>
      <c r="DA19" s="13">
        <v>145777770</v>
      </c>
      <c r="DB19" s="14">
        <v>9582047</v>
      </c>
      <c r="DC19" s="14">
        <v>94349</v>
      </c>
      <c r="DD19" s="14">
        <v>2307000</v>
      </c>
      <c r="DE19" s="14">
        <v>3744365</v>
      </c>
      <c r="DF19" s="14">
        <v>40104416</v>
      </c>
      <c r="DG19" s="14">
        <v>4926034</v>
      </c>
      <c r="DH19" s="19">
        <v>5325413</v>
      </c>
      <c r="DI19" s="13">
        <v>652085</v>
      </c>
      <c r="DJ19" s="14">
        <v>0</v>
      </c>
      <c r="DK19" s="14">
        <v>1210557</v>
      </c>
      <c r="DL19" s="14">
        <v>0</v>
      </c>
      <c r="DM19" s="14">
        <v>0</v>
      </c>
      <c r="DN19" s="14">
        <v>0</v>
      </c>
      <c r="DO19" s="19">
        <v>6006075</v>
      </c>
      <c r="DP19" s="13">
        <v>63296688</v>
      </c>
      <c r="DQ19" s="14">
        <v>408220</v>
      </c>
      <c r="DR19" s="14">
        <v>493070</v>
      </c>
      <c r="DS19" s="14">
        <v>6672879</v>
      </c>
      <c r="DT19" s="14">
        <v>0</v>
      </c>
      <c r="DU19" s="14">
        <v>6943000</v>
      </c>
      <c r="DV19" s="14">
        <v>2421096</v>
      </c>
      <c r="DW19" s="14">
        <v>58937862</v>
      </c>
      <c r="DX19" s="19">
        <v>1282937</v>
      </c>
      <c r="DY19" s="14">
        <v>0</v>
      </c>
      <c r="DZ19" s="14">
        <v>0</v>
      </c>
      <c r="EA19" s="14">
        <v>0</v>
      </c>
      <c r="EB19" s="19">
        <v>0</v>
      </c>
      <c r="EC19" s="14">
        <v>0</v>
      </c>
      <c r="ED19" s="14">
        <v>0</v>
      </c>
      <c r="EE19" s="14">
        <v>0</v>
      </c>
      <c r="EF19" s="14">
        <v>34709202</v>
      </c>
      <c r="EG19" s="14">
        <v>0</v>
      </c>
      <c r="EH19" s="14">
        <v>2689498</v>
      </c>
      <c r="EI19" s="14">
        <v>0</v>
      </c>
      <c r="EJ19" s="19">
        <v>2683425</v>
      </c>
      <c r="EK19" s="14">
        <v>0</v>
      </c>
      <c r="EL19" s="14">
        <v>310844572</v>
      </c>
      <c r="EM19" s="19">
        <v>5251653</v>
      </c>
      <c r="EN19" s="112">
        <v>355288459</v>
      </c>
    </row>
    <row r="20" spans="1:144" x14ac:dyDescent="0.25">
      <c r="A20" s="4" t="s">
        <v>11</v>
      </c>
      <c r="B20" s="13">
        <v>0</v>
      </c>
      <c r="C20" s="14">
        <v>0</v>
      </c>
      <c r="D20" s="14">
        <v>0</v>
      </c>
      <c r="E20" s="14">
        <v>1360000</v>
      </c>
      <c r="F20" s="112">
        <v>1360000</v>
      </c>
      <c r="G20" s="13">
        <v>0</v>
      </c>
      <c r="H20" s="14">
        <v>0</v>
      </c>
      <c r="I20" s="112">
        <v>0</v>
      </c>
      <c r="J20" s="13">
        <v>0</v>
      </c>
      <c r="K20" s="14">
        <v>0</v>
      </c>
      <c r="L20" s="14">
        <v>0</v>
      </c>
      <c r="M20" s="14">
        <v>13047000</v>
      </c>
      <c r="N20" s="14">
        <v>224000</v>
      </c>
      <c r="O20" s="112">
        <v>13271000</v>
      </c>
      <c r="P20" s="115">
        <v>14631000</v>
      </c>
      <c r="Q20" s="13">
        <v>3875000</v>
      </c>
      <c r="R20" s="14">
        <v>40025000</v>
      </c>
      <c r="S20" s="14">
        <v>132160000</v>
      </c>
      <c r="T20" s="14">
        <v>4290000</v>
      </c>
      <c r="U20" s="14">
        <v>0</v>
      </c>
      <c r="V20" s="14">
        <v>0</v>
      </c>
      <c r="W20" s="14">
        <v>100000</v>
      </c>
      <c r="X20" s="14">
        <v>847000</v>
      </c>
      <c r="Y20" s="14">
        <v>0</v>
      </c>
      <c r="Z20" s="14">
        <v>0</v>
      </c>
      <c r="AA20" s="14">
        <v>119000</v>
      </c>
      <c r="AB20" s="112">
        <v>181416000</v>
      </c>
      <c r="AC20" s="13">
        <v>2158000</v>
      </c>
      <c r="AD20" s="14">
        <v>123000</v>
      </c>
      <c r="AE20" s="14">
        <v>0</v>
      </c>
      <c r="AF20" s="112">
        <v>2035000</v>
      </c>
      <c r="AG20" s="115">
        <v>198082000</v>
      </c>
      <c r="AH20" s="14">
        <v>114000</v>
      </c>
      <c r="AI20" s="14">
        <v>0</v>
      </c>
      <c r="AJ20" s="14">
        <v>0</v>
      </c>
      <c r="AK20" s="14">
        <v>0</v>
      </c>
      <c r="AL20" s="14">
        <v>0</v>
      </c>
      <c r="AM20" s="14">
        <v>0</v>
      </c>
      <c r="AN20" s="14">
        <v>7000000</v>
      </c>
      <c r="AO20" s="112">
        <v>7000000</v>
      </c>
      <c r="AP20" s="115">
        <v>7114000</v>
      </c>
      <c r="AQ20" s="14">
        <v>1471000</v>
      </c>
      <c r="AR20" s="14">
        <v>0</v>
      </c>
      <c r="AS20" s="14">
        <v>2157000</v>
      </c>
      <c r="AT20" s="14">
        <v>865000</v>
      </c>
      <c r="AU20" s="14">
        <v>0</v>
      </c>
      <c r="AV20" s="14">
        <v>0</v>
      </c>
      <c r="AW20" s="118">
        <v>3022000</v>
      </c>
      <c r="AX20" s="14">
        <v>0</v>
      </c>
      <c r="AY20" s="112">
        <v>4493000</v>
      </c>
      <c r="AZ20" s="115">
        <v>11607000</v>
      </c>
      <c r="BA20" s="14">
        <v>95486000</v>
      </c>
      <c r="BB20" s="14">
        <v>90989000</v>
      </c>
      <c r="BC20" s="112">
        <v>186475000</v>
      </c>
      <c r="BD20" s="115">
        <v>198082000</v>
      </c>
      <c r="BE20" s="14">
        <v>12741000</v>
      </c>
      <c r="BF20" s="14">
        <v>893000</v>
      </c>
      <c r="BG20" s="14">
        <v>2631000</v>
      </c>
      <c r="BH20" s="14">
        <v>12533000</v>
      </c>
      <c r="BI20" s="14">
        <v>0</v>
      </c>
      <c r="BJ20" s="14">
        <v>142000</v>
      </c>
      <c r="BK20" s="14">
        <v>0</v>
      </c>
      <c r="BL20" s="14">
        <v>1526000</v>
      </c>
      <c r="BM20" s="112">
        <v>30466000</v>
      </c>
      <c r="BN20" s="14">
        <v>732000</v>
      </c>
      <c r="BO20" s="14">
        <v>0</v>
      </c>
      <c r="BP20" s="14">
        <v>7894000</v>
      </c>
      <c r="BQ20" s="14">
        <v>0</v>
      </c>
      <c r="BR20" s="14">
        <v>7758000</v>
      </c>
      <c r="BS20" s="14">
        <v>0</v>
      </c>
      <c r="BT20" s="14">
        <v>0</v>
      </c>
      <c r="BU20" s="14">
        <v>297000</v>
      </c>
      <c r="BV20" s="14">
        <v>0</v>
      </c>
      <c r="BW20" s="14">
        <v>0</v>
      </c>
      <c r="BX20" s="14">
        <v>0</v>
      </c>
      <c r="BY20" s="14">
        <v>0</v>
      </c>
      <c r="BZ20" s="112">
        <v>16681000</v>
      </c>
      <c r="CA20" s="115">
        <v>13785000</v>
      </c>
      <c r="CB20" s="14">
        <v>101000</v>
      </c>
      <c r="CC20" s="14">
        <v>0</v>
      </c>
      <c r="CD20" s="14">
        <v>0</v>
      </c>
      <c r="CE20" s="14">
        <v>0</v>
      </c>
      <c r="CF20" s="14">
        <v>0</v>
      </c>
      <c r="CG20" s="14">
        <v>0</v>
      </c>
      <c r="CH20" s="14">
        <v>-2505000</v>
      </c>
      <c r="CI20" s="14">
        <v>-6280000</v>
      </c>
      <c r="CJ20" s="112">
        <v>-8684000</v>
      </c>
      <c r="CK20" s="14">
        <v>0</v>
      </c>
      <c r="CL20" s="14">
        <v>0</v>
      </c>
      <c r="CM20" s="14">
        <v>0</v>
      </c>
      <c r="CN20" s="14">
        <v>0</v>
      </c>
      <c r="CO20" s="14">
        <v>0</v>
      </c>
      <c r="CP20" s="14">
        <v>0</v>
      </c>
      <c r="CQ20" s="14">
        <v>-4000</v>
      </c>
      <c r="CR20" s="112">
        <v>-4000</v>
      </c>
      <c r="CS20" s="115">
        <v>5097000</v>
      </c>
      <c r="CT20" s="13">
        <v>3806000</v>
      </c>
      <c r="CU20" s="19">
        <v>8903000</v>
      </c>
      <c r="CV20" s="13">
        <v>-11000</v>
      </c>
      <c r="CW20" s="14">
        <v>-10000</v>
      </c>
      <c r="CX20" s="14">
        <v>30000</v>
      </c>
      <c r="CY20" s="14">
        <v>168000</v>
      </c>
      <c r="CZ20" s="19">
        <v>53000</v>
      </c>
      <c r="DA20" s="13">
        <v>12623000</v>
      </c>
      <c r="DB20" s="14">
        <v>773000</v>
      </c>
      <c r="DC20" s="14">
        <v>0</v>
      </c>
      <c r="DD20" s="14">
        <v>0</v>
      </c>
      <c r="DE20" s="14">
        <v>249000</v>
      </c>
      <c r="DF20" s="14">
        <v>15393000</v>
      </c>
      <c r="DG20" s="14">
        <v>346000</v>
      </c>
      <c r="DH20" s="19">
        <v>0</v>
      </c>
      <c r="DI20" s="13">
        <v>189000</v>
      </c>
      <c r="DJ20" s="14">
        <v>0</v>
      </c>
      <c r="DK20" s="14">
        <v>79000</v>
      </c>
      <c r="DL20" s="14">
        <v>0</v>
      </c>
      <c r="DM20" s="14">
        <v>0</v>
      </c>
      <c r="DN20" s="14">
        <v>0</v>
      </c>
      <c r="DO20" s="19">
        <v>232000</v>
      </c>
      <c r="DP20" s="13">
        <v>7101000</v>
      </c>
      <c r="DQ20" s="14">
        <v>176624</v>
      </c>
      <c r="DR20" s="14">
        <v>27000</v>
      </c>
      <c r="DS20" s="14">
        <v>732000</v>
      </c>
      <c r="DT20" s="14">
        <v>0</v>
      </c>
      <c r="DU20" s="14">
        <v>728000</v>
      </c>
      <c r="DV20" s="14">
        <v>0</v>
      </c>
      <c r="DW20" s="14">
        <v>6756376</v>
      </c>
      <c r="DX20" s="19">
        <v>106000</v>
      </c>
      <c r="DY20" s="14">
        <v>0</v>
      </c>
      <c r="DZ20" s="14">
        <v>0</v>
      </c>
      <c r="EA20" s="14">
        <v>0</v>
      </c>
      <c r="EB20" s="19">
        <v>0</v>
      </c>
      <c r="EC20" s="14">
        <v>0</v>
      </c>
      <c r="ED20" s="14">
        <v>0</v>
      </c>
      <c r="EE20" s="14">
        <v>0</v>
      </c>
      <c r="EF20" s="14">
        <v>6829000</v>
      </c>
      <c r="EG20" s="14">
        <v>0</v>
      </c>
      <c r="EH20" s="14">
        <v>297000</v>
      </c>
      <c r="EI20" s="14">
        <v>0</v>
      </c>
      <c r="EJ20" s="19">
        <v>0</v>
      </c>
      <c r="EK20" s="14">
        <v>0</v>
      </c>
      <c r="EL20" s="14">
        <v>0</v>
      </c>
      <c r="EM20" s="19">
        <v>0</v>
      </c>
      <c r="EN20" s="112">
        <v>7131000</v>
      </c>
    </row>
    <row r="21" spans="1:144" x14ac:dyDescent="0.25">
      <c r="A21" s="4" t="s">
        <v>12</v>
      </c>
      <c r="B21" s="13">
        <v>0</v>
      </c>
      <c r="C21" s="14">
        <v>0</v>
      </c>
      <c r="D21" s="14">
        <v>0</v>
      </c>
      <c r="E21" s="14">
        <v>11627000</v>
      </c>
      <c r="F21" s="112">
        <v>11627000</v>
      </c>
      <c r="G21" s="13">
        <v>0</v>
      </c>
      <c r="H21" s="14">
        <v>0</v>
      </c>
      <c r="I21" s="112">
        <v>0</v>
      </c>
      <c r="J21" s="13">
        <v>0</v>
      </c>
      <c r="K21" s="14">
        <v>0</v>
      </c>
      <c r="L21" s="14">
        <v>0</v>
      </c>
      <c r="M21" s="14">
        <v>35613000</v>
      </c>
      <c r="N21" s="14">
        <v>0</v>
      </c>
      <c r="O21" s="112">
        <v>35613000</v>
      </c>
      <c r="P21" s="115">
        <v>47240000</v>
      </c>
      <c r="Q21" s="13">
        <v>96414000</v>
      </c>
      <c r="R21" s="14">
        <v>103241000</v>
      </c>
      <c r="S21" s="14">
        <v>327099000</v>
      </c>
      <c r="T21" s="14">
        <v>14239000</v>
      </c>
      <c r="U21" s="14">
        <v>1138000</v>
      </c>
      <c r="V21" s="14">
        <v>0</v>
      </c>
      <c r="W21" s="14">
        <v>5614000</v>
      </c>
      <c r="X21" s="14">
        <v>26917000</v>
      </c>
      <c r="Y21" s="14">
        <v>605000</v>
      </c>
      <c r="Z21" s="14">
        <v>0</v>
      </c>
      <c r="AA21" s="14">
        <v>630000</v>
      </c>
      <c r="AB21" s="112">
        <v>575897000</v>
      </c>
      <c r="AC21" s="13">
        <v>5488000</v>
      </c>
      <c r="AD21" s="14">
        <v>0</v>
      </c>
      <c r="AE21" s="14">
        <v>0</v>
      </c>
      <c r="AF21" s="112">
        <v>5488000</v>
      </c>
      <c r="AG21" s="115">
        <v>628625000</v>
      </c>
      <c r="AH21" s="14">
        <v>1997000</v>
      </c>
      <c r="AI21" s="14">
        <v>0</v>
      </c>
      <c r="AJ21" s="14">
        <v>0</v>
      </c>
      <c r="AK21" s="14">
        <v>7572000</v>
      </c>
      <c r="AL21" s="14">
        <v>0</v>
      </c>
      <c r="AM21" s="14">
        <v>0</v>
      </c>
      <c r="AN21" s="14">
        <v>0</v>
      </c>
      <c r="AO21" s="112">
        <v>7572000</v>
      </c>
      <c r="AP21" s="115">
        <v>9569000</v>
      </c>
      <c r="AQ21" s="14">
        <v>7203000</v>
      </c>
      <c r="AR21" s="14">
        <v>0</v>
      </c>
      <c r="AS21" s="14">
        <v>7662000</v>
      </c>
      <c r="AT21" s="14">
        <v>2164000</v>
      </c>
      <c r="AU21" s="14">
        <v>0</v>
      </c>
      <c r="AV21" s="14">
        <v>0</v>
      </c>
      <c r="AW21" s="118">
        <v>9826000</v>
      </c>
      <c r="AX21" s="14">
        <v>0</v>
      </c>
      <c r="AY21" s="112">
        <v>17029000</v>
      </c>
      <c r="AZ21" s="115">
        <v>26598000</v>
      </c>
      <c r="BA21" s="14">
        <v>333188000</v>
      </c>
      <c r="BB21" s="14">
        <v>268839000</v>
      </c>
      <c r="BC21" s="112">
        <v>602027000</v>
      </c>
      <c r="BD21" s="115">
        <v>628625000</v>
      </c>
      <c r="BE21" s="14">
        <v>39357000</v>
      </c>
      <c r="BF21" s="14">
        <v>18799000</v>
      </c>
      <c r="BG21" s="14">
        <v>5230000</v>
      </c>
      <c r="BH21" s="14">
        <v>21658000</v>
      </c>
      <c r="BI21" s="14">
        <v>0</v>
      </c>
      <c r="BJ21" s="14">
        <v>1105000</v>
      </c>
      <c r="BK21" s="14">
        <v>0</v>
      </c>
      <c r="BL21" s="14">
        <v>1001000</v>
      </c>
      <c r="BM21" s="112">
        <v>87150000</v>
      </c>
      <c r="BN21" s="14">
        <v>2601000</v>
      </c>
      <c r="BO21" s="14">
        <v>0</v>
      </c>
      <c r="BP21" s="14">
        <v>26688000</v>
      </c>
      <c r="BQ21" s="14">
        <v>171000</v>
      </c>
      <c r="BR21" s="14">
        <v>21627000</v>
      </c>
      <c r="BS21" s="14">
        <v>0</v>
      </c>
      <c r="BT21" s="14">
        <v>0</v>
      </c>
      <c r="BU21" s="14">
        <v>326000</v>
      </c>
      <c r="BV21" s="14">
        <v>0</v>
      </c>
      <c r="BW21" s="14">
        <v>0</v>
      </c>
      <c r="BX21" s="14">
        <v>0</v>
      </c>
      <c r="BY21" s="14">
        <v>0</v>
      </c>
      <c r="BZ21" s="112">
        <v>51413000</v>
      </c>
      <c r="CA21" s="115">
        <v>35737000</v>
      </c>
      <c r="CB21" s="14">
        <v>1197000</v>
      </c>
      <c r="CC21" s="14">
        <v>0</v>
      </c>
      <c r="CD21" s="14">
        <v>0</v>
      </c>
      <c r="CE21" s="14">
        <v>0</v>
      </c>
      <c r="CF21" s="14">
        <v>0</v>
      </c>
      <c r="CG21" s="14">
        <v>0</v>
      </c>
      <c r="CH21" s="14">
        <v>-6613000</v>
      </c>
      <c r="CI21" s="14">
        <v>-20750000</v>
      </c>
      <c r="CJ21" s="112">
        <v>-26166000</v>
      </c>
      <c r="CK21" s="14">
        <v>0</v>
      </c>
      <c r="CL21" s="14">
        <v>0</v>
      </c>
      <c r="CM21" s="14">
        <v>0</v>
      </c>
      <c r="CN21" s="14">
        <v>0</v>
      </c>
      <c r="CO21" s="14">
        <v>0</v>
      </c>
      <c r="CP21" s="14">
        <v>-1005000</v>
      </c>
      <c r="CQ21" s="14">
        <v>0</v>
      </c>
      <c r="CR21" s="112">
        <v>-1005000</v>
      </c>
      <c r="CS21" s="115">
        <v>8566000</v>
      </c>
      <c r="CT21" s="13">
        <v>3061000</v>
      </c>
      <c r="CU21" s="19">
        <v>11627000</v>
      </c>
      <c r="CV21" s="13">
        <v>-6635000</v>
      </c>
      <c r="CW21" s="14">
        <v>845000</v>
      </c>
      <c r="CX21" s="14">
        <v>-217000</v>
      </c>
      <c r="CY21" s="14">
        <v>5579000</v>
      </c>
      <c r="CZ21" s="19">
        <v>137000</v>
      </c>
      <c r="DA21" s="13">
        <v>39354911.890000001</v>
      </c>
      <c r="DB21" s="14">
        <v>14483000</v>
      </c>
      <c r="DC21" s="14">
        <v>0</v>
      </c>
      <c r="DD21" s="14">
        <v>715000</v>
      </c>
      <c r="DE21" s="14">
        <v>1610000</v>
      </c>
      <c r="DF21" s="14">
        <v>26889000</v>
      </c>
      <c r="DG21" s="14">
        <v>0</v>
      </c>
      <c r="DH21" s="19">
        <v>0</v>
      </c>
      <c r="DI21" s="13">
        <v>875000</v>
      </c>
      <c r="DJ21" s="14">
        <v>409000</v>
      </c>
      <c r="DK21" s="14">
        <v>230000</v>
      </c>
      <c r="DL21" s="14">
        <v>0</v>
      </c>
      <c r="DM21" s="14">
        <v>0</v>
      </c>
      <c r="DN21" s="14">
        <v>0</v>
      </c>
      <c r="DO21" s="19">
        <v>466000</v>
      </c>
      <c r="DP21" s="13">
        <v>22050000</v>
      </c>
      <c r="DQ21" s="14">
        <v>330598</v>
      </c>
      <c r="DR21" s="14">
        <v>153000</v>
      </c>
      <c r="DS21" s="14">
        <v>2601000</v>
      </c>
      <c r="DT21" s="14">
        <v>0</v>
      </c>
      <c r="DU21" s="14">
        <v>4705000</v>
      </c>
      <c r="DV21" s="14">
        <v>797000</v>
      </c>
      <c r="DW21" s="14">
        <v>22673402</v>
      </c>
      <c r="DX21" s="19">
        <v>-67000</v>
      </c>
      <c r="DY21" s="14">
        <v>0</v>
      </c>
      <c r="DZ21" s="14">
        <v>0</v>
      </c>
      <c r="EA21" s="14">
        <v>0</v>
      </c>
      <c r="EB21" s="19">
        <v>0</v>
      </c>
      <c r="EC21" s="14">
        <v>0</v>
      </c>
      <c r="ED21" s="14">
        <v>0</v>
      </c>
      <c r="EE21" s="14">
        <v>0</v>
      </c>
      <c r="EF21" s="14">
        <v>18270000</v>
      </c>
      <c r="EG21" s="14">
        <v>0</v>
      </c>
      <c r="EH21" s="14">
        <v>326000</v>
      </c>
      <c r="EI21" s="14">
        <v>0</v>
      </c>
      <c r="EJ21" s="19">
        <v>1896000</v>
      </c>
      <c r="EK21" s="14">
        <v>0</v>
      </c>
      <c r="EL21" s="14">
        <v>159000</v>
      </c>
      <c r="EM21" s="19">
        <v>-776000</v>
      </c>
      <c r="EN21" s="112">
        <v>10679911.890000001</v>
      </c>
    </row>
    <row r="22" spans="1:144" x14ac:dyDescent="0.25">
      <c r="A22" s="4" t="s">
        <v>13</v>
      </c>
      <c r="B22" s="13">
        <v>0</v>
      </c>
      <c r="C22" s="14">
        <v>0</v>
      </c>
      <c r="D22" s="14">
        <v>0</v>
      </c>
      <c r="E22" s="14">
        <v>21198826.040000003</v>
      </c>
      <c r="F22" s="112">
        <v>21198826.040000003</v>
      </c>
      <c r="G22" s="13">
        <v>0</v>
      </c>
      <c r="H22" s="14">
        <v>0</v>
      </c>
      <c r="I22" s="112">
        <v>0</v>
      </c>
      <c r="J22" s="13">
        <v>0</v>
      </c>
      <c r="K22" s="14">
        <v>0</v>
      </c>
      <c r="L22" s="14">
        <v>1595856.24</v>
      </c>
      <c r="M22" s="14">
        <v>70000000</v>
      </c>
      <c r="N22" s="14">
        <v>0</v>
      </c>
      <c r="O22" s="112">
        <v>71595856.239999995</v>
      </c>
      <c r="P22" s="115">
        <v>92794682.280000001</v>
      </c>
      <c r="Q22" s="13">
        <v>404312117</v>
      </c>
      <c r="R22" s="14">
        <v>182349607.99000001</v>
      </c>
      <c r="S22" s="14">
        <v>539370664.95000005</v>
      </c>
      <c r="T22" s="14">
        <v>8005796.7800000003</v>
      </c>
      <c r="U22" s="14">
        <v>0</v>
      </c>
      <c r="V22" s="14">
        <v>637393.53</v>
      </c>
      <c r="W22" s="14">
        <v>2529333.58</v>
      </c>
      <c r="X22" s="14">
        <v>12117595.58</v>
      </c>
      <c r="Y22" s="14">
        <v>0</v>
      </c>
      <c r="Z22" s="14">
        <v>0</v>
      </c>
      <c r="AA22" s="14">
        <v>5292.13</v>
      </c>
      <c r="AB22" s="112">
        <v>1149327801.54</v>
      </c>
      <c r="AC22" s="13">
        <v>30835692.160000004</v>
      </c>
      <c r="AD22" s="14">
        <v>163698.53</v>
      </c>
      <c r="AE22" s="14">
        <v>0</v>
      </c>
      <c r="AF22" s="112">
        <v>30671993.630000003</v>
      </c>
      <c r="AG22" s="115">
        <v>1272794477.45</v>
      </c>
      <c r="AH22" s="14">
        <v>11332618.970000001</v>
      </c>
      <c r="AI22" s="14">
        <v>0</v>
      </c>
      <c r="AJ22" s="14">
        <v>0</v>
      </c>
      <c r="AK22" s="14">
        <v>47265551.599999994</v>
      </c>
      <c r="AL22" s="14">
        <v>0</v>
      </c>
      <c r="AM22" s="14">
        <v>0</v>
      </c>
      <c r="AN22" s="14">
        <v>0</v>
      </c>
      <c r="AO22" s="112">
        <v>47265551.599999994</v>
      </c>
      <c r="AP22" s="115">
        <v>58598170.569999993</v>
      </c>
      <c r="AQ22" s="14">
        <v>28440744.960000001</v>
      </c>
      <c r="AR22" s="14">
        <v>0</v>
      </c>
      <c r="AS22" s="14">
        <v>7592208.3199999994</v>
      </c>
      <c r="AT22" s="14">
        <v>0</v>
      </c>
      <c r="AU22" s="14">
        <v>0</v>
      </c>
      <c r="AV22" s="14">
        <v>1629121.11</v>
      </c>
      <c r="AW22" s="118">
        <v>9221329.4299999997</v>
      </c>
      <c r="AX22" s="14">
        <v>0</v>
      </c>
      <c r="AY22" s="112">
        <v>37662074.390000001</v>
      </c>
      <c r="AZ22" s="115">
        <v>96260244.959999993</v>
      </c>
      <c r="BA22" s="14">
        <v>707399797.65999997</v>
      </c>
      <c r="BB22" s="14">
        <v>469134434.82999998</v>
      </c>
      <c r="BC22" s="112">
        <v>1176534232.49</v>
      </c>
      <c r="BD22" s="115">
        <v>1272794477.45</v>
      </c>
      <c r="BE22" s="14">
        <v>67151000</v>
      </c>
      <c r="BF22" s="14">
        <v>19789000</v>
      </c>
      <c r="BG22" s="14">
        <v>8951000</v>
      </c>
      <c r="BH22" s="14">
        <v>17371000</v>
      </c>
      <c r="BI22" s="14">
        <v>0</v>
      </c>
      <c r="BJ22" s="14">
        <v>1362000</v>
      </c>
      <c r="BK22" s="14">
        <v>0</v>
      </c>
      <c r="BL22" s="14">
        <v>38869000</v>
      </c>
      <c r="BM22" s="112">
        <v>153493000</v>
      </c>
      <c r="BN22" s="14">
        <v>2550000</v>
      </c>
      <c r="BO22" s="14">
        <v>0</v>
      </c>
      <c r="BP22" s="14">
        <v>29470000</v>
      </c>
      <c r="BQ22" s="14">
        <v>0</v>
      </c>
      <c r="BR22" s="14">
        <v>55106000</v>
      </c>
      <c r="BS22" s="14">
        <v>0</v>
      </c>
      <c r="BT22" s="14">
        <v>0</v>
      </c>
      <c r="BU22" s="14">
        <v>3279000</v>
      </c>
      <c r="BV22" s="14">
        <v>0</v>
      </c>
      <c r="BW22" s="14">
        <v>0</v>
      </c>
      <c r="BX22" s="14">
        <v>0</v>
      </c>
      <c r="BY22" s="14">
        <v>5361000</v>
      </c>
      <c r="BZ22" s="112">
        <v>95766000</v>
      </c>
      <c r="CA22" s="115">
        <v>57727000</v>
      </c>
      <c r="CB22" s="14">
        <v>10823000</v>
      </c>
      <c r="CC22" s="14">
        <v>0</v>
      </c>
      <c r="CD22" s="14">
        <v>0</v>
      </c>
      <c r="CE22" s="14">
        <v>0</v>
      </c>
      <c r="CF22" s="14">
        <v>0</v>
      </c>
      <c r="CG22" s="14">
        <v>0</v>
      </c>
      <c r="CH22" s="14">
        <v>0</v>
      </c>
      <c r="CI22" s="14">
        <v>-23634000</v>
      </c>
      <c r="CJ22" s="112">
        <v>-12811000</v>
      </c>
      <c r="CK22" s="14">
        <v>0</v>
      </c>
      <c r="CL22" s="14">
        <v>0</v>
      </c>
      <c r="CM22" s="14">
        <v>0</v>
      </c>
      <c r="CN22" s="14">
        <v>0</v>
      </c>
      <c r="CO22" s="14">
        <v>0</v>
      </c>
      <c r="CP22" s="14">
        <v>-5020000</v>
      </c>
      <c r="CQ22" s="14">
        <v>0</v>
      </c>
      <c r="CR22" s="112">
        <v>-5020000</v>
      </c>
      <c r="CS22" s="115">
        <v>39896000</v>
      </c>
      <c r="CT22" s="13">
        <v>51303000</v>
      </c>
      <c r="CU22" s="19">
        <v>91199000</v>
      </c>
      <c r="CV22" s="13">
        <v>34097000</v>
      </c>
      <c r="CW22" s="14">
        <v>129000</v>
      </c>
      <c r="CX22" s="14">
        <v>0</v>
      </c>
      <c r="CY22" s="14">
        <v>2292000</v>
      </c>
      <c r="CZ22" s="19">
        <v>-8000</v>
      </c>
      <c r="DA22" s="13">
        <v>78967654.450000003</v>
      </c>
      <c r="DB22" s="14">
        <v>0</v>
      </c>
      <c r="DC22" s="14">
        <v>0</v>
      </c>
      <c r="DD22" s="14">
        <v>90641</v>
      </c>
      <c r="DE22" s="14">
        <v>4492630.8</v>
      </c>
      <c r="DF22" s="14">
        <v>26707757.600000001</v>
      </c>
      <c r="DG22" s="14">
        <v>30595843.039999999</v>
      </c>
      <c r="DH22" s="19">
        <v>51587113.700000003</v>
      </c>
      <c r="DI22" s="13">
        <v>1475185.92</v>
      </c>
      <c r="DJ22" s="14">
        <v>0</v>
      </c>
      <c r="DK22" s="14">
        <v>178771.71</v>
      </c>
      <c r="DL22" s="14">
        <v>0</v>
      </c>
      <c r="DM22" s="14">
        <v>0</v>
      </c>
      <c r="DN22" s="14">
        <v>0</v>
      </c>
      <c r="DO22" s="19">
        <v>11691142.34</v>
      </c>
      <c r="DP22" s="13">
        <v>26888123.23</v>
      </c>
      <c r="DQ22" s="14">
        <v>285442.57</v>
      </c>
      <c r="DR22" s="14">
        <v>351171.88</v>
      </c>
      <c r="DS22" s="14">
        <v>2554539.79</v>
      </c>
      <c r="DT22" s="14">
        <v>0</v>
      </c>
      <c r="DU22" s="14">
        <v>1894650.27</v>
      </c>
      <c r="DV22" s="14">
        <v>385642.25</v>
      </c>
      <c r="DW22" s="14">
        <v>44433837.75</v>
      </c>
      <c r="DX22" s="19">
        <v>161147.51999999999</v>
      </c>
      <c r="DY22" s="14">
        <v>0</v>
      </c>
      <c r="DZ22" s="14">
        <v>0</v>
      </c>
      <c r="EA22" s="14">
        <v>0</v>
      </c>
      <c r="EB22" s="19">
        <v>0</v>
      </c>
      <c r="EC22" s="14">
        <v>0</v>
      </c>
      <c r="ED22" s="14">
        <v>0</v>
      </c>
      <c r="EE22" s="14">
        <v>0</v>
      </c>
      <c r="EF22" s="14">
        <v>19680553.780000001</v>
      </c>
      <c r="EG22" s="14">
        <v>0</v>
      </c>
      <c r="EH22" s="14">
        <v>3279161.5</v>
      </c>
      <c r="EI22" s="14">
        <v>0</v>
      </c>
      <c r="EJ22" s="19">
        <v>16161862.069999998</v>
      </c>
      <c r="EK22" s="14">
        <v>0</v>
      </c>
      <c r="EL22" s="14">
        <v>100989853.29000001</v>
      </c>
      <c r="EM22" s="19">
        <v>0</v>
      </c>
      <c r="EN22" s="112">
        <v>190700461.24000001</v>
      </c>
    </row>
    <row r="23" spans="1:144" x14ac:dyDescent="0.25">
      <c r="A23" s="4" t="s">
        <v>14</v>
      </c>
      <c r="B23" s="13">
        <v>0</v>
      </c>
      <c r="C23" s="14">
        <v>0</v>
      </c>
      <c r="D23" s="14">
        <v>0</v>
      </c>
      <c r="E23" s="14">
        <v>328459955</v>
      </c>
      <c r="F23" s="112">
        <v>328459955</v>
      </c>
      <c r="G23" s="13">
        <v>0</v>
      </c>
      <c r="H23" s="14">
        <v>0</v>
      </c>
      <c r="I23" s="112">
        <v>0</v>
      </c>
      <c r="J23" s="13">
        <v>0</v>
      </c>
      <c r="K23" s="14">
        <v>0</v>
      </c>
      <c r="L23" s="14">
        <v>0</v>
      </c>
      <c r="M23" s="14">
        <v>12946</v>
      </c>
      <c r="N23" s="14">
        <v>4794486</v>
      </c>
      <c r="O23" s="112">
        <v>4807432</v>
      </c>
      <c r="P23" s="115">
        <v>333267387</v>
      </c>
      <c r="Q23" s="13">
        <v>828952931</v>
      </c>
      <c r="R23" s="14">
        <v>285819774</v>
      </c>
      <c r="S23" s="14">
        <v>1520137094</v>
      </c>
      <c r="T23" s="14">
        <v>7839112</v>
      </c>
      <c r="U23" s="14">
        <v>8410035</v>
      </c>
      <c r="V23" s="14">
        <v>0</v>
      </c>
      <c r="W23" s="14">
        <v>116630351</v>
      </c>
      <c r="X23" s="14">
        <v>8308421</v>
      </c>
      <c r="Y23" s="14">
        <v>327852</v>
      </c>
      <c r="Z23" s="14">
        <v>0</v>
      </c>
      <c r="AA23" s="14">
        <v>0</v>
      </c>
      <c r="AB23" s="112">
        <v>2776425570</v>
      </c>
      <c r="AC23" s="13">
        <v>26122576</v>
      </c>
      <c r="AD23" s="14">
        <v>214892</v>
      </c>
      <c r="AE23" s="14">
        <v>0</v>
      </c>
      <c r="AF23" s="112">
        <v>25907684</v>
      </c>
      <c r="AG23" s="115">
        <v>3135600641</v>
      </c>
      <c r="AH23" s="14">
        <v>20584039</v>
      </c>
      <c r="AI23" s="14">
        <v>0</v>
      </c>
      <c r="AJ23" s="14">
        <v>0</v>
      </c>
      <c r="AK23" s="14">
        <v>0</v>
      </c>
      <c r="AL23" s="14">
        <v>0</v>
      </c>
      <c r="AM23" s="14">
        <v>4042311</v>
      </c>
      <c r="AN23" s="14">
        <v>46952114</v>
      </c>
      <c r="AO23" s="112">
        <v>50994425</v>
      </c>
      <c r="AP23" s="115">
        <v>71578464</v>
      </c>
      <c r="AQ23" s="14">
        <v>34378002</v>
      </c>
      <c r="AR23" s="14">
        <v>0</v>
      </c>
      <c r="AS23" s="14">
        <v>23959969</v>
      </c>
      <c r="AT23" s="14">
        <v>22170000</v>
      </c>
      <c r="AU23" s="14">
        <v>0</v>
      </c>
      <c r="AV23" s="14">
        <v>0</v>
      </c>
      <c r="AW23" s="118">
        <v>46129969</v>
      </c>
      <c r="AX23" s="14">
        <v>0</v>
      </c>
      <c r="AY23" s="112">
        <v>80507971</v>
      </c>
      <c r="AZ23" s="115">
        <v>152086435</v>
      </c>
      <c r="BA23" s="14">
        <v>1693931675</v>
      </c>
      <c r="BB23" s="14">
        <v>1289582531</v>
      </c>
      <c r="BC23" s="112">
        <v>2983514206</v>
      </c>
      <c r="BD23" s="115">
        <v>3135600641</v>
      </c>
      <c r="BE23" s="14">
        <v>202456696</v>
      </c>
      <c r="BF23" s="14">
        <v>26861180</v>
      </c>
      <c r="BG23" s="14">
        <v>67749701</v>
      </c>
      <c r="BH23" s="14">
        <v>13157836</v>
      </c>
      <c r="BI23" s="14">
        <v>0</v>
      </c>
      <c r="BJ23" s="14">
        <v>6497577</v>
      </c>
      <c r="BK23" s="14">
        <v>0</v>
      </c>
      <c r="BL23" s="14">
        <v>67637788</v>
      </c>
      <c r="BM23" s="112">
        <v>384360778</v>
      </c>
      <c r="BN23" s="14">
        <v>98440846</v>
      </c>
      <c r="BO23" s="14">
        <v>0</v>
      </c>
      <c r="BP23" s="14">
        <v>0</v>
      </c>
      <c r="BQ23" s="14">
        <v>0</v>
      </c>
      <c r="BR23" s="14">
        <v>129125426</v>
      </c>
      <c r="BS23" s="14">
        <v>0</v>
      </c>
      <c r="BT23" s="14">
        <v>0</v>
      </c>
      <c r="BU23" s="14">
        <v>1095505</v>
      </c>
      <c r="BV23" s="14">
        <v>0</v>
      </c>
      <c r="BW23" s="14">
        <v>0</v>
      </c>
      <c r="BX23" s="14">
        <v>0</v>
      </c>
      <c r="BY23" s="14">
        <v>0</v>
      </c>
      <c r="BZ23" s="112">
        <v>228661777</v>
      </c>
      <c r="CA23" s="115">
        <v>155699001</v>
      </c>
      <c r="CB23" s="14">
        <v>21787771</v>
      </c>
      <c r="CC23" s="14">
        <v>0</v>
      </c>
      <c r="CD23" s="14">
        <v>0</v>
      </c>
      <c r="CE23" s="14">
        <v>0</v>
      </c>
      <c r="CF23" s="14">
        <v>0</v>
      </c>
      <c r="CG23" s="14">
        <v>0</v>
      </c>
      <c r="CH23" s="14">
        <v>-103259578</v>
      </c>
      <c r="CI23" s="14">
        <v>-140471344</v>
      </c>
      <c r="CJ23" s="112">
        <v>-221943151</v>
      </c>
      <c r="CK23" s="14">
        <v>0</v>
      </c>
      <c r="CL23" s="14">
        <v>4630279</v>
      </c>
      <c r="CM23" s="14">
        <v>0</v>
      </c>
      <c r="CN23" s="14">
        <v>40762950</v>
      </c>
      <c r="CO23" s="14">
        <v>0</v>
      </c>
      <c r="CP23" s="14">
        <v>-1336494</v>
      </c>
      <c r="CQ23" s="14">
        <v>0</v>
      </c>
      <c r="CR23" s="112">
        <v>44056735</v>
      </c>
      <c r="CS23" s="115">
        <v>-22187415</v>
      </c>
      <c r="CT23" s="13">
        <v>38658112</v>
      </c>
      <c r="CU23" s="19">
        <v>16470697</v>
      </c>
      <c r="CV23" s="13">
        <v>-1594370</v>
      </c>
      <c r="CW23" s="14">
        <v>-100417</v>
      </c>
      <c r="CX23" s="14">
        <v>-12552000</v>
      </c>
      <c r="CY23" s="14">
        <v>8168968</v>
      </c>
      <c r="CZ23" s="19">
        <v>0</v>
      </c>
      <c r="DA23" s="13">
        <v>202187661</v>
      </c>
      <c r="DB23" s="14">
        <v>12031136</v>
      </c>
      <c r="DC23" s="14">
        <v>4237857</v>
      </c>
      <c r="DD23" s="14">
        <v>485155</v>
      </c>
      <c r="DE23" s="14">
        <v>9280309</v>
      </c>
      <c r="DF23" s="14">
        <v>80872474</v>
      </c>
      <c r="DG23" s="14">
        <v>54022513</v>
      </c>
      <c r="DH23" s="19">
        <v>57609401</v>
      </c>
      <c r="DI23" s="13">
        <v>7229216</v>
      </c>
      <c r="DJ23" s="14">
        <v>1193739</v>
      </c>
      <c r="DK23" s="14">
        <v>1192542</v>
      </c>
      <c r="DL23" s="14">
        <v>0</v>
      </c>
      <c r="DM23" s="14">
        <v>0</v>
      </c>
      <c r="DN23" s="14">
        <v>4264</v>
      </c>
      <c r="DO23" s="19">
        <v>9870000</v>
      </c>
      <c r="DP23" s="13">
        <v>85292114</v>
      </c>
      <c r="DQ23" s="14">
        <v>400612</v>
      </c>
      <c r="DR23" s="14">
        <v>467919</v>
      </c>
      <c r="DS23" s="14">
        <v>7942606</v>
      </c>
      <c r="DT23" s="14">
        <v>0</v>
      </c>
      <c r="DU23" s="14">
        <v>2228466</v>
      </c>
      <c r="DV23" s="14">
        <v>2936875.55</v>
      </c>
      <c r="DW23" s="14">
        <v>113959647</v>
      </c>
      <c r="DX23" s="19">
        <v>0</v>
      </c>
      <c r="DY23" s="14">
        <v>2572824</v>
      </c>
      <c r="DZ23" s="14">
        <v>0</v>
      </c>
      <c r="EA23" s="14">
        <v>0</v>
      </c>
      <c r="EB23" s="19">
        <v>0</v>
      </c>
      <c r="EC23" s="14">
        <v>1487612</v>
      </c>
      <c r="ED23" s="14">
        <v>0</v>
      </c>
      <c r="EE23" s="14">
        <v>0</v>
      </c>
      <c r="EF23" s="14">
        <v>39313220</v>
      </c>
      <c r="EG23" s="14">
        <v>0</v>
      </c>
      <c r="EH23" s="14">
        <v>486028</v>
      </c>
      <c r="EI23" s="14">
        <v>0</v>
      </c>
      <c r="EJ23" s="19">
        <v>0</v>
      </c>
      <c r="EK23" s="14">
        <v>-33203</v>
      </c>
      <c r="EL23" s="14">
        <v>0</v>
      </c>
      <c r="EM23" s="19">
        <v>1163974</v>
      </c>
      <c r="EN23" s="112">
        <v>184259114.44999999</v>
      </c>
    </row>
    <row r="24" spans="1:144" x14ac:dyDescent="0.25">
      <c r="A24" s="4" t="s">
        <v>15</v>
      </c>
      <c r="B24" s="13">
        <v>0</v>
      </c>
      <c r="C24" s="14">
        <v>0</v>
      </c>
      <c r="D24" s="14">
        <v>0</v>
      </c>
      <c r="E24" s="14">
        <v>1068759</v>
      </c>
      <c r="F24" s="112">
        <v>1068759</v>
      </c>
      <c r="G24" s="13">
        <v>0</v>
      </c>
      <c r="H24" s="14">
        <v>0</v>
      </c>
      <c r="I24" s="112">
        <v>0</v>
      </c>
      <c r="J24" s="13">
        <v>0</v>
      </c>
      <c r="K24" s="14">
        <v>0</v>
      </c>
      <c r="L24" s="14">
        <v>0</v>
      </c>
      <c r="M24" s="14">
        <v>8023719</v>
      </c>
      <c r="N24" s="14">
        <v>0</v>
      </c>
      <c r="O24" s="112">
        <v>8023719</v>
      </c>
      <c r="P24" s="115">
        <v>9092478</v>
      </c>
      <c r="Q24" s="13">
        <v>9500087</v>
      </c>
      <c r="R24" s="14">
        <v>37757141</v>
      </c>
      <c r="S24" s="14">
        <v>245566807</v>
      </c>
      <c r="T24" s="14">
        <v>4875326</v>
      </c>
      <c r="U24" s="14">
        <v>0</v>
      </c>
      <c r="V24" s="14">
        <v>0</v>
      </c>
      <c r="W24" s="14">
        <v>2664</v>
      </c>
      <c r="X24" s="14">
        <v>9981</v>
      </c>
      <c r="Y24" s="14">
        <v>919556</v>
      </c>
      <c r="Z24" s="14">
        <v>0</v>
      </c>
      <c r="AA24" s="14">
        <v>2109299</v>
      </c>
      <c r="AB24" s="112">
        <v>300740861</v>
      </c>
      <c r="AC24" s="13">
        <v>1961206</v>
      </c>
      <c r="AD24" s="14">
        <v>25635</v>
      </c>
      <c r="AE24" s="14">
        <v>0</v>
      </c>
      <c r="AF24" s="112">
        <v>1935571</v>
      </c>
      <c r="AG24" s="115">
        <v>311768910</v>
      </c>
      <c r="AH24" s="14">
        <v>354221</v>
      </c>
      <c r="AI24" s="14">
        <v>0</v>
      </c>
      <c r="AJ24" s="14">
        <v>28150</v>
      </c>
      <c r="AK24" s="14">
        <v>5001429</v>
      </c>
      <c r="AL24" s="14">
        <v>0</v>
      </c>
      <c r="AM24" s="14">
        <v>0</v>
      </c>
      <c r="AN24" s="14">
        <v>0</v>
      </c>
      <c r="AO24" s="112">
        <v>5029579</v>
      </c>
      <c r="AP24" s="115">
        <v>5383800</v>
      </c>
      <c r="AQ24" s="14">
        <v>2479994</v>
      </c>
      <c r="AR24" s="14">
        <v>0</v>
      </c>
      <c r="AS24" s="14">
        <v>3095233</v>
      </c>
      <c r="AT24" s="14">
        <v>0</v>
      </c>
      <c r="AU24" s="14">
        <v>0</v>
      </c>
      <c r="AV24" s="14">
        <v>79190</v>
      </c>
      <c r="AW24" s="118">
        <v>3174423</v>
      </c>
      <c r="AX24" s="14">
        <v>0</v>
      </c>
      <c r="AY24" s="112">
        <v>5654417</v>
      </c>
      <c r="AZ24" s="115">
        <v>11038217</v>
      </c>
      <c r="BA24" s="14">
        <v>118942753</v>
      </c>
      <c r="BB24" s="14">
        <v>181787940</v>
      </c>
      <c r="BC24" s="112">
        <v>300730693</v>
      </c>
      <c r="BD24" s="115">
        <v>311768910</v>
      </c>
      <c r="BE24" s="14">
        <v>13524821</v>
      </c>
      <c r="BF24" s="14">
        <v>2755864</v>
      </c>
      <c r="BG24" s="14">
        <v>4701006</v>
      </c>
      <c r="BH24" s="14">
        <v>6731414</v>
      </c>
      <c r="BI24" s="14">
        <v>0</v>
      </c>
      <c r="BJ24" s="14">
        <v>0</v>
      </c>
      <c r="BK24" s="14">
        <v>0</v>
      </c>
      <c r="BL24" s="14">
        <v>1933256</v>
      </c>
      <c r="BM24" s="112">
        <v>29646361</v>
      </c>
      <c r="BN24" s="14">
        <v>964275</v>
      </c>
      <c r="BO24" s="14">
        <v>0</v>
      </c>
      <c r="BP24" s="14">
        <v>10673425</v>
      </c>
      <c r="BQ24" s="14">
        <v>0</v>
      </c>
      <c r="BR24" s="14">
        <v>9139373</v>
      </c>
      <c r="BS24" s="14">
        <v>0</v>
      </c>
      <c r="BT24" s="14">
        <v>0</v>
      </c>
      <c r="BU24" s="14">
        <v>0</v>
      </c>
      <c r="BV24" s="14">
        <v>0</v>
      </c>
      <c r="BW24" s="14">
        <v>0</v>
      </c>
      <c r="BX24" s="14">
        <v>0</v>
      </c>
      <c r="BY24" s="14">
        <v>272757</v>
      </c>
      <c r="BZ24" s="112">
        <v>21049830</v>
      </c>
      <c r="CA24" s="115">
        <v>8596531</v>
      </c>
      <c r="CB24" s="14">
        <v>637555</v>
      </c>
      <c r="CC24" s="14">
        <v>0</v>
      </c>
      <c r="CD24" s="14">
        <v>0</v>
      </c>
      <c r="CE24" s="14">
        <v>0</v>
      </c>
      <c r="CF24" s="14">
        <v>0</v>
      </c>
      <c r="CG24" s="14">
        <v>0</v>
      </c>
      <c r="CH24" s="14">
        <v>0</v>
      </c>
      <c r="CI24" s="14">
        <v>-7624531</v>
      </c>
      <c r="CJ24" s="112">
        <v>-6986976</v>
      </c>
      <c r="CK24" s="14">
        <v>0</v>
      </c>
      <c r="CL24" s="14">
        <v>0</v>
      </c>
      <c r="CM24" s="14">
        <v>0</v>
      </c>
      <c r="CN24" s="14">
        <v>0</v>
      </c>
      <c r="CO24" s="14">
        <v>0</v>
      </c>
      <c r="CP24" s="14">
        <v>-1280879</v>
      </c>
      <c r="CQ24" s="14">
        <v>0</v>
      </c>
      <c r="CR24" s="112">
        <v>-1280879</v>
      </c>
      <c r="CS24" s="115">
        <v>328676</v>
      </c>
      <c r="CT24" s="13">
        <v>8763802</v>
      </c>
      <c r="CU24" s="19">
        <v>9092478</v>
      </c>
      <c r="CV24" s="13">
        <v>-1694599</v>
      </c>
      <c r="CW24" s="14">
        <v>103069</v>
      </c>
      <c r="CX24" s="14">
        <v>1429</v>
      </c>
      <c r="CY24" s="14">
        <v>40408</v>
      </c>
      <c r="CZ24" s="19">
        <v>31752</v>
      </c>
      <c r="DA24" s="13">
        <v>13579805</v>
      </c>
      <c r="DB24" s="14">
        <v>2224933</v>
      </c>
      <c r="DC24" s="14">
        <v>111333</v>
      </c>
      <c r="DD24" s="14">
        <v>0</v>
      </c>
      <c r="DE24" s="14">
        <v>451978</v>
      </c>
      <c r="DF24" s="14">
        <v>12992513</v>
      </c>
      <c r="DG24" s="14">
        <v>334545</v>
      </c>
      <c r="DH24" s="19">
        <v>2772856</v>
      </c>
      <c r="DI24" s="13">
        <v>211325</v>
      </c>
      <c r="DJ24" s="14">
        <v>44728</v>
      </c>
      <c r="DK24" s="14">
        <v>56527</v>
      </c>
      <c r="DL24" s="14">
        <v>0</v>
      </c>
      <c r="DM24" s="14">
        <v>0</v>
      </c>
      <c r="DN24" s="14">
        <v>0</v>
      </c>
      <c r="DO24" s="19">
        <v>93671</v>
      </c>
      <c r="DP24" s="13">
        <v>9799561</v>
      </c>
      <c r="DQ24" s="14">
        <v>229386</v>
      </c>
      <c r="DR24" s="14">
        <v>306689</v>
      </c>
      <c r="DS24" s="14">
        <v>964275</v>
      </c>
      <c r="DT24" s="14">
        <v>0</v>
      </c>
      <c r="DU24" s="14">
        <v>350800</v>
      </c>
      <c r="DV24" s="14">
        <v>143122</v>
      </c>
      <c r="DW24" s="14">
        <v>7903337</v>
      </c>
      <c r="DX24" s="19">
        <v>15530</v>
      </c>
      <c r="DY24" s="14">
        <v>0</v>
      </c>
      <c r="DZ24" s="14">
        <v>0</v>
      </c>
      <c r="EA24" s="14">
        <v>0</v>
      </c>
      <c r="EB24" s="19">
        <v>0</v>
      </c>
      <c r="EC24" s="14">
        <v>0</v>
      </c>
      <c r="ED24" s="14">
        <v>0</v>
      </c>
      <c r="EE24" s="14">
        <v>0</v>
      </c>
      <c r="EF24" s="14">
        <v>6787942</v>
      </c>
      <c r="EG24" s="14">
        <v>0</v>
      </c>
      <c r="EH24" s="14">
        <v>215960</v>
      </c>
      <c r="EI24" s="14">
        <v>0</v>
      </c>
      <c r="EJ24" s="19">
        <v>1637034</v>
      </c>
      <c r="EK24" s="14">
        <v>0</v>
      </c>
      <c r="EL24" s="14">
        <v>0</v>
      </c>
      <c r="EM24" s="19">
        <v>35228</v>
      </c>
      <c r="EN24" s="112">
        <v>4555806</v>
      </c>
    </row>
    <row r="25" spans="1:144" x14ac:dyDescent="0.25">
      <c r="A25" s="4" t="s">
        <v>16</v>
      </c>
      <c r="B25" s="13">
        <v>0</v>
      </c>
      <c r="C25" s="14">
        <v>0</v>
      </c>
      <c r="D25" s="14">
        <v>0</v>
      </c>
      <c r="E25" s="14">
        <v>22693835</v>
      </c>
      <c r="F25" s="112">
        <v>22693835</v>
      </c>
      <c r="G25" s="13">
        <v>0</v>
      </c>
      <c r="H25" s="14">
        <v>0</v>
      </c>
      <c r="I25" s="112">
        <v>0</v>
      </c>
      <c r="J25" s="13">
        <v>0</v>
      </c>
      <c r="K25" s="14">
        <v>338442</v>
      </c>
      <c r="L25" s="14">
        <v>0</v>
      </c>
      <c r="M25" s="14">
        <v>0</v>
      </c>
      <c r="N25" s="14">
        <v>0</v>
      </c>
      <c r="O25" s="112">
        <v>338442</v>
      </c>
      <c r="P25" s="115">
        <v>23032277</v>
      </c>
      <c r="Q25" s="13">
        <v>24560601</v>
      </c>
      <c r="R25" s="14">
        <v>44598905</v>
      </c>
      <c r="S25" s="14">
        <v>203088950</v>
      </c>
      <c r="T25" s="14">
        <v>7511270</v>
      </c>
      <c r="U25" s="14">
        <v>0</v>
      </c>
      <c r="V25" s="14">
        <v>10723</v>
      </c>
      <c r="W25" s="14">
        <v>34195</v>
      </c>
      <c r="X25" s="14">
        <v>873391</v>
      </c>
      <c r="Y25" s="14">
        <v>131100</v>
      </c>
      <c r="Z25" s="14">
        <v>0</v>
      </c>
      <c r="AA25" s="14">
        <v>183436</v>
      </c>
      <c r="AB25" s="112">
        <v>280992571</v>
      </c>
      <c r="AC25" s="13">
        <v>4402912</v>
      </c>
      <c r="AD25" s="14">
        <v>0</v>
      </c>
      <c r="AE25" s="14">
        <v>0</v>
      </c>
      <c r="AF25" s="112">
        <v>4402912</v>
      </c>
      <c r="AG25" s="115">
        <v>308427760</v>
      </c>
      <c r="AH25" s="14">
        <v>463429</v>
      </c>
      <c r="AI25" s="14">
        <v>0</v>
      </c>
      <c r="AJ25" s="14">
        <v>0</v>
      </c>
      <c r="AK25" s="14">
        <v>3973568</v>
      </c>
      <c r="AL25" s="14">
        <v>0</v>
      </c>
      <c r="AM25" s="14">
        <v>0</v>
      </c>
      <c r="AN25" s="14">
        <v>0</v>
      </c>
      <c r="AO25" s="112">
        <v>3973568</v>
      </c>
      <c r="AP25" s="115">
        <v>4436997</v>
      </c>
      <c r="AQ25" s="14">
        <v>2824464</v>
      </c>
      <c r="AR25" s="14">
        <v>0</v>
      </c>
      <c r="AS25" s="14">
        <v>4155013</v>
      </c>
      <c r="AT25" s="14">
        <v>7206163.9293643404</v>
      </c>
      <c r="AU25" s="14">
        <v>0</v>
      </c>
      <c r="AV25" s="14">
        <v>0</v>
      </c>
      <c r="AW25" s="118">
        <v>11361176.92936434</v>
      </c>
      <c r="AX25" s="14">
        <v>0</v>
      </c>
      <c r="AY25" s="112">
        <v>14185640.92936434</v>
      </c>
      <c r="AZ25" s="115">
        <v>18622637.929364339</v>
      </c>
      <c r="BA25" s="14">
        <v>112152897</v>
      </c>
      <c r="BB25" s="14">
        <v>177652225</v>
      </c>
      <c r="BC25" s="112">
        <v>289805122</v>
      </c>
      <c r="BD25" s="115">
        <v>308427759.92936432</v>
      </c>
      <c r="BE25" s="14">
        <v>26296696</v>
      </c>
      <c r="BF25" s="14">
        <v>7801549</v>
      </c>
      <c r="BG25" s="14">
        <v>10472166</v>
      </c>
      <c r="BH25" s="14">
        <v>11299996</v>
      </c>
      <c r="BI25" s="14">
        <v>0</v>
      </c>
      <c r="BJ25" s="14">
        <v>454686</v>
      </c>
      <c r="BK25" s="14">
        <v>0</v>
      </c>
      <c r="BL25" s="14">
        <v>740916</v>
      </c>
      <c r="BM25" s="112">
        <v>57066009</v>
      </c>
      <c r="BN25" s="14">
        <v>1594874</v>
      </c>
      <c r="BO25" s="14">
        <v>0</v>
      </c>
      <c r="BP25" s="14">
        <v>17949182</v>
      </c>
      <c r="BQ25" s="14">
        <v>0</v>
      </c>
      <c r="BR25" s="14">
        <v>16908353</v>
      </c>
      <c r="BS25" s="14">
        <v>0</v>
      </c>
      <c r="BT25" s="14">
        <v>0</v>
      </c>
      <c r="BU25" s="14">
        <v>0</v>
      </c>
      <c r="BV25" s="14">
        <v>0</v>
      </c>
      <c r="BW25" s="14">
        <v>0</v>
      </c>
      <c r="BX25" s="14">
        <v>0</v>
      </c>
      <c r="BY25" s="14">
        <v>1120112</v>
      </c>
      <c r="BZ25" s="112">
        <v>37572521</v>
      </c>
      <c r="CA25" s="115">
        <v>19493488</v>
      </c>
      <c r="CB25" s="14">
        <v>291472</v>
      </c>
      <c r="CC25" s="14">
        <v>0</v>
      </c>
      <c r="CD25" s="14">
        <v>0</v>
      </c>
      <c r="CE25" s="14">
        <v>0</v>
      </c>
      <c r="CF25" s="14">
        <v>0</v>
      </c>
      <c r="CG25" s="14">
        <v>0</v>
      </c>
      <c r="CH25" s="14">
        <v>0</v>
      </c>
      <c r="CI25" s="14">
        <v>-10248696</v>
      </c>
      <c r="CJ25" s="112">
        <v>-9957224</v>
      </c>
      <c r="CK25" s="14">
        <v>0</v>
      </c>
      <c r="CL25" s="14">
        <v>0</v>
      </c>
      <c r="CM25" s="14">
        <v>0</v>
      </c>
      <c r="CN25" s="14">
        <v>0</v>
      </c>
      <c r="CO25" s="14">
        <v>0</v>
      </c>
      <c r="CP25" s="14">
        <v>-1079751</v>
      </c>
      <c r="CQ25" s="14">
        <v>0</v>
      </c>
      <c r="CR25" s="112">
        <v>-1079751</v>
      </c>
      <c r="CS25" s="115">
        <v>8456513</v>
      </c>
      <c r="CT25" s="13">
        <v>14238</v>
      </c>
      <c r="CU25" s="19">
        <v>8470751</v>
      </c>
      <c r="CV25" s="13">
        <v>1658682</v>
      </c>
      <c r="CW25" s="14">
        <v>615595</v>
      </c>
      <c r="CX25" s="14">
        <v>452401</v>
      </c>
      <c r="CY25" s="14">
        <v>559933</v>
      </c>
      <c r="CZ25" s="19">
        <v>43792</v>
      </c>
      <c r="DA25" s="13">
        <v>29078398</v>
      </c>
      <c r="DB25" s="14">
        <v>0</v>
      </c>
      <c r="DC25" s="14">
        <v>471722</v>
      </c>
      <c r="DD25" s="14">
        <v>98849</v>
      </c>
      <c r="DE25" s="14">
        <v>646654</v>
      </c>
      <c r="DF25" s="14">
        <v>23565794</v>
      </c>
      <c r="DG25" s="14">
        <v>319725</v>
      </c>
      <c r="DH25" s="19">
        <v>333927</v>
      </c>
      <c r="DI25" s="13">
        <v>354787</v>
      </c>
      <c r="DJ25" s="14">
        <v>0</v>
      </c>
      <c r="DK25" s="14">
        <v>119075</v>
      </c>
      <c r="DL25" s="14">
        <v>0</v>
      </c>
      <c r="DM25" s="14">
        <v>0</v>
      </c>
      <c r="DN25" s="14">
        <v>0</v>
      </c>
      <c r="DO25" s="19">
        <v>4790194</v>
      </c>
      <c r="DP25" s="13">
        <v>13722760</v>
      </c>
      <c r="DQ25" s="14">
        <v>242304</v>
      </c>
      <c r="DR25" s="14">
        <v>143657</v>
      </c>
      <c r="DS25" s="14">
        <v>1594874</v>
      </c>
      <c r="DT25" s="14">
        <v>0</v>
      </c>
      <c r="DU25" s="14">
        <v>2132145</v>
      </c>
      <c r="DV25" s="14">
        <v>1336025</v>
      </c>
      <c r="DW25" s="14">
        <v>16849685</v>
      </c>
      <c r="DX25" s="19">
        <v>4295</v>
      </c>
      <c r="DY25" s="14">
        <v>581935</v>
      </c>
      <c r="DZ25" s="14">
        <v>0</v>
      </c>
      <c r="EA25" s="14">
        <v>0</v>
      </c>
      <c r="EB25" s="19">
        <v>0</v>
      </c>
      <c r="EC25" s="14">
        <v>0</v>
      </c>
      <c r="ED25" s="14">
        <v>0</v>
      </c>
      <c r="EE25" s="14">
        <v>0</v>
      </c>
      <c r="EF25" s="14">
        <v>9637673</v>
      </c>
      <c r="EG25" s="14">
        <v>0</v>
      </c>
      <c r="EH25" s="14">
        <v>279874</v>
      </c>
      <c r="EI25" s="14">
        <v>0</v>
      </c>
      <c r="EJ25" s="19">
        <v>295901</v>
      </c>
      <c r="EK25" s="14">
        <v>0</v>
      </c>
      <c r="EL25" s="14">
        <v>6977003</v>
      </c>
      <c r="EM25" s="19">
        <v>0</v>
      </c>
      <c r="EN25" s="112">
        <v>19935000</v>
      </c>
    </row>
    <row r="26" spans="1:144" x14ac:dyDescent="0.25">
      <c r="A26" s="4" t="s">
        <v>17</v>
      </c>
      <c r="B26" s="13">
        <v>0</v>
      </c>
      <c r="C26" s="14">
        <v>0</v>
      </c>
      <c r="D26" s="14">
        <v>0</v>
      </c>
      <c r="E26" s="14">
        <v>22149000</v>
      </c>
      <c r="F26" s="112">
        <v>22149000</v>
      </c>
      <c r="G26" s="13">
        <v>0</v>
      </c>
      <c r="H26" s="14">
        <v>0</v>
      </c>
      <c r="I26" s="112">
        <v>0</v>
      </c>
      <c r="J26" s="13">
        <v>0</v>
      </c>
      <c r="K26" s="14">
        <v>0</v>
      </c>
      <c r="L26" s="14">
        <v>0</v>
      </c>
      <c r="M26" s="14">
        <v>0</v>
      </c>
      <c r="N26" s="14">
        <v>260000</v>
      </c>
      <c r="O26" s="112">
        <v>260000</v>
      </c>
      <c r="P26" s="115">
        <v>22409000</v>
      </c>
      <c r="Q26" s="13">
        <v>10160000</v>
      </c>
      <c r="R26" s="14">
        <v>25056000</v>
      </c>
      <c r="S26" s="14">
        <v>388138000</v>
      </c>
      <c r="T26" s="14">
        <v>9601000</v>
      </c>
      <c r="U26" s="14">
        <v>0</v>
      </c>
      <c r="V26" s="14">
        <v>0</v>
      </c>
      <c r="W26" s="14">
        <v>66000</v>
      </c>
      <c r="X26" s="14">
        <v>165000</v>
      </c>
      <c r="Y26" s="14">
        <v>1160000</v>
      </c>
      <c r="Z26" s="14">
        <v>0</v>
      </c>
      <c r="AA26" s="14">
        <v>83000</v>
      </c>
      <c r="AB26" s="112">
        <v>434429000</v>
      </c>
      <c r="AC26" s="13">
        <v>3214000</v>
      </c>
      <c r="AD26" s="14">
        <v>21000</v>
      </c>
      <c r="AE26" s="14">
        <v>0</v>
      </c>
      <c r="AF26" s="112">
        <v>3193000</v>
      </c>
      <c r="AG26" s="115">
        <v>460031000</v>
      </c>
      <c r="AH26" s="14">
        <v>0</v>
      </c>
      <c r="AI26" s="14">
        <v>0</v>
      </c>
      <c r="AJ26" s="14">
        <v>0</v>
      </c>
      <c r="AK26" s="14">
        <v>2224000</v>
      </c>
      <c r="AL26" s="14">
        <v>0</v>
      </c>
      <c r="AM26" s="14">
        <v>0</v>
      </c>
      <c r="AN26" s="14">
        <v>0</v>
      </c>
      <c r="AO26" s="112">
        <v>2224000</v>
      </c>
      <c r="AP26" s="115">
        <v>2224000</v>
      </c>
      <c r="AQ26" s="14">
        <v>2493000</v>
      </c>
      <c r="AR26" s="14">
        <v>0</v>
      </c>
      <c r="AS26" s="14">
        <v>4159000</v>
      </c>
      <c r="AT26" s="14">
        <v>5379000</v>
      </c>
      <c r="AU26" s="14">
        <v>0</v>
      </c>
      <c r="AV26" s="14">
        <v>0</v>
      </c>
      <c r="AW26" s="118">
        <v>9538000</v>
      </c>
      <c r="AX26" s="14">
        <v>0</v>
      </c>
      <c r="AY26" s="112">
        <v>12031000</v>
      </c>
      <c r="AZ26" s="115">
        <v>14255000</v>
      </c>
      <c r="BA26" s="14">
        <v>175847000</v>
      </c>
      <c r="BB26" s="14">
        <v>269929000</v>
      </c>
      <c r="BC26" s="112">
        <v>445776000</v>
      </c>
      <c r="BD26" s="115">
        <v>460031000</v>
      </c>
      <c r="BE26" s="14">
        <v>18504000</v>
      </c>
      <c r="BF26" s="14">
        <v>6811000</v>
      </c>
      <c r="BG26" s="14">
        <v>2950000</v>
      </c>
      <c r="BH26" s="14">
        <v>15782000</v>
      </c>
      <c r="BI26" s="14">
        <v>0</v>
      </c>
      <c r="BJ26" s="14">
        <v>571000</v>
      </c>
      <c r="BK26" s="14">
        <v>0</v>
      </c>
      <c r="BL26" s="14">
        <v>1523000</v>
      </c>
      <c r="BM26" s="112">
        <v>46141000</v>
      </c>
      <c r="BN26" s="14">
        <v>1688000</v>
      </c>
      <c r="BO26" s="14">
        <v>0</v>
      </c>
      <c r="BP26" s="14">
        <v>12783000</v>
      </c>
      <c r="BQ26" s="14">
        <v>0</v>
      </c>
      <c r="BR26" s="14">
        <v>11257000</v>
      </c>
      <c r="BS26" s="14">
        <v>0</v>
      </c>
      <c r="BT26" s="14">
        <v>0</v>
      </c>
      <c r="BU26" s="14">
        <v>0</v>
      </c>
      <c r="BV26" s="14">
        <v>493000</v>
      </c>
      <c r="BW26" s="14">
        <v>0</v>
      </c>
      <c r="BX26" s="14">
        <v>1431000</v>
      </c>
      <c r="BY26" s="14">
        <v>1361000</v>
      </c>
      <c r="BZ26" s="112">
        <v>29013000</v>
      </c>
      <c r="CA26" s="115">
        <v>17128000</v>
      </c>
      <c r="CB26" s="14">
        <v>628000</v>
      </c>
      <c r="CC26" s="14">
        <v>287000</v>
      </c>
      <c r="CD26" s="14">
        <v>0</v>
      </c>
      <c r="CE26" s="14">
        <v>0</v>
      </c>
      <c r="CF26" s="14">
        <v>0</v>
      </c>
      <c r="CG26" s="14">
        <v>0</v>
      </c>
      <c r="CH26" s="14">
        <v>-4500000</v>
      </c>
      <c r="CI26" s="14">
        <v>-11265000</v>
      </c>
      <c r="CJ26" s="112">
        <v>-14850000</v>
      </c>
      <c r="CK26" s="14">
        <v>0</v>
      </c>
      <c r="CL26" s="14">
        <v>0</v>
      </c>
      <c r="CM26" s="14">
        <v>0</v>
      </c>
      <c r="CN26" s="14">
        <v>0</v>
      </c>
      <c r="CO26" s="14">
        <v>0</v>
      </c>
      <c r="CP26" s="14">
        <v>-1111000</v>
      </c>
      <c r="CQ26" s="14">
        <v>0</v>
      </c>
      <c r="CR26" s="112">
        <v>-1111000</v>
      </c>
      <c r="CS26" s="115">
        <v>1167000</v>
      </c>
      <c r="CT26" s="13">
        <v>12802000</v>
      </c>
      <c r="CU26" s="19">
        <v>13969000</v>
      </c>
      <c r="CV26" s="13">
        <v>5427000</v>
      </c>
      <c r="CW26" s="14">
        <v>150000</v>
      </c>
      <c r="CX26" s="14">
        <v>296000</v>
      </c>
      <c r="CY26" s="14">
        <v>-865000</v>
      </c>
      <c r="CZ26" s="19">
        <v>16000</v>
      </c>
      <c r="DA26" s="13">
        <v>20157514.710000001</v>
      </c>
      <c r="DB26" s="14">
        <v>5631000</v>
      </c>
      <c r="DC26" s="14">
        <v>1175000</v>
      </c>
      <c r="DD26" s="14">
        <v>0</v>
      </c>
      <c r="DE26" s="14">
        <v>373000</v>
      </c>
      <c r="DF26" s="14">
        <v>18732000</v>
      </c>
      <c r="DG26" s="14">
        <v>153000</v>
      </c>
      <c r="DH26" s="19">
        <v>0</v>
      </c>
      <c r="DI26" s="13">
        <v>457000</v>
      </c>
      <c r="DJ26" s="14">
        <v>0</v>
      </c>
      <c r="DK26" s="14">
        <v>73000</v>
      </c>
      <c r="DL26" s="14">
        <v>0</v>
      </c>
      <c r="DM26" s="14">
        <v>0</v>
      </c>
      <c r="DN26" s="14">
        <v>0</v>
      </c>
      <c r="DO26" s="19">
        <v>172000</v>
      </c>
      <c r="DP26" s="13">
        <v>10945000</v>
      </c>
      <c r="DQ26" s="14">
        <v>250000</v>
      </c>
      <c r="DR26" s="14">
        <v>315000</v>
      </c>
      <c r="DS26" s="14">
        <v>1466000</v>
      </c>
      <c r="DT26" s="14">
        <v>0</v>
      </c>
      <c r="DU26" s="14">
        <v>1507000</v>
      </c>
      <c r="DV26" s="14">
        <v>310000</v>
      </c>
      <c r="DW26" s="14">
        <v>12433000</v>
      </c>
      <c r="DX26" s="19">
        <v>7000</v>
      </c>
      <c r="DY26" s="14">
        <v>0</v>
      </c>
      <c r="DZ26" s="14">
        <v>0</v>
      </c>
      <c r="EA26" s="14">
        <v>0</v>
      </c>
      <c r="EB26" s="19">
        <v>0</v>
      </c>
      <c r="EC26" s="14">
        <v>0</v>
      </c>
      <c r="ED26" s="14">
        <v>0</v>
      </c>
      <c r="EE26" s="14">
        <v>0</v>
      </c>
      <c r="EF26" s="14">
        <v>10324000</v>
      </c>
      <c r="EG26" s="14">
        <v>0</v>
      </c>
      <c r="EH26" s="14">
        <v>141000</v>
      </c>
      <c r="EI26" s="14">
        <v>0</v>
      </c>
      <c r="EJ26" s="19">
        <v>2906000</v>
      </c>
      <c r="EK26" s="14">
        <v>0</v>
      </c>
      <c r="EL26" s="14">
        <v>23913000</v>
      </c>
      <c r="EM26" s="19">
        <v>-1010000</v>
      </c>
      <c r="EN26" s="112">
        <v>29222514.710000001</v>
      </c>
    </row>
    <row r="27" spans="1:144" x14ac:dyDescent="0.25">
      <c r="A27" s="4" t="s">
        <v>18</v>
      </c>
      <c r="B27" s="13">
        <v>0</v>
      </c>
      <c r="C27" s="14">
        <v>0</v>
      </c>
      <c r="D27" s="14">
        <v>0</v>
      </c>
      <c r="E27" s="14">
        <v>728827</v>
      </c>
      <c r="F27" s="112">
        <v>728827</v>
      </c>
      <c r="G27" s="13">
        <v>2259094</v>
      </c>
      <c r="H27" s="14">
        <v>0</v>
      </c>
      <c r="I27" s="112">
        <v>2259094</v>
      </c>
      <c r="J27" s="13">
        <v>0</v>
      </c>
      <c r="K27" s="14">
        <v>0</v>
      </c>
      <c r="L27" s="14">
        <v>235786</v>
      </c>
      <c r="M27" s="14">
        <v>74151957</v>
      </c>
      <c r="N27" s="14">
        <v>0</v>
      </c>
      <c r="O27" s="112">
        <v>74387743</v>
      </c>
      <c r="P27" s="115">
        <v>77375664</v>
      </c>
      <c r="Q27" s="13">
        <v>722472849</v>
      </c>
      <c r="R27" s="14">
        <v>190766959</v>
      </c>
      <c r="S27" s="14">
        <v>364427572</v>
      </c>
      <c r="T27" s="14">
        <v>13160349</v>
      </c>
      <c r="U27" s="14">
        <v>8908398</v>
      </c>
      <c r="V27" s="14">
        <v>781266</v>
      </c>
      <c r="W27" s="14">
        <v>2329546</v>
      </c>
      <c r="X27" s="14">
        <v>1005105</v>
      </c>
      <c r="Y27" s="14">
        <v>0</v>
      </c>
      <c r="Z27" s="14">
        <v>0</v>
      </c>
      <c r="AA27" s="14">
        <v>67243</v>
      </c>
      <c r="AB27" s="112">
        <v>1303919287</v>
      </c>
      <c r="AC27" s="13">
        <v>19807730</v>
      </c>
      <c r="AD27" s="14">
        <v>5146676</v>
      </c>
      <c r="AE27" s="14">
        <v>0</v>
      </c>
      <c r="AF27" s="112">
        <v>14661054</v>
      </c>
      <c r="AG27" s="115">
        <v>1395956005</v>
      </c>
      <c r="AH27" s="14">
        <v>4957499</v>
      </c>
      <c r="AI27" s="14">
        <v>53185</v>
      </c>
      <c r="AJ27" s="14">
        <v>0</v>
      </c>
      <c r="AK27" s="14">
        <v>0</v>
      </c>
      <c r="AL27" s="14">
        <v>0</v>
      </c>
      <c r="AM27" s="14">
        <v>0</v>
      </c>
      <c r="AN27" s="14">
        <v>0</v>
      </c>
      <c r="AO27" s="112">
        <v>0</v>
      </c>
      <c r="AP27" s="115">
        <v>5010684</v>
      </c>
      <c r="AQ27" s="14">
        <v>11684577</v>
      </c>
      <c r="AR27" s="14">
        <v>0</v>
      </c>
      <c r="AS27" s="14">
        <v>20346548</v>
      </c>
      <c r="AT27" s="14">
        <v>0</v>
      </c>
      <c r="AU27" s="14">
        <v>0</v>
      </c>
      <c r="AV27" s="14">
        <v>45248</v>
      </c>
      <c r="AW27" s="118">
        <v>20391796</v>
      </c>
      <c r="AX27" s="14">
        <v>0</v>
      </c>
      <c r="AY27" s="112">
        <v>32076373</v>
      </c>
      <c r="AZ27" s="115">
        <v>37087057</v>
      </c>
      <c r="BA27" s="14">
        <v>534108372</v>
      </c>
      <c r="BB27" s="14">
        <v>824760576</v>
      </c>
      <c r="BC27" s="112">
        <v>1358868948</v>
      </c>
      <c r="BD27" s="115">
        <v>1395956005</v>
      </c>
      <c r="BE27" s="14">
        <v>118384084</v>
      </c>
      <c r="BF27" s="14">
        <v>29765108</v>
      </c>
      <c r="BG27" s="14">
        <v>8035707</v>
      </c>
      <c r="BH27" s="14">
        <v>12062869</v>
      </c>
      <c r="BI27" s="14">
        <v>0</v>
      </c>
      <c r="BJ27" s="14">
        <v>1284130.9999999998</v>
      </c>
      <c r="BK27" s="14">
        <v>0</v>
      </c>
      <c r="BL27" s="14">
        <v>6814000</v>
      </c>
      <c r="BM27" s="112">
        <v>176345899</v>
      </c>
      <c r="BN27" s="14">
        <v>7903973</v>
      </c>
      <c r="BO27" s="14">
        <v>0</v>
      </c>
      <c r="BP27" s="14">
        <v>69774083</v>
      </c>
      <c r="BQ27" s="14">
        <v>0</v>
      </c>
      <c r="BR27" s="14">
        <v>58565162</v>
      </c>
      <c r="BS27" s="14">
        <v>0</v>
      </c>
      <c r="BT27" s="14">
        <v>0</v>
      </c>
      <c r="BU27" s="14">
        <v>0</v>
      </c>
      <c r="BV27" s="14">
        <v>0</v>
      </c>
      <c r="BW27" s="14">
        <v>0</v>
      </c>
      <c r="BX27" s="14">
        <v>0</v>
      </c>
      <c r="BY27" s="14">
        <v>0</v>
      </c>
      <c r="BZ27" s="112">
        <v>136243218</v>
      </c>
      <c r="CA27" s="115">
        <v>40102681</v>
      </c>
      <c r="CB27" s="14">
        <v>558920</v>
      </c>
      <c r="CC27" s="14">
        <v>311000</v>
      </c>
      <c r="CD27" s="14">
        <v>0</v>
      </c>
      <c r="CE27" s="14">
        <v>0</v>
      </c>
      <c r="CF27" s="14">
        <v>0</v>
      </c>
      <c r="CG27" s="14">
        <v>0</v>
      </c>
      <c r="CH27" s="14">
        <v>-8761942</v>
      </c>
      <c r="CI27" s="14">
        <v>-30616515</v>
      </c>
      <c r="CJ27" s="112">
        <v>-38508537</v>
      </c>
      <c r="CK27" s="14">
        <v>0</v>
      </c>
      <c r="CL27" s="14">
        <v>0</v>
      </c>
      <c r="CM27" s="14">
        <v>0</v>
      </c>
      <c r="CN27" s="14">
        <v>0</v>
      </c>
      <c r="CO27" s="14">
        <v>0</v>
      </c>
      <c r="CP27" s="14">
        <v>0</v>
      </c>
      <c r="CQ27" s="14">
        <v>0</v>
      </c>
      <c r="CR27" s="112">
        <v>0</v>
      </c>
      <c r="CS27" s="115">
        <v>1594144</v>
      </c>
      <c r="CT27" s="13">
        <v>45441057</v>
      </c>
      <c r="CU27" s="19">
        <v>47035201</v>
      </c>
      <c r="CV27" s="13">
        <v>-2577770</v>
      </c>
      <c r="CW27" s="14">
        <v>-43618</v>
      </c>
      <c r="CX27" s="14">
        <v>-1336651</v>
      </c>
      <c r="CY27" s="14">
        <v>0</v>
      </c>
      <c r="CZ27" s="19">
        <v>-1316</v>
      </c>
      <c r="DA27" s="13">
        <v>118985415</v>
      </c>
      <c r="DB27" s="14">
        <v>13580244</v>
      </c>
      <c r="DC27" s="14">
        <v>0</v>
      </c>
      <c r="DD27" s="14">
        <v>3297602</v>
      </c>
      <c r="DE27" s="14">
        <v>5352367</v>
      </c>
      <c r="DF27" s="14">
        <v>20331620</v>
      </c>
      <c r="DG27" s="14">
        <v>5077286</v>
      </c>
      <c r="DH27" s="19">
        <v>417682</v>
      </c>
      <c r="DI27" s="13">
        <v>1714826</v>
      </c>
      <c r="DJ27" s="14">
        <v>362640</v>
      </c>
      <c r="DK27" s="14">
        <v>488200</v>
      </c>
      <c r="DL27" s="14">
        <v>0</v>
      </c>
      <c r="DM27" s="14">
        <v>0</v>
      </c>
      <c r="DN27" s="14">
        <v>274475</v>
      </c>
      <c r="DO27" s="19">
        <v>1684607</v>
      </c>
      <c r="DP27" s="13">
        <v>68782348</v>
      </c>
      <c r="DQ27" s="14">
        <v>345471</v>
      </c>
      <c r="DR27" s="14">
        <v>388049</v>
      </c>
      <c r="DS27" s="14">
        <v>7903983</v>
      </c>
      <c r="DT27" s="14">
        <v>0</v>
      </c>
      <c r="DU27" s="14">
        <v>0</v>
      </c>
      <c r="DV27" s="14">
        <v>779242</v>
      </c>
      <c r="DW27" s="14">
        <v>45008052</v>
      </c>
      <c r="DX27" s="19">
        <v>1373107</v>
      </c>
      <c r="DY27" s="14">
        <v>220863</v>
      </c>
      <c r="DZ27" s="14">
        <v>0</v>
      </c>
      <c r="EA27" s="14">
        <v>0</v>
      </c>
      <c r="EB27" s="19">
        <v>1534509</v>
      </c>
      <c r="EC27" s="14">
        <v>0</v>
      </c>
      <c r="ED27" s="14">
        <v>0</v>
      </c>
      <c r="EE27" s="14">
        <v>0</v>
      </c>
      <c r="EF27" s="14">
        <v>21631413</v>
      </c>
      <c r="EG27" s="14">
        <v>423842</v>
      </c>
      <c r="EH27" s="14">
        <v>0</v>
      </c>
      <c r="EI27" s="14">
        <v>0</v>
      </c>
      <c r="EJ27" s="19">
        <v>1575399</v>
      </c>
      <c r="EK27" s="14">
        <v>0</v>
      </c>
      <c r="EL27" s="14">
        <v>69541900</v>
      </c>
      <c r="EM27" s="19">
        <v>25645</v>
      </c>
      <c r="EN27" s="112">
        <v>91168231</v>
      </c>
    </row>
    <row r="28" spans="1:144" x14ac:dyDescent="0.25">
      <c r="A28" s="4" t="s">
        <v>19</v>
      </c>
      <c r="B28" s="13">
        <v>0</v>
      </c>
      <c r="C28" s="14">
        <v>0</v>
      </c>
      <c r="D28" s="14">
        <v>0</v>
      </c>
      <c r="E28" s="14">
        <v>30725000</v>
      </c>
      <c r="F28" s="112">
        <v>30725000</v>
      </c>
      <c r="G28" s="13">
        <v>0</v>
      </c>
      <c r="H28" s="14">
        <v>0</v>
      </c>
      <c r="I28" s="112">
        <v>0</v>
      </c>
      <c r="J28" s="13">
        <v>0</v>
      </c>
      <c r="K28" s="14">
        <v>0</v>
      </c>
      <c r="L28" s="14">
        <v>0</v>
      </c>
      <c r="M28" s="14">
        <v>9750000</v>
      </c>
      <c r="N28" s="14">
        <v>0</v>
      </c>
      <c r="O28" s="112">
        <v>9750000</v>
      </c>
      <c r="P28" s="115">
        <v>40475000</v>
      </c>
      <c r="Q28" s="13">
        <v>97689000</v>
      </c>
      <c r="R28" s="14">
        <v>88454000</v>
      </c>
      <c r="S28" s="14">
        <v>676024000</v>
      </c>
      <c r="T28" s="14">
        <v>15685000</v>
      </c>
      <c r="U28" s="14">
        <v>1172000</v>
      </c>
      <c r="V28" s="14">
        <v>1693000</v>
      </c>
      <c r="W28" s="14">
        <v>481000</v>
      </c>
      <c r="X28" s="14">
        <v>3548000</v>
      </c>
      <c r="Y28" s="14">
        <v>91000</v>
      </c>
      <c r="Z28" s="14">
        <v>0</v>
      </c>
      <c r="AA28" s="14">
        <v>0</v>
      </c>
      <c r="AB28" s="112">
        <v>884837000</v>
      </c>
      <c r="AC28" s="13">
        <v>8486000</v>
      </c>
      <c r="AD28" s="14">
        <v>495000</v>
      </c>
      <c r="AE28" s="14">
        <v>0</v>
      </c>
      <c r="AF28" s="112">
        <v>7991000</v>
      </c>
      <c r="AG28" s="115">
        <v>933303000</v>
      </c>
      <c r="AH28" s="14">
        <v>1432000</v>
      </c>
      <c r="AI28" s="14">
        <v>1299000</v>
      </c>
      <c r="AJ28" s="14">
        <v>0</v>
      </c>
      <c r="AK28" s="14">
        <v>6609000</v>
      </c>
      <c r="AL28" s="14">
        <v>0</v>
      </c>
      <c r="AM28" s="14">
        <v>0</v>
      </c>
      <c r="AN28" s="14">
        <v>0</v>
      </c>
      <c r="AO28" s="112">
        <v>6609000</v>
      </c>
      <c r="AP28" s="115">
        <v>9340000</v>
      </c>
      <c r="AQ28" s="14">
        <v>4335000</v>
      </c>
      <c r="AR28" s="14">
        <v>0</v>
      </c>
      <c r="AS28" s="14">
        <v>5090000</v>
      </c>
      <c r="AT28" s="14">
        <v>14426000</v>
      </c>
      <c r="AU28" s="14">
        <v>0</v>
      </c>
      <c r="AV28" s="14">
        <v>238000</v>
      </c>
      <c r="AW28" s="118">
        <v>19754000</v>
      </c>
      <c r="AX28" s="14">
        <v>0</v>
      </c>
      <c r="AY28" s="112">
        <v>24089000</v>
      </c>
      <c r="AZ28" s="115">
        <v>33429000</v>
      </c>
      <c r="BA28" s="14">
        <v>337006000</v>
      </c>
      <c r="BB28" s="14">
        <v>562868000</v>
      </c>
      <c r="BC28" s="112">
        <v>899874000</v>
      </c>
      <c r="BD28" s="115">
        <v>933303000</v>
      </c>
      <c r="BE28" s="14">
        <v>46310135</v>
      </c>
      <c r="BF28" s="14">
        <v>36347865</v>
      </c>
      <c r="BG28" s="14">
        <v>2942000</v>
      </c>
      <c r="BH28" s="14">
        <v>26754000</v>
      </c>
      <c r="BI28" s="14">
        <v>0</v>
      </c>
      <c r="BJ28" s="14">
        <v>946000</v>
      </c>
      <c r="BK28" s="14">
        <v>0</v>
      </c>
      <c r="BL28" s="14">
        <v>0</v>
      </c>
      <c r="BM28" s="112">
        <v>113300000</v>
      </c>
      <c r="BN28" s="14">
        <v>2250000</v>
      </c>
      <c r="BO28" s="14">
        <v>0</v>
      </c>
      <c r="BP28" s="14">
        <v>24796000</v>
      </c>
      <c r="BQ28" s="14">
        <v>0</v>
      </c>
      <c r="BR28" s="14">
        <v>39494000</v>
      </c>
      <c r="BS28" s="14">
        <v>0</v>
      </c>
      <c r="BT28" s="14">
        <v>0</v>
      </c>
      <c r="BU28" s="14">
        <v>559000</v>
      </c>
      <c r="BV28" s="14">
        <v>0</v>
      </c>
      <c r="BW28" s="14">
        <v>0</v>
      </c>
      <c r="BX28" s="14">
        <v>0</v>
      </c>
      <c r="BY28" s="14">
        <v>11541000</v>
      </c>
      <c r="BZ28" s="112">
        <v>78640000</v>
      </c>
      <c r="CA28" s="115">
        <v>34660000</v>
      </c>
      <c r="CB28" s="14">
        <v>778000</v>
      </c>
      <c r="CC28" s="14">
        <v>0</v>
      </c>
      <c r="CD28" s="14">
        <v>0</v>
      </c>
      <c r="CE28" s="14">
        <v>0</v>
      </c>
      <c r="CF28" s="14">
        <v>0</v>
      </c>
      <c r="CG28" s="14">
        <v>0</v>
      </c>
      <c r="CH28" s="14">
        <v>-6250000</v>
      </c>
      <c r="CI28" s="14">
        <v>-22777000</v>
      </c>
      <c r="CJ28" s="112">
        <v>-28249000</v>
      </c>
      <c r="CK28" s="14">
        <v>0</v>
      </c>
      <c r="CL28" s="14">
        <v>0</v>
      </c>
      <c r="CM28" s="14">
        <v>0</v>
      </c>
      <c r="CN28" s="14">
        <v>0</v>
      </c>
      <c r="CO28" s="14">
        <v>0</v>
      </c>
      <c r="CP28" s="14">
        <v>-1805000</v>
      </c>
      <c r="CQ28" s="14">
        <v>0</v>
      </c>
      <c r="CR28" s="112">
        <v>-1805000</v>
      </c>
      <c r="CS28" s="115">
        <v>4606000</v>
      </c>
      <c r="CT28" s="13">
        <v>26119000</v>
      </c>
      <c r="CU28" s="19">
        <v>30725000</v>
      </c>
      <c r="CV28" s="13">
        <v>-305000</v>
      </c>
      <c r="CW28" s="14">
        <v>150000</v>
      </c>
      <c r="CX28" s="14">
        <v>1350000</v>
      </c>
      <c r="CY28" s="14">
        <v>1920000</v>
      </c>
      <c r="CZ28" s="19">
        <v>0</v>
      </c>
      <c r="DA28" s="13">
        <v>52592250</v>
      </c>
      <c r="DB28" s="14">
        <v>10933000</v>
      </c>
      <c r="DC28" s="14">
        <v>0</v>
      </c>
      <c r="DD28" s="14">
        <v>358000</v>
      </c>
      <c r="DE28" s="14">
        <v>1614000</v>
      </c>
      <c r="DF28" s="14">
        <v>29696000</v>
      </c>
      <c r="DG28" s="14">
        <v>345000</v>
      </c>
      <c r="DH28" s="19">
        <v>2423000</v>
      </c>
      <c r="DI28" s="13">
        <v>930000</v>
      </c>
      <c r="DJ28" s="14">
        <v>786000</v>
      </c>
      <c r="DK28" s="14">
        <v>274000</v>
      </c>
      <c r="DL28" s="14">
        <v>0</v>
      </c>
      <c r="DM28" s="14">
        <v>0</v>
      </c>
      <c r="DN28" s="14">
        <v>-8000</v>
      </c>
      <c r="DO28" s="19">
        <v>2120000</v>
      </c>
      <c r="DP28" s="13">
        <v>21487587</v>
      </c>
      <c r="DQ28" s="14">
        <v>284000</v>
      </c>
      <c r="DR28" s="14">
        <v>133000</v>
      </c>
      <c r="DS28" s="14">
        <v>2250000</v>
      </c>
      <c r="DT28" s="14">
        <v>0</v>
      </c>
      <c r="DU28" s="14">
        <v>2662413</v>
      </c>
      <c r="DV28" s="14">
        <v>620000</v>
      </c>
      <c r="DW28" s="14">
        <v>32881000</v>
      </c>
      <c r="DX28" s="19">
        <v>156000</v>
      </c>
      <c r="DY28" s="14">
        <v>0</v>
      </c>
      <c r="DZ28" s="14">
        <v>0</v>
      </c>
      <c r="EA28" s="14">
        <v>0</v>
      </c>
      <c r="EB28" s="19">
        <v>0</v>
      </c>
      <c r="EC28" s="14">
        <v>0</v>
      </c>
      <c r="ED28" s="14">
        <v>0</v>
      </c>
      <c r="EE28" s="14">
        <v>0</v>
      </c>
      <c r="EF28" s="14">
        <v>22244127</v>
      </c>
      <c r="EG28" s="14">
        <v>717873</v>
      </c>
      <c r="EH28" s="14">
        <v>549000</v>
      </c>
      <c r="EI28" s="14">
        <v>0</v>
      </c>
      <c r="EJ28" s="19">
        <v>850000</v>
      </c>
      <c r="EK28" s="14">
        <v>0</v>
      </c>
      <c r="EL28" s="14">
        <v>0</v>
      </c>
      <c r="EM28" s="19">
        <v>-5071000</v>
      </c>
      <c r="EN28" s="112">
        <v>12157250</v>
      </c>
    </row>
    <row r="29" spans="1:144" x14ac:dyDescent="0.25">
      <c r="A29" s="4" t="s">
        <v>20</v>
      </c>
      <c r="B29" s="13">
        <v>0</v>
      </c>
      <c r="C29" s="14">
        <v>0</v>
      </c>
      <c r="D29" s="14">
        <v>0</v>
      </c>
      <c r="E29" s="14">
        <v>55328246</v>
      </c>
      <c r="F29" s="112">
        <v>55328246</v>
      </c>
      <c r="G29" s="13">
        <v>0</v>
      </c>
      <c r="H29" s="14">
        <v>0</v>
      </c>
      <c r="I29" s="112">
        <v>0</v>
      </c>
      <c r="J29" s="13">
        <v>0</v>
      </c>
      <c r="K29" s="14">
        <v>0</v>
      </c>
      <c r="L29" s="14">
        <v>0</v>
      </c>
      <c r="M29" s="14">
        <v>35556809.93</v>
      </c>
      <c r="N29" s="14">
        <v>0</v>
      </c>
      <c r="O29" s="112">
        <v>35556809.93</v>
      </c>
      <c r="P29" s="115">
        <v>90885055.930000007</v>
      </c>
      <c r="Q29" s="13">
        <v>567456000</v>
      </c>
      <c r="R29" s="14">
        <v>190787000</v>
      </c>
      <c r="S29" s="14">
        <v>577178000</v>
      </c>
      <c r="T29" s="14">
        <v>9815000</v>
      </c>
      <c r="U29" s="14">
        <v>0</v>
      </c>
      <c r="V29" s="14">
        <v>2468000</v>
      </c>
      <c r="W29" s="14">
        <v>6569000</v>
      </c>
      <c r="X29" s="14">
        <v>7390000</v>
      </c>
      <c r="Y29" s="14">
        <v>417000</v>
      </c>
      <c r="Z29" s="14">
        <v>0</v>
      </c>
      <c r="AA29" s="14">
        <v>2302000</v>
      </c>
      <c r="AB29" s="112">
        <v>1364382000</v>
      </c>
      <c r="AC29" s="13">
        <v>14321000</v>
      </c>
      <c r="AD29" s="14">
        <v>1935000</v>
      </c>
      <c r="AE29" s="14">
        <v>0</v>
      </c>
      <c r="AF29" s="112">
        <v>12386000</v>
      </c>
      <c r="AG29" s="115">
        <v>1467653055.9300001</v>
      </c>
      <c r="AH29" s="14">
        <v>4406000</v>
      </c>
      <c r="AI29" s="14">
        <v>2394000</v>
      </c>
      <c r="AJ29" s="14">
        <v>0</v>
      </c>
      <c r="AK29" s="14">
        <v>35864000</v>
      </c>
      <c r="AL29" s="14">
        <v>0</v>
      </c>
      <c r="AM29" s="14">
        <v>0</v>
      </c>
      <c r="AN29" s="14">
        <v>0</v>
      </c>
      <c r="AO29" s="112">
        <v>35864000</v>
      </c>
      <c r="AP29" s="115">
        <v>42664000</v>
      </c>
      <c r="AQ29" s="14">
        <v>13064000</v>
      </c>
      <c r="AR29" s="14">
        <v>0</v>
      </c>
      <c r="AS29" s="14">
        <v>12345000</v>
      </c>
      <c r="AT29" s="14">
        <v>0</v>
      </c>
      <c r="AU29" s="14">
        <v>0</v>
      </c>
      <c r="AV29" s="14">
        <v>0</v>
      </c>
      <c r="AW29" s="118">
        <v>12345000</v>
      </c>
      <c r="AX29" s="14">
        <v>0</v>
      </c>
      <c r="AY29" s="112">
        <v>25409000</v>
      </c>
      <c r="AZ29" s="115">
        <v>68073000</v>
      </c>
      <c r="BA29" s="14">
        <v>673953000</v>
      </c>
      <c r="BB29" s="14">
        <v>725627000</v>
      </c>
      <c r="BC29" s="112">
        <v>1399580000</v>
      </c>
      <c r="BD29" s="115">
        <v>1467653000</v>
      </c>
      <c r="BE29" s="14">
        <v>113875000</v>
      </c>
      <c r="BF29" s="14">
        <v>23366000</v>
      </c>
      <c r="BG29" s="14">
        <v>27928000</v>
      </c>
      <c r="BH29" s="14">
        <v>0</v>
      </c>
      <c r="BI29" s="14">
        <v>0</v>
      </c>
      <c r="BJ29" s="14">
        <v>1775000</v>
      </c>
      <c r="BK29" s="14">
        <v>0</v>
      </c>
      <c r="BL29" s="14">
        <v>10202000</v>
      </c>
      <c r="BM29" s="112">
        <v>177146000</v>
      </c>
      <c r="BN29" s="14">
        <v>0</v>
      </c>
      <c r="BO29" s="14">
        <v>0</v>
      </c>
      <c r="BP29" s="14">
        <v>63866000</v>
      </c>
      <c r="BQ29" s="14">
        <v>0</v>
      </c>
      <c r="BR29" s="14">
        <v>48478000</v>
      </c>
      <c r="BS29" s="14">
        <v>0</v>
      </c>
      <c r="BT29" s="14">
        <v>0</v>
      </c>
      <c r="BU29" s="14">
        <v>1336000</v>
      </c>
      <c r="BV29" s="14">
        <v>0</v>
      </c>
      <c r="BW29" s="14">
        <v>0</v>
      </c>
      <c r="BX29" s="14">
        <v>0</v>
      </c>
      <c r="BY29" s="14">
        <v>2488000</v>
      </c>
      <c r="BZ29" s="112">
        <v>116168000</v>
      </c>
      <c r="CA29" s="115">
        <v>60978000</v>
      </c>
      <c r="CB29" s="14">
        <v>1590000</v>
      </c>
      <c r="CC29" s="14">
        <v>0</v>
      </c>
      <c r="CD29" s="14">
        <v>0</v>
      </c>
      <c r="CE29" s="14">
        <v>0</v>
      </c>
      <c r="CF29" s="14">
        <v>0</v>
      </c>
      <c r="CG29" s="14">
        <v>0</v>
      </c>
      <c r="CH29" s="14">
        <v>-12571000</v>
      </c>
      <c r="CI29" s="14">
        <v>-25444000</v>
      </c>
      <c r="CJ29" s="112">
        <v>-36425000</v>
      </c>
      <c r="CK29" s="14">
        <v>0</v>
      </c>
      <c r="CL29" s="14">
        <v>0</v>
      </c>
      <c r="CM29" s="14">
        <v>0</v>
      </c>
      <c r="CN29" s="14">
        <v>0</v>
      </c>
      <c r="CO29" s="14">
        <v>0</v>
      </c>
      <c r="CP29" s="14">
        <v>-1920000</v>
      </c>
      <c r="CQ29" s="14">
        <v>0</v>
      </c>
      <c r="CR29" s="112">
        <v>-1920000</v>
      </c>
      <c r="CS29" s="115">
        <v>22633000</v>
      </c>
      <c r="CT29" s="13">
        <v>32695000</v>
      </c>
      <c r="CU29" s="19">
        <v>55328000</v>
      </c>
      <c r="CV29" s="13">
        <v>-202000</v>
      </c>
      <c r="CW29" s="14">
        <v>-496000</v>
      </c>
      <c r="CX29" s="14">
        <v>1523000</v>
      </c>
      <c r="CY29" s="14">
        <v>-571000</v>
      </c>
      <c r="CZ29" s="19">
        <v>18000</v>
      </c>
      <c r="DA29" s="13">
        <v>113195283</v>
      </c>
      <c r="DB29" s="14">
        <v>22028498</v>
      </c>
      <c r="DC29" s="14">
        <v>0</v>
      </c>
      <c r="DD29" s="14">
        <v>2161171</v>
      </c>
      <c r="DE29" s="14">
        <v>3701601</v>
      </c>
      <c r="DF29" s="14">
        <v>27926541</v>
      </c>
      <c r="DG29" s="14">
        <v>1829334</v>
      </c>
      <c r="DH29" s="19">
        <v>3147019</v>
      </c>
      <c r="DI29" s="13">
        <v>1340417</v>
      </c>
      <c r="DJ29" s="14">
        <v>0</v>
      </c>
      <c r="DK29" s="14">
        <v>555465</v>
      </c>
      <c r="DL29" s="14">
        <v>0</v>
      </c>
      <c r="DM29" s="14">
        <v>0</v>
      </c>
      <c r="DN29" s="14">
        <v>0</v>
      </c>
      <c r="DO29" s="19">
        <v>3208800</v>
      </c>
      <c r="DP29" s="13">
        <v>56587459</v>
      </c>
      <c r="DQ29" s="14">
        <v>345396</v>
      </c>
      <c r="DR29" s="14">
        <v>186014</v>
      </c>
      <c r="DS29" s="14">
        <v>5161419</v>
      </c>
      <c r="DT29" s="14">
        <v>0</v>
      </c>
      <c r="DU29" s="14">
        <v>1082887</v>
      </c>
      <c r="DV29" s="14">
        <v>1831714</v>
      </c>
      <c r="DW29" s="14">
        <v>43033067</v>
      </c>
      <c r="DX29" s="19">
        <v>0</v>
      </c>
      <c r="DY29" s="14">
        <v>0</v>
      </c>
      <c r="DZ29" s="14">
        <v>0</v>
      </c>
      <c r="EA29" s="14">
        <v>0</v>
      </c>
      <c r="EB29" s="19">
        <v>0</v>
      </c>
      <c r="EC29" s="14">
        <v>0</v>
      </c>
      <c r="ED29" s="14">
        <v>0</v>
      </c>
      <c r="EE29" s="14">
        <v>2668821</v>
      </c>
      <c r="EF29" s="14">
        <v>28381285</v>
      </c>
      <c r="EG29" s="14">
        <v>897725</v>
      </c>
      <c r="EH29" s="14">
        <v>1917374.3499999999</v>
      </c>
      <c r="EI29" s="14">
        <v>0</v>
      </c>
      <c r="EJ29" s="19">
        <v>3007581</v>
      </c>
      <c r="EK29" s="14">
        <v>0</v>
      </c>
      <c r="EL29" s="14">
        <v>31477603</v>
      </c>
      <c r="EM29" s="19">
        <v>-999868</v>
      </c>
      <c r="EN29" s="112">
        <v>64471121.650000006</v>
      </c>
    </row>
    <row r="30" spans="1:144" x14ac:dyDescent="0.25">
      <c r="A30" s="4" t="s">
        <v>21</v>
      </c>
      <c r="B30" s="13">
        <v>0</v>
      </c>
      <c r="C30" s="14">
        <v>0</v>
      </c>
      <c r="D30" s="14">
        <v>0</v>
      </c>
      <c r="E30" s="14">
        <v>5207177</v>
      </c>
      <c r="F30" s="112">
        <v>5207177</v>
      </c>
      <c r="G30" s="13">
        <v>0</v>
      </c>
      <c r="H30" s="14">
        <v>0</v>
      </c>
      <c r="I30" s="112">
        <v>0</v>
      </c>
      <c r="J30" s="13">
        <v>0</v>
      </c>
      <c r="K30" s="14">
        <v>0</v>
      </c>
      <c r="L30" s="14">
        <v>0</v>
      </c>
      <c r="M30" s="14">
        <v>3102977</v>
      </c>
      <c r="N30" s="14">
        <v>0</v>
      </c>
      <c r="O30" s="112">
        <v>3102977</v>
      </c>
      <c r="P30" s="115">
        <v>8310154</v>
      </c>
      <c r="Q30" s="13">
        <v>9327929</v>
      </c>
      <c r="R30" s="14">
        <v>13045042</v>
      </c>
      <c r="S30" s="14">
        <v>159304530</v>
      </c>
      <c r="T30" s="14">
        <v>4902287</v>
      </c>
      <c r="U30" s="14">
        <v>0</v>
      </c>
      <c r="V30" s="14">
        <v>0</v>
      </c>
      <c r="W30" s="14">
        <v>0</v>
      </c>
      <c r="X30" s="14">
        <v>642260</v>
      </c>
      <c r="Y30" s="14">
        <v>290185</v>
      </c>
      <c r="Z30" s="14">
        <v>0</v>
      </c>
      <c r="AA30" s="14">
        <v>1484480</v>
      </c>
      <c r="AB30" s="112">
        <v>188996713</v>
      </c>
      <c r="AC30" s="13">
        <v>2245256</v>
      </c>
      <c r="AD30" s="14">
        <v>213997</v>
      </c>
      <c r="AE30" s="14">
        <v>0</v>
      </c>
      <c r="AF30" s="112">
        <v>2031259</v>
      </c>
      <c r="AG30" s="115">
        <v>199338126</v>
      </c>
      <c r="AH30" s="14">
        <v>386012</v>
      </c>
      <c r="AI30" s="14">
        <v>0</v>
      </c>
      <c r="AJ30" s="14">
        <v>0</v>
      </c>
      <c r="AK30" s="14">
        <v>760757</v>
      </c>
      <c r="AL30" s="14">
        <v>0</v>
      </c>
      <c r="AM30" s="14">
        <v>0</v>
      </c>
      <c r="AN30" s="14">
        <v>0</v>
      </c>
      <c r="AO30" s="112">
        <v>760757</v>
      </c>
      <c r="AP30" s="115">
        <v>1146769</v>
      </c>
      <c r="AQ30" s="14">
        <v>675309</v>
      </c>
      <c r="AR30" s="14">
        <v>0</v>
      </c>
      <c r="AS30" s="14">
        <v>2869275</v>
      </c>
      <c r="AT30" s="14">
        <v>900000</v>
      </c>
      <c r="AU30" s="14">
        <v>0</v>
      </c>
      <c r="AV30" s="14">
        <v>0</v>
      </c>
      <c r="AW30" s="118">
        <v>3769275</v>
      </c>
      <c r="AX30" s="14">
        <v>0</v>
      </c>
      <c r="AY30" s="112">
        <v>4444584</v>
      </c>
      <c r="AZ30" s="115">
        <v>5591353</v>
      </c>
      <c r="BA30" s="14">
        <v>76321305</v>
      </c>
      <c r="BB30" s="14">
        <v>117425468</v>
      </c>
      <c r="BC30" s="112">
        <v>193746773</v>
      </c>
      <c r="BD30" s="115">
        <v>199338126</v>
      </c>
      <c r="BE30" s="14">
        <v>10081470</v>
      </c>
      <c r="BF30" s="14">
        <v>3856096</v>
      </c>
      <c r="BG30" s="14">
        <v>4057130</v>
      </c>
      <c r="BH30" s="14">
        <v>10401723</v>
      </c>
      <c r="BI30" s="14">
        <v>0</v>
      </c>
      <c r="BJ30" s="14">
        <v>107246</v>
      </c>
      <c r="BK30" s="14">
        <v>0</v>
      </c>
      <c r="BL30" s="14">
        <v>2686588</v>
      </c>
      <c r="BM30" s="112">
        <v>31190253</v>
      </c>
      <c r="BN30" s="14">
        <v>969213</v>
      </c>
      <c r="BO30" s="14">
        <v>0</v>
      </c>
      <c r="BP30" s="14">
        <v>10586974</v>
      </c>
      <c r="BQ30" s="14">
        <v>0</v>
      </c>
      <c r="BR30" s="14">
        <v>8045955</v>
      </c>
      <c r="BS30" s="14">
        <v>0</v>
      </c>
      <c r="BT30" s="14">
        <v>0</v>
      </c>
      <c r="BU30" s="14">
        <v>55339</v>
      </c>
      <c r="BV30" s="14">
        <v>0</v>
      </c>
      <c r="BW30" s="14">
        <v>0</v>
      </c>
      <c r="BX30" s="14">
        <v>0</v>
      </c>
      <c r="BY30" s="14">
        <v>1010179</v>
      </c>
      <c r="BZ30" s="112">
        <v>20667660</v>
      </c>
      <c r="CA30" s="115">
        <v>10522593</v>
      </c>
      <c r="CB30" s="14">
        <v>794000</v>
      </c>
      <c r="CC30" s="14">
        <v>0</v>
      </c>
      <c r="CD30" s="14">
        <v>0</v>
      </c>
      <c r="CE30" s="14">
        <v>0</v>
      </c>
      <c r="CF30" s="14">
        <v>0</v>
      </c>
      <c r="CG30" s="14">
        <v>0</v>
      </c>
      <c r="CH30" s="14">
        <v>-192344</v>
      </c>
      <c r="CI30" s="14">
        <v>-8828577</v>
      </c>
      <c r="CJ30" s="112">
        <v>-8226921</v>
      </c>
      <c r="CK30" s="14">
        <v>0</v>
      </c>
      <c r="CL30" s="14">
        <v>0</v>
      </c>
      <c r="CM30" s="14">
        <v>0</v>
      </c>
      <c r="CN30" s="14">
        <v>0</v>
      </c>
      <c r="CO30" s="14">
        <v>0</v>
      </c>
      <c r="CP30" s="14">
        <v>-224339</v>
      </c>
      <c r="CQ30" s="14">
        <v>0</v>
      </c>
      <c r="CR30" s="112">
        <v>-224339</v>
      </c>
      <c r="CS30" s="115">
        <v>2071333</v>
      </c>
      <c r="CT30" s="13">
        <v>3135844</v>
      </c>
      <c r="CU30" s="19">
        <v>5207177</v>
      </c>
      <c r="CV30" s="13">
        <v>611000</v>
      </c>
      <c r="CW30" s="14">
        <v>238275</v>
      </c>
      <c r="CX30" s="14">
        <v>0</v>
      </c>
      <c r="CY30" s="14">
        <v>-368000</v>
      </c>
      <c r="CZ30" s="19">
        <v>192000</v>
      </c>
      <c r="DA30" s="13">
        <v>11914118</v>
      </c>
      <c r="DB30" s="14">
        <v>2340686</v>
      </c>
      <c r="DC30" s="14">
        <v>1836936</v>
      </c>
      <c r="DD30" s="14">
        <v>0</v>
      </c>
      <c r="DE30" s="14">
        <v>0</v>
      </c>
      <c r="DF30" s="14">
        <v>14457853</v>
      </c>
      <c r="DG30" s="14">
        <v>202635</v>
      </c>
      <c r="DH30" s="19">
        <v>0</v>
      </c>
      <c r="DI30" s="13">
        <v>107246</v>
      </c>
      <c r="DJ30" s="14">
        <v>257620</v>
      </c>
      <c r="DK30" s="14">
        <v>73795</v>
      </c>
      <c r="DL30" s="14">
        <v>0</v>
      </c>
      <c r="DM30" s="14">
        <v>0</v>
      </c>
      <c r="DN30" s="14">
        <v>0</v>
      </c>
      <c r="DO30" s="19">
        <v>22598</v>
      </c>
      <c r="DP30" s="13">
        <v>8322756</v>
      </c>
      <c r="DQ30" s="14">
        <v>192608</v>
      </c>
      <c r="DR30" s="14">
        <v>98768</v>
      </c>
      <c r="DS30" s="14">
        <v>969213</v>
      </c>
      <c r="DT30" s="14">
        <v>0</v>
      </c>
      <c r="DU30" s="14">
        <v>2001628</v>
      </c>
      <c r="DV30" s="14">
        <v>165894</v>
      </c>
      <c r="DW30" s="14">
        <v>8045955</v>
      </c>
      <c r="DX30" s="19">
        <v>60743</v>
      </c>
      <c r="DY30" s="14">
        <v>0</v>
      </c>
      <c r="DZ30" s="14">
        <v>0</v>
      </c>
      <c r="EA30" s="14">
        <v>0</v>
      </c>
      <c r="EB30" s="19">
        <v>0</v>
      </c>
      <c r="EC30" s="14">
        <v>0</v>
      </c>
      <c r="ED30" s="14">
        <v>0</v>
      </c>
      <c r="EE30" s="14">
        <v>0</v>
      </c>
      <c r="EF30" s="14">
        <v>5310542</v>
      </c>
      <c r="EG30" s="14">
        <v>0</v>
      </c>
      <c r="EH30" s="14">
        <v>55339</v>
      </c>
      <c r="EI30" s="14">
        <v>0</v>
      </c>
      <c r="EJ30" s="19">
        <v>155653</v>
      </c>
      <c r="EK30" s="14">
        <v>0</v>
      </c>
      <c r="EL30" s="14">
        <v>0</v>
      </c>
      <c r="EM30" s="19">
        <v>0</v>
      </c>
      <c r="EN30" s="112">
        <v>5834388</v>
      </c>
    </row>
    <row r="31" spans="1:144" x14ac:dyDescent="0.25">
      <c r="A31" s="4" t="s">
        <v>22</v>
      </c>
      <c r="B31" s="13">
        <v>0</v>
      </c>
      <c r="C31" s="14">
        <v>0</v>
      </c>
      <c r="D31" s="14">
        <v>0</v>
      </c>
      <c r="E31" s="14">
        <v>9960000</v>
      </c>
      <c r="F31" s="112">
        <v>9960000</v>
      </c>
      <c r="G31" s="13">
        <v>0</v>
      </c>
      <c r="H31" s="14">
        <v>0</v>
      </c>
      <c r="I31" s="112">
        <v>0</v>
      </c>
      <c r="J31" s="13">
        <v>0</v>
      </c>
      <c r="K31" s="14">
        <v>0</v>
      </c>
      <c r="L31" s="14">
        <v>0</v>
      </c>
      <c r="M31" s="14">
        <v>51151000</v>
      </c>
      <c r="N31" s="14">
        <v>5000</v>
      </c>
      <c r="O31" s="112">
        <v>51156000</v>
      </c>
      <c r="P31" s="115">
        <v>61116000</v>
      </c>
      <c r="Q31" s="13">
        <v>1706315000</v>
      </c>
      <c r="R31" s="14">
        <v>173553000</v>
      </c>
      <c r="S31" s="14">
        <v>278625000</v>
      </c>
      <c r="T31" s="14">
        <v>13158000</v>
      </c>
      <c r="U31" s="14">
        <v>3501000</v>
      </c>
      <c r="V31" s="14">
        <v>764000</v>
      </c>
      <c r="W31" s="14">
        <v>1551000</v>
      </c>
      <c r="X31" s="14">
        <v>8216000</v>
      </c>
      <c r="Y31" s="14">
        <v>6000</v>
      </c>
      <c r="Z31" s="14">
        <v>0</v>
      </c>
      <c r="AA31" s="14">
        <v>0</v>
      </c>
      <c r="AB31" s="112">
        <v>2185689000</v>
      </c>
      <c r="AC31" s="13">
        <v>16535000</v>
      </c>
      <c r="AD31" s="14">
        <v>2299000</v>
      </c>
      <c r="AE31" s="14">
        <v>0</v>
      </c>
      <c r="AF31" s="112">
        <v>14236000</v>
      </c>
      <c r="AG31" s="115">
        <v>2261041000</v>
      </c>
      <c r="AH31" s="14">
        <v>29874000</v>
      </c>
      <c r="AI31" s="14">
        <v>0</v>
      </c>
      <c r="AJ31" s="14">
        <v>0</v>
      </c>
      <c r="AK31" s="14">
        <v>21644000</v>
      </c>
      <c r="AL31" s="14">
        <v>0</v>
      </c>
      <c r="AM31" s="14">
        <v>0</v>
      </c>
      <c r="AN31" s="14">
        <v>0</v>
      </c>
      <c r="AO31" s="112">
        <v>21644000</v>
      </c>
      <c r="AP31" s="115">
        <v>51518000</v>
      </c>
      <c r="AQ31" s="14">
        <v>14717000</v>
      </c>
      <c r="AR31" s="14">
        <v>0</v>
      </c>
      <c r="AS31" s="14">
        <v>14280000</v>
      </c>
      <c r="AT31" s="14">
        <v>2420000</v>
      </c>
      <c r="AU31" s="14">
        <v>0</v>
      </c>
      <c r="AV31" s="14">
        <v>0</v>
      </c>
      <c r="AW31" s="118">
        <v>16700000</v>
      </c>
      <c r="AX31" s="14">
        <v>0</v>
      </c>
      <c r="AY31" s="112">
        <v>31417000</v>
      </c>
      <c r="AZ31" s="115">
        <v>82935000</v>
      </c>
      <c r="BA31" s="14">
        <v>919972000</v>
      </c>
      <c r="BB31" s="14">
        <v>1258134000</v>
      </c>
      <c r="BC31" s="112">
        <v>2178106000</v>
      </c>
      <c r="BD31" s="115">
        <v>2261041000</v>
      </c>
      <c r="BE31" s="14">
        <v>99846000</v>
      </c>
      <c r="BF31" s="14">
        <v>36136000</v>
      </c>
      <c r="BG31" s="14">
        <v>16172000</v>
      </c>
      <c r="BH31" s="14">
        <v>9771000</v>
      </c>
      <c r="BI31" s="14">
        <v>0</v>
      </c>
      <c r="BJ31" s="14">
        <v>1088000</v>
      </c>
      <c r="BK31" s="14">
        <v>0</v>
      </c>
      <c r="BL31" s="14">
        <v>36367000</v>
      </c>
      <c r="BM31" s="112">
        <v>199380000</v>
      </c>
      <c r="BN31" s="14">
        <v>5826000</v>
      </c>
      <c r="BO31" s="14">
        <v>0</v>
      </c>
      <c r="BP31" s="14">
        <v>62714000</v>
      </c>
      <c r="BQ31" s="14">
        <v>0</v>
      </c>
      <c r="BR31" s="14">
        <v>58515000</v>
      </c>
      <c r="BS31" s="14">
        <v>0</v>
      </c>
      <c r="BT31" s="14">
        <v>0</v>
      </c>
      <c r="BU31" s="14">
        <v>0</v>
      </c>
      <c r="BV31" s="14">
        <v>780000</v>
      </c>
      <c r="BW31" s="14">
        <v>63000</v>
      </c>
      <c r="BX31" s="14">
        <v>640000</v>
      </c>
      <c r="BY31" s="14">
        <v>18288000</v>
      </c>
      <c r="BZ31" s="112">
        <v>146826000</v>
      </c>
      <c r="CA31" s="115">
        <v>52554000</v>
      </c>
      <c r="CB31" s="14">
        <v>512000</v>
      </c>
      <c r="CC31" s="14">
        <v>0</v>
      </c>
      <c r="CD31" s="14">
        <v>0</v>
      </c>
      <c r="CE31" s="14">
        <v>0</v>
      </c>
      <c r="CF31" s="14">
        <v>0</v>
      </c>
      <c r="CG31" s="14">
        <v>0</v>
      </c>
      <c r="CH31" s="14">
        <v>-9781000</v>
      </c>
      <c r="CI31" s="14">
        <v>-33895000</v>
      </c>
      <c r="CJ31" s="112">
        <v>-43164000</v>
      </c>
      <c r="CK31" s="14">
        <v>0</v>
      </c>
      <c r="CL31" s="14">
        <v>0</v>
      </c>
      <c r="CM31" s="14">
        <v>0</v>
      </c>
      <c r="CN31" s="14">
        <v>0</v>
      </c>
      <c r="CO31" s="14">
        <v>0</v>
      </c>
      <c r="CP31" s="14">
        <v>-3987000</v>
      </c>
      <c r="CQ31" s="14">
        <v>0</v>
      </c>
      <c r="CR31" s="112">
        <v>-3987000</v>
      </c>
      <c r="CS31" s="115">
        <v>5403000</v>
      </c>
      <c r="CT31" s="13">
        <v>17008000</v>
      </c>
      <c r="CU31" s="19">
        <v>22409000</v>
      </c>
      <c r="CV31" s="13">
        <v>-2529000</v>
      </c>
      <c r="CW31" s="14">
        <v>202000</v>
      </c>
      <c r="CX31" s="14">
        <v>0</v>
      </c>
      <c r="CY31" s="14">
        <v>3564000</v>
      </c>
      <c r="CZ31" s="19">
        <v>0</v>
      </c>
      <c r="DA31" s="13">
        <v>100864000</v>
      </c>
      <c r="DB31" s="14">
        <v>26732000</v>
      </c>
      <c r="DC31" s="14">
        <v>108000</v>
      </c>
      <c r="DD31" s="14">
        <v>7253000</v>
      </c>
      <c r="DE31" s="14">
        <v>2237000</v>
      </c>
      <c r="DF31" s="14">
        <v>26834000</v>
      </c>
      <c r="DG31" s="14">
        <v>7812000</v>
      </c>
      <c r="DH31" s="19">
        <v>0</v>
      </c>
      <c r="DI31" s="13">
        <v>1368000</v>
      </c>
      <c r="DJ31" s="14">
        <v>1493000</v>
      </c>
      <c r="DK31" s="14">
        <v>390000</v>
      </c>
      <c r="DL31" s="14">
        <v>0</v>
      </c>
      <c r="DM31" s="14">
        <v>0</v>
      </c>
      <c r="DN31" s="14">
        <v>0</v>
      </c>
      <c r="DO31" s="19">
        <v>452000</v>
      </c>
      <c r="DP31" s="13">
        <v>54751000</v>
      </c>
      <c r="DQ31" s="14">
        <v>344000</v>
      </c>
      <c r="DR31" s="14">
        <v>206000</v>
      </c>
      <c r="DS31" s="14">
        <v>5827000</v>
      </c>
      <c r="DT31" s="14">
        <v>0</v>
      </c>
      <c r="DU31" s="14">
        <v>6224000</v>
      </c>
      <c r="DV31" s="14">
        <v>0</v>
      </c>
      <c r="DW31" s="14">
        <v>49553000</v>
      </c>
      <c r="DX31" s="19">
        <v>0</v>
      </c>
      <c r="DY31" s="14">
        <v>677000</v>
      </c>
      <c r="DZ31" s="14">
        <v>26000</v>
      </c>
      <c r="EA31" s="14">
        <v>0</v>
      </c>
      <c r="EB31" s="19">
        <v>0</v>
      </c>
      <c r="EC31" s="14">
        <v>0</v>
      </c>
      <c r="ED31" s="14">
        <v>0</v>
      </c>
      <c r="EE31" s="14">
        <v>0</v>
      </c>
      <c r="EF31" s="14">
        <v>21203000</v>
      </c>
      <c r="EG31" s="14">
        <v>299000</v>
      </c>
      <c r="EH31" s="14">
        <v>768000</v>
      </c>
      <c r="EI31" s="14">
        <v>0</v>
      </c>
      <c r="EJ31" s="19">
        <v>4992000</v>
      </c>
      <c r="EK31" s="14">
        <v>0</v>
      </c>
      <c r="EL31" s="14">
        <v>124259000</v>
      </c>
      <c r="EM31" s="19">
        <v>-1248000</v>
      </c>
      <c r="EN31" s="112">
        <v>153684000</v>
      </c>
    </row>
    <row r="32" spans="1:144" x14ac:dyDescent="0.25">
      <c r="A32" s="4" t="s">
        <v>23</v>
      </c>
      <c r="B32" s="13">
        <v>0</v>
      </c>
      <c r="C32" s="14">
        <v>0</v>
      </c>
      <c r="D32" s="14">
        <v>0</v>
      </c>
      <c r="E32" s="14">
        <v>13851000</v>
      </c>
      <c r="F32" s="112">
        <v>13851000</v>
      </c>
      <c r="G32" s="13">
        <v>0</v>
      </c>
      <c r="H32" s="14">
        <v>0</v>
      </c>
      <c r="I32" s="112">
        <v>0</v>
      </c>
      <c r="J32" s="13">
        <v>0</v>
      </c>
      <c r="K32" s="14">
        <v>0</v>
      </c>
      <c r="L32" s="14">
        <v>0</v>
      </c>
      <c r="M32" s="14">
        <v>0</v>
      </c>
      <c r="N32" s="14">
        <v>0</v>
      </c>
      <c r="O32" s="112">
        <v>0</v>
      </c>
      <c r="P32" s="115">
        <v>13851000</v>
      </c>
      <c r="Q32" s="13">
        <v>20961000</v>
      </c>
      <c r="R32" s="14">
        <v>33995500</v>
      </c>
      <c r="S32" s="14">
        <v>361304500</v>
      </c>
      <c r="T32" s="14">
        <v>11313000</v>
      </c>
      <c r="U32" s="14">
        <v>0</v>
      </c>
      <c r="V32" s="14">
        <v>0</v>
      </c>
      <c r="W32" s="14">
        <v>1427000</v>
      </c>
      <c r="X32" s="14">
        <v>4047000</v>
      </c>
      <c r="Y32" s="14">
        <v>0</v>
      </c>
      <c r="Z32" s="14">
        <v>0</v>
      </c>
      <c r="AA32" s="14">
        <v>618000</v>
      </c>
      <c r="AB32" s="112">
        <v>433666000</v>
      </c>
      <c r="AC32" s="13">
        <v>3220000</v>
      </c>
      <c r="AD32" s="14">
        <v>19000</v>
      </c>
      <c r="AE32" s="14">
        <v>0</v>
      </c>
      <c r="AF32" s="112">
        <v>3201000</v>
      </c>
      <c r="AG32" s="115">
        <v>450718000</v>
      </c>
      <c r="AH32" s="14">
        <v>0</v>
      </c>
      <c r="AI32" s="14">
        <v>0</v>
      </c>
      <c r="AJ32" s="14">
        <v>0</v>
      </c>
      <c r="AK32" s="14">
        <v>3803000</v>
      </c>
      <c r="AL32" s="14">
        <v>0</v>
      </c>
      <c r="AM32" s="14">
        <v>0</v>
      </c>
      <c r="AN32" s="14">
        <v>0</v>
      </c>
      <c r="AO32" s="112">
        <v>3803000</v>
      </c>
      <c r="AP32" s="115">
        <v>3803000</v>
      </c>
      <c r="AQ32" s="14">
        <v>3325000</v>
      </c>
      <c r="AR32" s="14">
        <v>0</v>
      </c>
      <c r="AS32" s="14">
        <v>5187000</v>
      </c>
      <c r="AT32" s="14">
        <v>21003000</v>
      </c>
      <c r="AU32" s="14">
        <v>0</v>
      </c>
      <c r="AV32" s="14">
        <v>0</v>
      </c>
      <c r="AW32" s="118">
        <v>26190000</v>
      </c>
      <c r="AX32" s="14">
        <v>1189000</v>
      </c>
      <c r="AY32" s="112">
        <v>30704000</v>
      </c>
      <c r="AZ32" s="115">
        <v>34507000</v>
      </c>
      <c r="BA32" s="14">
        <v>122448000</v>
      </c>
      <c r="BB32" s="14">
        <v>293763000</v>
      </c>
      <c r="BC32" s="112">
        <v>416211000</v>
      </c>
      <c r="BD32" s="115">
        <v>450718000</v>
      </c>
      <c r="BE32" s="14">
        <v>23347000</v>
      </c>
      <c r="BF32" s="14">
        <v>5944427</v>
      </c>
      <c r="BG32" s="14">
        <v>5027917</v>
      </c>
      <c r="BH32" s="14">
        <v>15156460</v>
      </c>
      <c r="BI32" s="14">
        <v>0</v>
      </c>
      <c r="BJ32" s="14">
        <v>359000</v>
      </c>
      <c r="BK32" s="14">
        <v>0</v>
      </c>
      <c r="BL32" s="14">
        <v>2066573</v>
      </c>
      <c r="BM32" s="112">
        <v>51901377</v>
      </c>
      <c r="BN32" s="14">
        <v>1895101</v>
      </c>
      <c r="BO32" s="14">
        <v>0</v>
      </c>
      <c r="BP32" s="14">
        <v>21524899</v>
      </c>
      <c r="BQ32" s="14">
        <v>0</v>
      </c>
      <c r="BR32" s="14">
        <v>15037000</v>
      </c>
      <c r="BS32" s="14">
        <v>0</v>
      </c>
      <c r="BT32" s="14">
        <v>0</v>
      </c>
      <c r="BU32" s="14">
        <v>0</v>
      </c>
      <c r="BV32" s="14">
        <v>0</v>
      </c>
      <c r="BW32" s="14">
        <v>0</v>
      </c>
      <c r="BX32" s="14">
        <v>0</v>
      </c>
      <c r="BY32" s="14">
        <v>6362000</v>
      </c>
      <c r="BZ32" s="112">
        <v>44819000</v>
      </c>
      <c r="CA32" s="115">
        <v>7082377</v>
      </c>
      <c r="CB32" s="14">
        <v>5429000</v>
      </c>
      <c r="CC32" s="14">
        <v>0</v>
      </c>
      <c r="CD32" s="14">
        <v>0</v>
      </c>
      <c r="CE32" s="14">
        <v>0</v>
      </c>
      <c r="CF32" s="14">
        <v>0</v>
      </c>
      <c r="CG32" s="14">
        <v>0</v>
      </c>
      <c r="CH32" s="14">
        <v>0</v>
      </c>
      <c r="CI32" s="14">
        <v>-11585000</v>
      </c>
      <c r="CJ32" s="112">
        <v>-6156000</v>
      </c>
      <c r="CK32" s="14">
        <v>0</v>
      </c>
      <c r="CL32" s="14">
        <v>-206000</v>
      </c>
      <c r="CM32" s="14">
        <v>0</v>
      </c>
      <c r="CN32" s="14">
        <v>0</v>
      </c>
      <c r="CO32" s="14">
        <v>0</v>
      </c>
      <c r="CP32" s="14">
        <v>-935000</v>
      </c>
      <c r="CQ32" s="14">
        <v>0</v>
      </c>
      <c r="CR32" s="112">
        <v>-1141000</v>
      </c>
      <c r="CS32" s="115">
        <v>-214623</v>
      </c>
      <c r="CT32" s="13">
        <v>14064000</v>
      </c>
      <c r="CU32" s="19">
        <v>13850000</v>
      </c>
      <c r="CV32" s="13">
        <v>-5302000</v>
      </c>
      <c r="CW32" s="14">
        <v>-388000</v>
      </c>
      <c r="CX32" s="14">
        <v>-4025000</v>
      </c>
      <c r="CY32" s="14">
        <v>73000</v>
      </c>
      <c r="CZ32" s="19">
        <v>-40000</v>
      </c>
      <c r="DA32" s="13">
        <v>25554328.82</v>
      </c>
      <c r="DB32" s="14">
        <v>0</v>
      </c>
      <c r="DC32" s="14">
        <v>0</v>
      </c>
      <c r="DD32" s="14">
        <v>16573</v>
      </c>
      <c r="DE32" s="14">
        <v>3714098</v>
      </c>
      <c r="DF32" s="14">
        <v>20184377</v>
      </c>
      <c r="DG32" s="14">
        <v>273000</v>
      </c>
      <c r="DH32" s="19">
        <v>565000</v>
      </c>
      <c r="DI32" s="13">
        <v>303980</v>
      </c>
      <c r="DJ32" s="14">
        <v>0</v>
      </c>
      <c r="DK32" s="14">
        <v>47214</v>
      </c>
      <c r="DL32" s="14">
        <v>0</v>
      </c>
      <c r="DM32" s="14">
        <v>0</v>
      </c>
      <c r="DN32" s="14">
        <v>0</v>
      </c>
      <c r="DO32" s="19">
        <v>1707763</v>
      </c>
      <c r="DP32" s="13">
        <v>18407504</v>
      </c>
      <c r="DQ32" s="14">
        <v>0</v>
      </c>
      <c r="DR32" s="14">
        <v>1782</v>
      </c>
      <c r="DS32" s="14">
        <v>1895101</v>
      </c>
      <c r="DT32" s="14">
        <v>0</v>
      </c>
      <c r="DU32" s="14">
        <v>2294875</v>
      </c>
      <c r="DV32" s="14">
        <v>432092</v>
      </c>
      <c r="DW32" s="14">
        <v>16352000</v>
      </c>
      <c r="DX32" s="19">
        <v>18000</v>
      </c>
      <c r="DY32" s="14">
        <v>0</v>
      </c>
      <c r="DZ32" s="14">
        <v>0</v>
      </c>
      <c r="EA32" s="14">
        <v>0</v>
      </c>
      <c r="EB32" s="19">
        <v>0</v>
      </c>
      <c r="EC32" s="14">
        <v>0</v>
      </c>
      <c r="ED32" s="14">
        <v>0</v>
      </c>
      <c r="EE32" s="14">
        <v>0</v>
      </c>
      <c r="EF32" s="14">
        <v>9131000</v>
      </c>
      <c r="EG32" s="14">
        <v>0</v>
      </c>
      <c r="EH32" s="14">
        <v>314000</v>
      </c>
      <c r="EI32" s="14">
        <v>0</v>
      </c>
      <c r="EJ32" s="19">
        <v>3666660</v>
      </c>
      <c r="EK32" s="14">
        <v>0</v>
      </c>
      <c r="EL32" s="14">
        <v>0</v>
      </c>
      <c r="EM32" s="19">
        <v>0</v>
      </c>
      <c r="EN32" s="112">
        <v>-146680.1799999997</v>
      </c>
    </row>
    <row r="33" spans="1:144" x14ac:dyDescent="0.25">
      <c r="A33" s="4" t="s">
        <v>24</v>
      </c>
      <c r="B33" s="13">
        <v>0</v>
      </c>
      <c r="C33" s="14">
        <v>0</v>
      </c>
      <c r="D33" s="14">
        <v>0</v>
      </c>
      <c r="E33" s="14">
        <v>13358000</v>
      </c>
      <c r="F33" s="112">
        <v>13358000</v>
      </c>
      <c r="G33" s="13">
        <v>0</v>
      </c>
      <c r="H33" s="14">
        <v>0</v>
      </c>
      <c r="I33" s="112">
        <v>0</v>
      </c>
      <c r="J33" s="13">
        <v>0</v>
      </c>
      <c r="K33" s="14">
        <v>0</v>
      </c>
      <c r="L33" s="14">
        <v>0</v>
      </c>
      <c r="M33" s="14">
        <v>1377000</v>
      </c>
      <c r="N33" s="14">
        <v>740000</v>
      </c>
      <c r="O33" s="112">
        <v>2117000</v>
      </c>
      <c r="P33" s="115">
        <v>15475000</v>
      </c>
      <c r="Q33" s="13">
        <v>27764000</v>
      </c>
      <c r="R33" s="14">
        <v>29784000</v>
      </c>
      <c r="S33" s="14">
        <v>367754000</v>
      </c>
      <c r="T33" s="14">
        <v>4002000</v>
      </c>
      <c r="U33" s="14">
        <v>0</v>
      </c>
      <c r="V33" s="14">
        <v>0</v>
      </c>
      <c r="W33" s="14">
        <v>1023000</v>
      </c>
      <c r="X33" s="14">
        <v>290000</v>
      </c>
      <c r="Y33" s="14">
        <v>0</v>
      </c>
      <c r="Z33" s="14">
        <v>0</v>
      </c>
      <c r="AA33" s="14">
        <v>340000</v>
      </c>
      <c r="AB33" s="112">
        <v>430957000</v>
      </c>
      <c r="AC33" s="13">
        <v>2935000</v>
      </c>
      <c r="AD33" s="14">
        <v>53000</v>
      </c>
      <c r="AE33" s="14">
        <v>0</v>
      </c>
      <c r="AF33" s="112">
        <v>2882000</v>
      </c>
      <c r="AG33" s="115">
        <v>449314000</v>
      </c>
      <c r="AH33" s="14">
        <v>0</v>
      </c>
      <c r="AI33" s="14">
        <v>0</v>
      </c>
      <c r="AJ33" s="14">
        <v>0</v>
      </c>
      <c r="AK33" s="14">
        <v>7499000</v>
      </c>
      <c r="AL33" s="14">
        <v>0</v>
      </c>
      <c r="AM33" s="14">
        <v>0</v>
      </c>
      <c r="AN33" s="14">
        <v>0</v>
      </c>
      <c r="AO33" s="112">
        <v>7499000</v>
      </c>
      <c r="AP33" s="115">
        <v>7499000</v>
      </c>
      <c r="AQ33" s="14">
        <v>3498000</v>
      </c>
      <c r="AR33" s="14">
        <v>0</v>
      </c>
      <c r="AS33" s="14">
        <v>3313000</v>
      </c>
      <c r="AT33" s="14">
        <v>2647000</v>
      </c>
      <c r="AU33" s="14">
        <v>0</v>
      </c>
      <c r="AV33" s="14">
        <v>0</v>
      </c>
      <c r="AW33" s="118">
        <v>5960000</v>
      </c>
      <c r="AX33" s="14">
        <v>0</v>
      </c>
      <c r="AY33" s="112">
        <v>9458000</v>
      </c>
      <c r="AZ33" s="115">
        <v>16957000</v>
      </c>
      <c r="BA33" s="14">
        <v>175061000</v>
      </c>
      <c r="BB33" s="14">
        <v>257296000</v>
      </c>
      <c r="BC33" s="112">
        <v>432357000</v>
      </c>
      <c r="BD33" s="115">
        <v>449314000</v>
      </c>
      <c r="BE33" s="14">
        <v>18693000</v>
      </c>
      <c r="BF33" s="14">
        <v>5339000</v>
      </c>
      <c r="BG33" s="14">
        <v>3675000</v>
      </c>
      <c r="BH33" s="14">
        <v>13894000</v>
      </c>
      <c r="BI33" s="14">
        <v>0</v>
      </c>
      <c r="BJ33" s="14">
        <v>257000</v>
      </c>
      <c r="BK33" s="14">
        <v>0</v>
      </c>
      <c r="BL33" s="14">
        <v>2102000</v>
      </c>
      <c r="BM33" s="112">
        <v>43960000</v>
      </c>
      <c r="BN33" s="14">
        <v>0</v>
      </c>
      <c r="BO33" s="14">
        <v>0</v>
      </c>
      <c r="BP33" s="14">
        <v>16886000</v>
      </c>
      <c r="BQ33" s="14">
        <v>0</v>
      </c>
      <c r="BR33" s="14">
        <v>13061000</v>
      </c>
      <c r="BS33" s="14">
        <v>0</v>
      </c>
      <c r="BT33" s="14">
        <v>0</v>
      </c>
      <c r="BU33" s="14">
        <v>350000</v>
      </c>
      <c r="BV33" s="14">
        <v>0</v>
      </c>
      <c r="BW33" s="14">
        <v>0</v>
      </c>
      <c r="BX33" s="14">
        <v>0</v>
      </c>
      <c r="BY33" s="14">
        <v>0</v>
      </c>
      <c r="BZ33" s="112">
        <v>30297000</v>
      </c>
      <c r="CA33" s="115">
        <v>13663000</v>
      </c>
      <c r="CB33" s="14">
        <v>421000</v>
      </c>
      <c r="CC33" s="14">
        <v>0</v>
      </c>
      <c r="CD33" s="14">
        <v>0</v>
      </c>
      <c r="CE33" s="14">
        <v>0</v>
      </c>
      <c r="CF33" s="14">
        <v>0</v>
      </c>
      <c r="CG33" s="14">
        <v>0</v>
      </c>
      <c r="CH33" s="14">
        <v>-528000</v>
      </c>
      <c r="CI33" s="14">
        <v>-10254000</v>
      </c>
      <c r="CJ33" s="112">
        <v>-10361000</v>
      </c>
      <c r="CK33" s="14">
        <v>0</v>
      </c>
      <c r="CL33" s="14">
        <v>0</v>
      </c>
      <c r="CM33" s="14">
        <v>0</v>
      </c>
      <c r="CN33" s="14">
        <v>240000</v>
      </c>
      <c r="CO33" s="14">
        <v>0</v>
      </c>
      <c r="CP33" s="14">
        <v>-321000</v>
      </c>
      <c r="CQ33" s="14">
        <v>0</v>
      </c>
      <c r="CR33" s="112">
        <v>-81000</v>
      </c>
      <c r="CS33" s="115">
        <v>3221000</v>
      </c>
      <c r="CT33" s="13">
        <v>10137000</v>
      </c>
      <c r="CU33" s="19">
        <v>13358000</v>
      </c>
      <c r="CV33" s="13">
        <v>60000</v>
      </c>
      <c r="CW33" s="14">
        <v>247000</v>
      </c>
      <c r="CX33" s="14">
        <v>1693000</v>
      </c>
      <c r="CY33" s="14">
        <v>258000</v>
      </c>
      <c r="CZ33" s="19">
        <v>6000</v>
      </c>
      <c r="DA33" s="13">
        <v>20796000</v>
      </c>
      <c r="DB33" s="14">
        <v>0</v>
      </c>
      <c r="DC33" s="14">
        <v>0</v>
      </c>
      <c r="DD33" s="14">
        <v>0</v>
      </c>
      <c r="DE33" s="14">
        <v>3241000</v>
      </c>
      <c r="DF33" s="14">
        <v>17331000</v>
      </c>
      <c r="DG33" s="14">
        <v>921000</v>
      </c>
      <c r="DH33" s="19">
        <v>657000</v>
      </c>
      <c r="DI33" s="13">
        <v>261000</v>
      </c>
      <c r="DJ33" s="14">
        <v>0</v>
      </c>
      <c r="DK33" s="14">
        <v>140000</v>
      </c>
      <c r="DL33" s="14">
        <v>0</v>
      </c>
      <c r="DM33" s="14">
        <v>0</v>
      </c>
      <c r="DN33" s="14">
        <v>0</v>
      </c>
      <c r="DO33" s="19">
        <v>0</v>
      </c>
      <c r="DP33" s="13">
        <v>13875000</v>
      </c>
      <c r="DQ33" s="14">
        <v>184000</v>
      </c>
      <c r="DR33" s="14">
        <v>196000</v>
      </c>
      <c r="DS33" s="14">
        <v>1446000</v>
      </c>
      <c r="DT33" s="14">
        <v>0</v>
      </c>
      <c r="DU33" s="14">
        <v>1679000</v>
      </c>
      <c r="DV33" s="14">
        <v>12000</v>
      </c>
      <c r="DW33" s="14">
        <v>11681000</v>
      </c>
      <c r="DX33" s="19">
        <v>42000</v>
      </c>
      <c r="DY33" s="14">
        <v>0</v>
      </c>
      <c r="DZ33" s="14">
        <v>0</v>
      </c>
      <c r="EA33" s="14">
        <v>0</v>
      </c>
      <c r="EB33" s="19">
        <v>0</v>
      </c>
      <c r="EC33" s="14">
        <v>0</v>
      </c>
      <c r="ED33" s="14">
        <v>0</v>
      </c>
      <c r="EE33" s="14">
        <v>0</v>
      </c>
      <c r="EF33" s="14">
        <v>7265000</v>
      </c>
      <c r="EG33" s="14">
        <v>0</v>
      </c>
      <c r="EH33" s="14">
        <v>350000</v>
      </c>
      <c r="EI33" s="14">
        <v>0</v>
      </c>
      <c r="EJ33" s="19">
        <v>1883000</v>
      </c>
      <c r="EK33" s="14">
        <v>0</v>
      </c>
      <c r="EL33" s="14">
        <v>2248000</v>
      </c>
      <c r="EM33" s="19">
        <v>99000</v>
      </c>
      <c r="EN33" s="112">
        <v>7081000</v>
      </c>
    </row>
    <row r="34" spans="1:144" x14ac:dyDescent="0.25">
      <c r="A34" s="4" t="s">
        <v>25</v>
      </c>
      <c r="B34" s="13">
        <v>0</v>
      </c>
      <c r="C34" s="14">
        <v>0</v>
      </c>
      <c r="D34" s="14">
        <v>0</v>
      </c>
      <c r="E34" s="14">
        <v>3914000</v>
      </c>
      <c r="F34" s="112">
        <v>3914000</v>
      </c>
      <c r="G34" s="13">
        <v>0</v>
      </c>
      <c r="H34" s="14">
        <v>0</v>
      </c>
      <c r="I34" s="112">
        <v>0</v>
      </c>
      <c r="J34" s="13">
        <v>0</v>
      </c>
      <c r="K34" s="14">
        <v>0</v>
      </c>
      <c r="L34" s="14">
        <v>0</v>
      </c>
      <c r="M34" s="14">
        <v>76036000</v>
      </c>
      <c r="N34" s="14">
        <v>3222000</v>
      </c>
      <c r="O34" s="112">
        <v>79258000</v>
      </c>
      <c r="P34" s="115">
        <v>83172000</v>
      </c>
      <c r="Q34" s="13">
        <v>249483131</v>
      </c>
      <c r="R34" s="14">
        <v>233420869</v>
      </c>
      <c r="S34" s="14">
        <v>794348000</v>
      </c>
      <c r="T34" s="14">
        <v>20111000</v>
      </c>
      <c r="U34" s="14">
        <v>85636000</v>
      </c>
      <c r="V34" s="14">
        <v>4220000</v>
      </c>
      <c r="W34" s="14">
        <v>31266000</v>
      </c>
      <c r="X34" s="14">
        <v>14385000</v>
      </c>
      <c r="Y34" s="14">
        <v>0</v>
      </c>
      <c r="Z34" s="14">
        <v>5000</v>
      </c>
      <c r="AA34" s="14">
        <v>241000</v>
      </c>
      <c r="AB34" s="112">
        <v>1433116000</v>
      </c>
      <c r="AC34" s="13">
        <v>18206000</v>
      </c>
      <c r="AD34" s="14">
        <v>0</v>
      </c>
      <c r="AE34" s="14">
        <v>0</v>
      </c>
      <c r="AF34" s="112">
        <v>18206000</v>
      </c>
      <c r="AG34" s="115">
        <v>1534494000</v>
      </c>
      <c r="AH34" s="14">
        <v>3112000</v>
      </c>
      <c r="AI34" s="14">
        <v>0</v>
      </c>
      <c r="AJ34" s="14">
        <v>0</v>
      </c>
      <c r="AK34" s="14">
        <v>0</v>
      </c>
      <c r="AL34" s="14">
        <v>0</v>
      </c>
      <c r="AM34" s="14">
        <v>3705000</v>
      </c>
      <c r="AN34" s="14">
        <v>46779000</v>
      </c>
      <c r="AO34" s="112">
        <v>50484000</v>
      </c>
      <c r="AP34" s="115">
        <v>53596000</v>
      </c>
      <c r="AQ34" s="14">
        <v>17584000</v>
      </c>
      <c r="AR34" s="14">
        <v>0</v>
      </c>
      <c r="AS34" s="14">
        <v>14777000</v>
      </c>
      <c r="AT34" s="14">
        <v>15014000</v>
      </c>
      <c r="AU34" s="14">
        <v>0</v>
      </c>
      <c r="AV34" s="14">
        <v>0</v>
      </c>
      <c r="AW34" s="118">
        <v>29791000</v>
      </c>
      <c r="AX34" s="14">
        <v>0</v>
      </c>
      <c r="AY34" s="112">
        <v>47375000</v>
      </c>
      <c r="AZ34" s="115">
        <v>100971000</v>
      </c>
      <c r="BA34" s="14">
        <v>660206000</v>
      </c>
      <c r="BB34" s="14">
        <v>773317000</v>
      </c>
      <c r="BC34" s="112">
        <v>1433523000</v>
      </c>
      <c r="BD34" s="115">
        <v>1534494000</v>
      </c>
      <c r="BE34" s="14">
        <v>106143000</v>
      </c>
      <c r="BF34" s="14">
        <v>54242000</v>
      </c>
      <c r="BG34" s="14">
        <v>16730000</v>
      </c>
      <c r="BH34" s="14">
        <v>36327000</v>
      </c>
      <c r="BI34" s="14">
        <v>0</v>
      </c>
      <c r="BJ34" s="14">
        <v>1722000</v>
      </c>
      <c r="BK34" s="14">
        <v>0</v>
      </c>
      <c r="BL34" s="14">
        <v>0</v>
      </c>
      <c r="BM34" s="112">
        <v>215164000</v>
      </c>
      <c r="BN34" s="14">
        <v>4923000</v>
      </c>
      <c r="BO34" s="14">
        <v>0</v>
      </c>
      <c r="BP34" s="14">
        <v>53748000</v>
      </c>
      <c r="BQ34" s="14">
        <v>0</v>
      </c>
      <c r="BR34" s="14">
        <v>74707000</v>
      </c>
      <c r="BS34" s="14">
        <v>0</v>
      </c>
      <c r="BT34" s="14">
        <v>0</v>
      </c>
      <c r="BU34" s="14">
        <v>0</v>
      </c>
      <c r="BV34" s="14">
        <v>0</v>
      </c>
      <c r="BW34" s="14">
        <v>0</v>
      </c>
      <c r="BX34" s="14">
        <v>0</v>
      </c>
      <c r="BY34" s="14">
        <v>704000</v>
      </c>
      <c r="BZ34" s="112">
        <v>134082000</v>
      </c>
      <c r="CA34" s="115">
        <v>81082000</v>
      </c>
      <c r="CB34" s="14">
        <v>731000</v>
      </c>
      <c r="CC34" s="14">
        <v>-80335000</v>
      </c>
      <c r="CD34" s="14">
        <v>0</v>
      </c>
      <c r="CE34" s="14">
        <v>0</v>
      </c>
      <c r="CF34" s="14">
        <v>0</v>
      </c>
      <c r="CG34" s="14">
        <v>0</v>
      </c>
      <c r="CH34" s="14">
        <v>0</v>
      </c>
      <c r="CI34" s="14">
        <v>0</v>
      </c>
      <c r="CJ34" s="112">
        <v>-79604000</v>
      </c>
      <c r="CK34" s="14">
        <v>0</v>
      </c>
      <c r="CL34" s="14">
        <v>0</v>
      </c>
      <c r="CM34" s="14">
        <v>34000</v>
      </c>
      <c r="CN34" s="14">
        <v>17123000</v>
      </c>
      <c r="CO34" s="14">
        <v>-3800000</v>
      </c>
      <c r="CP34" s="14">
        <v>0</v>
      </c>
      <c r="CQ34" s="14">
        <v>0</v>
      </c>
      <c r="CR34" s="112">
        <v>13357000</v>
      </c>
      <c r="CS34" s="115">
        <v>14835000</v>
      </c>
      <c r="CT34" s="13">
        <v>65115000</v>
      </c>
      <c r="CU34" s="19">
        <v>79950000</v>
      </c>
      <c r="CV34" s="13">
        <v>-3882000</v>
      </c>
      <c r="CW34" s="14">
        <v>-309000</v>
      </c>
      <c r="CX34" s="14">
        <v>6912000</v>
      </c>
      <c r="CY34" s="14">
        <v>3502000</v>
      </c>
      <c r="CZ34" s="19">
        <v>66000</v>
      </c>
      <c r="DA34" s="13">
        <v>106398057</v>
      </c>
      <c r="DB34" s="14">
        <v>24650000</v>
      </c>
      <c r="DC34" s="14">
        <v>167000</v>
      </c>
      <c r="DD34" s="14">
        <v>268000</v>
      </c>
      <c r="DE34" s="14">
        <v>4198000</v>
      </c>
      <c r="DF34" s="14">
        <v>46909000</v>
      </c>
      <c r="DG34" s="14">
        <v>19193000</v>
      </c>
      <c r="DH34" s="19">
        <v>42124000</v>
      </c>
      <c r="DI34" s="13">
        <v>1722000</v>
      </c>
      <c r="DJ34" s="14">
        <v>0</v>
      </c>
      <c r="DK34" s="14">
        <v>0</v>
      </c>
      <c r="DL34" s="14">
        <v>0</v>
      </c>
      <c r="DM34" s="14">
        <v>0</v>
      </c>
      <c r="DN34" s="14">
        <v>0</v>
      </c>
      <c r="DO34" s="19">
        <v>1328943</v>
      </c>
      <c r="DP34" s="13">
        <v>45586269.100000001</v>
      </c>
      <c r="DQ34" s="14">
        <v>348730.9</v>
      </c>
      <c r="DR34" s="14">
        <v>240000</v>
      </c>
      <c r="DS34" s="14">
        <v>4923000</v>
      </c>
      <c r="DT34" s="14">
        <v>0</v>
      </c>
      <c r="DU34" s="14">
        <v>7204000</v>
      </c>
      <c r="DV34" s="14">
        <v>0</v>
      </c>
      <c r="DW34" s="14">
        <v>71583000</v>
      </c>
      <c r="DX34" s="19">
        <v>731000</v>
      </c>
      <c r="DY34" s="14">
        <v>0</v>
      </c>
      <c r="DZ34" s="14">
        <v>0</v>
      </c>
      <c r="EA34" s="14">
        <v>0</v>
      </c>
      <c r="EB34" s="19">
        <v>0</v>
      </c>
      <c r="EC34" s="14">
        <v>0</v>
      </c>
      <c r="ED34" s="14">
        <v>0</v>
      </c>
      <c r="EE34" s="14">
        <v>0</v>
      </c>
      <c r="EF34" s="14">
        <v>31230000</v>
      </c>
      <c r="EG34" s="14">
        <v>0</v>
      </c>
      <c r="EH34" s="14">
        <v>1773000</v>
      </c>
      <c r="EI34" s="14">
        <v>0</v>
      </c>
      <c r="EJ34" s="19">
        <v>5933000</v>
      </c>
      <c r="EK34" s="14">
        <v>0</v>
      </c>
      <c r="EL34" s="14">
        <v>23500000</v>
      </c>
      <c r="EM34" s="19">
        <v>-27225000</v>
      </c>
      <c r="EN34" s="112">
        <v>73681000</v>
      </c>
    </row>
    <row r="35" spans="1:144" x14ac:dyDescent="0.25">
      <c r="A35" s="4" t="s">
        <v>26</v>
      </c>
      <c r="B35" s="13">
        <v>0</v>
      </c>
      <c r="C35" s="14">
        <v>0</v>
      </c>
      <c r="D35" s="14">
        <v>0</v>
      </c>
      <c r="E35" s="14">
        <v>14471000</v>
      </c>
      <c r="F35" s="112">
        <v>14471000</v>
      </c>
      <c r="G35" s="13">
        <v>0</v>
      </c>
      <c r="H35" s="14">
        <v>0</v>
      </c>
      <c r="I35" s="112">
        <v>0</v>
      </c>
      <c r="J35" s="13">
        <v>0</v>
      </c>
      <c r="K35" s="14">
        <v>0</v>
      </c>
      <c r="L35" s="14">
        <v>0</v>
      </c>
      <c r="M35" s="14">
        <v>110833000</v>
      </c>
      <c r="N35" s="14">
        <v>230000</v>
      </c>
      <c r="O35" s="112">
        <v>111063000</v>
      </c>
      <c r="P35" s="115">
        <v>125534000</v>
      </c>
      <c r="Q35" s="13">
        <v>1198856000</v>
      </c>
      <c r="R35" s="14">
        <v>232739000</v>
      </c>
      <c r="S35" s="14">
        <v>679794000</v>
      </c>
      <c r="T35" s="14">
        <v>12611000</v>
      </c>
      <c r="U35" s="14">
        <v>0</v>
      </c>
      <c r="V35" s="14">
        <v>0</v>
      </c>
      <c r="W35" s="14">
        <v>22413000</v>
      </c>
      <c r="X35" s="14">
        <v>9331000</v>
      </c>
      <c r="Y35" s="14">
        <v>66000</v>
      </c>
      <c r="Z35" s="14">
        <v>10305000</v>
      </c>
      <c r="AA35" s="14">
        <v>0</v>
      </c>
      <c r="AB35" s="112">
        <v>2166115000</v>
      </c>
      <c r="AC35" s="13">
        <v>24406000</v>
      </c>
      <c r="AD35" s="14">
        <v>1768000</v>
      </c>
      <c r="AE35" s="14">
        <v>0</v>
      </c>
      <c r="AF35" s="112">
        <v>22638000</v>
      </c>
      <c r="AG35" s="115">
        <v>2314287000</v>
      </c>
      <c r="AH35" s="14">
        <v>35371000</v>
      </c>
      <c r="AI35" s="14">
        <v>0</v>
      </c>
      <c r="AJ35" s="14">
        <v>0</v>
      </c>
      <c r="AK35" s="14">
        <v>0</v>
      </c>
      <c r="AL35" s="14">
        <v>0</v>
      </c>
      <c r="AM35" s="14">
        <v>4341000</v>
      </c>
      <c r="AN35" s="14">
        <v>51826000</v>
      </c>
      <c r="AO35" s="112">
        <v>56167000</v>
      </c>
      <c r="AP35" s="115">
        <v>91538000</v>
      </c>
      <c r="AQ35" s="14">
        <v>17954000</v>
      </c>
      <c r="AR35" s="14">
        <v>0</v>
      </c>
      <c r="AS35" s="14">
        <v>17024000</v>
      </c>
      <c r="AT35" s="14">
        <v>0</v>
      </c>
      <c r="AU35" s="14">
        <v>0</v>
      </c>
      <c r="AV35" s="14">
        <v>0</v>
      </c>
      <c r="AW35" s="118">
        <v>17024000</v>
      </c>
      <c r="AX35" s="14">
        <v>0</v>
      </c>
      <c r="AY35" s="112">
        <v>34978000</v>
      </c>
      <c r="AZ35" s="115">
        <v>126516000</v>
      </c>
      <c r="BA35" s="14">
        <v>823248000</v>
      </c>
      <c r="BB35" s="14">
        <v>1364523000</v>
      </c>
      <c r="BC35" s="112">
        <v>2187771000</v>
      </c>
      <c r="BD35" s="115">
        <v>2314287000</v>
      </c>
      <c r="BE35" s="14">
        <v>127099000</v>
      </c>
      <c r="BF35" s="14">
        <v>16057000</v>
      </c>
      <c r="BG35" s="14">
        <v>7320000</v>
      </c>
      <c r="BH35" s="14">
        <v>37981000</v>
      </c>
      <c r="BI35" s="14">
        <v>0</v>
      </c>
      <c r="BJ35" s="14">
        <v>2633000</v>
      </c>
      <c r="BK35" s="14">
        <v>0</v>
      </c>
      <c r="BL35" s="14">
        <v>57613000</v>
      </c>
      <c r="BM35" s="112">
        <v>248703000</v>
      </c>
      <c r="BN35" s="14">
        <v>0</v>
      </c>
      <c r="BO35" s="14">
        <v>0</v>
      </c>
      <c r="BP35" s="14">
        <v>70747000</v>
      </c>
      <c r="BQ35" s="14">
        <v>0</v>
      </c>
      <c r="BR35" s="14">
        <v>60788000</v>
      </c>
      <c r="BS35" s="14">
        <v>0</v>
      </c>
      <c r="BT35" s="14">
        <v>0</v>
      </c>
      <c r="BU35" s="14">
        <v>3726000</v>
      </c>
      <c r="BV35" s="14">
        <v>0</v>
      </c>
      <c r="BW35" s="14">
        <v>0</v>
      </c>
      <c r="BX35" s="14">
        <v>0</v>
      </c>
      <c r="BY35" s="14">
        <v>42925000</v>
      </c>
      <c r="BZ35" s="112">
        <v>178186000</v>
      </c>
      <c r="CA35" s="115">
        <v>70517000</v>
      </c>
      <c r="CB35" s="14">
        <v>14007000</v>
      </c>
      <c r="CC35" s="14">
        <v>0</v>
      </c>
      <c r="CD35" s="14">
        <v>0</v>
      </c>
      <c r="CE35" s="14">
        <v>0</v>
      </c>
      <c r="CF35" s="14">
        <v>0</v>
      </c>
      <c r="CG35" s="14">
        <v>0</v>
      </c>
      <c r="CH35" s="14">
        <v>0</v>
      </c>
      <c r="CI35" s="14">
        <v>-42991000</v>
      </c>
      <c r="CJ35" s="112">
        <v>-28984000</v>
      </c>
      <c r="CK35" s="14">
        <v>0</v>
      </c>
      <c r="CL35" s="14">
        <v>0</v>
      </c>
      <c r="CM35" s="14">
        <v>0</v>
      </c>
      <c r="CN35" s="14">
        <v>0</v>
      </c>
      <c r="CO35" s="14">
        <v>0</v>
      </c>
      <c r="CP35" s="14">
        <v>-4304000</v>
      </c>
      <c r="CQ35" s="14">
        <v>0</v>
      </c>
      <c r="CR35" s="112">
        <v>-4304000</v>
      </c>
      <c r="CS35" s="115">
        <v>37229000</v>
      </c>
      <c r="CT35" s="13">
        <v>88075000</v>
      </c>
      <c r="CU35" s="19">
        <v>125304000</v>
      </c>
      <c r="CV35" s="13">
        <v>3590</v>
      </c>
      <c r="CW35" s="14">
        <v>-171</v>
      </c>
      <c r="CX35" s="14">
        <v>0</v>
      </c>
      <c r="CY35" s="14">
        <v>161</v>
      </c>
      <c r="CZ35" s="19">
        <v>0</v>
      </c>
      <c r="DA35" s="13">
        <v>127152000</v>
      </c>
      <c r="DB35" s="14">
        <v>9230000</v>
      </c>
      <c r="DC35" s="14">
        <v>0</v>
      </c>
      <c r="DD35" s="14">
        <v>4150000</v>
      </c>
      <c r="DE35" s="14">
        <v>3742000</v>
      </c>
      <c r="DF35" s="14">
        <v>46370000</v>
      </c>
      <c r="DG35" s="14">
        <v>3518000</v>
      </c>
      <c r="DH35" s="19">
        <v>16308000</v>
      </c>
      <c r="DI35" s="13">
        <v>2479000</v>
      </c>
      <c r="DJ35" s="14">
        <v>1396000</v>
      </c>
      <c r="DK35" s="14">
        <v>600000</v>
      </c>
      <c r="DL35" s="14">
        <v>0</v>
      </c>
      <c r="DM35" s="14">
        <v>0</v>
      </c>
      <c r="DN35" s="14">
        <v>0</v>
      </c>
      <c r="DO35" s="19">
        <v>6101000</v>
      </c>
      <c r="DP35" s="13">
        <v>52849000</v>
      </c>
      <c r="DQ35" s="14">
        <v>428000</v>
      </c>
      <c r="DR35" s="14">
        <v>627000</v>
      </c>
      <c r="DS35" s="14">
        <v>5269000</v>
      </c>
      <c r="DT35" s="14">
        <v>0</v>
      </c>
      <c r="DU35" s="14">
        <v>6911000</v>
      </c>
      <c r="DV35" s="14">
        <v>5262000</v>
      </c>
      <c r="DW35" s="14">
        <v>57680000</v>
      </c>
      <c r="DX35" s="19">
        <v>905000</v>
      </c>
      <c r="DY35" s="14">
        <v>0</v>
      </c>
      <c r="DZ35" s="14">
        <v>0</v>
      </c>
      <c r="EA35" s="14">
        <v>0</v>
      </c>
      <c r="EB35" s="19">
        <v>0</v>
      </c>
      <c r="EC35" s="14">
        <v>0</v>
      </c>
      <c r="ED35" s="14">
        <v>0</v>
      </c>
      <c r="EE35" s="14">
        <v>0</v>
      </c>
      <c r="EF35" s="14">
        <v>27951000</v>
      </c>
      <c r="EG35" s="14">
        <v>0</v>
      </c>
      <c r="EH35" s="14">
        <v>3699000</v>
      </c>
      <c r="EI35" s="14">
        <v>0</v>
      </c>
      <c r="EJ35" s="19">
        <v>8022000</v>
      </c>
      <c r="EK35" s="14">
        <v>-125000</v>
      </c>
      <c r="EL35" s="14">
        <v>215164000</v>
      </c>
      <c r="EM35" s="19">
        <v>181000</v>
      </c>
      <c r="EN35" s="112">
        <v>266663000</v>
      </c>
    </row>
    <row r="36" spans="1:144" x14ac:dyDescent="0.25">
      <c r="A36" s="4" t="s">
        <v>27</v>
      </c>
      <c r="B36" s="13">
        <v>0</v>
      </c>
      <c r="C36" s="14">
        <v>0</v>
      </c>
      <c r="D36" s="14">
        <v>0</v>
      </c>
      <c r="E36" s="14">
        <v>103020000</v>
      </c>
      <c r="F36" s="112">
        <v>103020000</v>
      </c>
      <c r="G36" s="13">
        <v>0</v>
      </c>
      <c r="H36" s="14">
        <v>0</v>
      </c>
      <c r="I36" s="112">
        <v>0</v>
      </c>
      <c r="J36" s="13">
        <v>0</v>
      </c>
      <c r="K36" s="14">
        <v>0</v>
      </c>
      <c r="L36" s="14">
        <v>0</v>
      </c>
      <c r="M36" s="14">
        <v>0</v>
      </c>
      <c r="N36" s="14">
        <v>10664000</v>
      </c>
      <c r="O36" s="112">
        <v>10664000</v>
      </c>
      <c r="P36" s="115">
        <v>113684000</v>
      </c>
      <c r="Q36" s="13">
        <v>624270000</v>
      </c>
      <c r="R36" s="14">
        <v>255148000</v>
      </c>
      <c r="S36" s="14">
        <v>1147262000</v>
      </c>
      <c r="T36" s="14">
        <v>26980000</v>
      </c>
      <c r="U36" s="14">
        <v>0</v>
      </c>
      <c r="V36" s="14">
        <v>0</v>
      </c>
      <c r="W36" s="14">
        <v>8907000</v>
      </c>
      <c r="X36" s="14">
        <v>42585000</v>
      </c>
      <c r="Y36" s="14">
        <v>492000</v>
      </c>
      <c r="Z36" s="14">
        <v>0</v>
      </c>
      <c r="AA36" s="14">
        <v>1082000</v>
      </c>
      <c r="AB36" s="112">
        <v>2106726000</v>
      </c>
      <c r="AC36" s="13">
        <v>23139000</v>
      </c>
      <c r="AD36" s="14">
        <v>7593000</v>
      </c>
      <c r="AE36" s="14">
        <v>0</v>
      </c>
      <c r="AF36" s="112">
        <v>15546000</v>
      </c>
      <c r="AG36" s="115">
        <v>2235956000</v>
      </c>
      <c r="AH36" s="14">
        <v>0</v>
      </c>
      <c r="AI36" s="14">
        <v>1030000</v>
      </c>
      <c r="AJ36" s="14">
        <v>0</v>
      </c>
      <c r="AK36" s="14">
        <v>44479000</v>
      </c>
      <c r="AL36" s="14">
        <v>0</v>
      </c>
      <c r="AM36" s="14">
        <v>0</v>
      </c>
      <c r="AN36" s="14">
        <v>0</v>
      </c>
      <c r="AO36" s="112">
        <v>44479000</v>
      </c>
      <c r="AP36" s="115">
        <v>45509000</v>
      </c>
      <c r="AQ36" s="14">
        <v>31024000</v>
      </c>
      <c r="AR36" s="14">
        <v>0</v>
      </c>
      <c r="AS36" s="14">
        <v>31075000</v>
      </c>
      <c r="AT36" s="14">
        <v>8933000</v>
      </c>
      <c r="AU36" s="14">
        <v>0</v>
      </c>
      <c r="AV36" s="14">
        <v>0</v>
      </c>
      <c r="AW36" s="118">
        <v>40008000</v>
      </c>
      <c r="AX36" s="14">
        <v>1134000</v>
      </c>
      <c r="AY36" s="112">
        <v>72166000</v>
      </c>
      <c r="AZ36" s="115">
        <v>117675000</v>
      </c>
      <c r="BA36" s="14">
        <v>1176284000</v>
      </c>
      <c r="BB36" s="14">
        <v>941997000</v>
      </c>
      <c r="BC36" s="112">
        <v>2118281000</v>
      </c>
      <c r="BD36" s="115">
        <v>2235956000</v>
      </c>
      <c r="BE36" s="14">
        <v>177696000</v>
      </c>
      <c r="BF36" s="14">
        <v>119704000</v>
      </c>
      <c r="BG36" s="14">
        <v>11705000</v>
      </c>
      <c r="BH36" s="14">
        <v>47211000</v>
      </c>
      <c r="BI36" s="14">
        <v>0</v>
      </c>
      <c r="BJ36" s="14">
        <v>2450000</v>
      </c>
      <c r="BK36" s="14">
        <v>0</v>
      </c>
      <c r="BL36" s="14">
        <v>1496000</v>
      </c>
      <c r="BM36" s="112">
        <v>360262000</v>
      </c>
      <c r="BN36" s="14">
        <v>10718000</v>
      </c>
      <c r="BO36" s="14">
        <v>0</v>
      </c>
      <c r="BP36" s="14">
        <v>123214000</v>
      </c>
      <c r="BQ36" s="14">
        <v>485000</v>
      </c>
      <c r="BR36" s="14">
        <v>148368000</v>
      </c>
      <c r="BS36" s="14">
        <v>0</v>
      </c>
      <c r="BT36" s="14">
        <v>0</v>
      </c>
      <c r="BU36" s="14">
        <v>2382000</v>
      </c>
      <c r="BV36" s="14">
        <v>0</v>
      </c>
      <c r="BW36" s="14">
        <v>0</v>
      </c>
      <c r="BX36" s="14">
        <v>0</v>
      </c>
      <c r="BY36" s="14">
        <v>1362000</v>
      </c>
      <c r="BZ36" s="112">
        <v>286529000</v>
      </c>
      <c r="CA36" s="115">
        <v>73733000</v>
      </c>
      <c r="CB36" s="14">
        <v>21474000</v>
      </c>
      <c r="CC36" s="14">
        <v>6730000</v>
      </c>
      <c r="CD36" s="14">
        <v>0</v>
      </c>
      <c r="CE36" s="14">
        <v>0</v>
      </c>
      <c r="CF36" s="14">
        <v>0</v>
      </c>
      <c r="CG36" s="14">
        <v>0</v>
      </c>
      <c r="CH36" s="14">
        <v>0</v>
      </c>
      <c r="CI36" s="14">
        <v>-76888000</v>
      </c>
      <c r="CJ36" s="112">
        <v>-48684000</v>
      </c>
      <c r="CK36" s="14">
        <v>0</v>
      </c>
      <c r="CL36" s="14">
        <v>0</v>
      </c>
      <c r="CM36" s="14">
        <v>0</v>
      </c>
      <c r="CN36" s="14">
        <v>0</v>
      </c>
      <c r="CO36" s="14">
        <v>0</v>
      </c>
      <c r="CP36" s="14">
        <v>-9266000</v>
      </c>
      <c r="CQ36" s="14">
        <v>0</v>
      </c>
      <c r="CR36" s="112">
        <v>-9266000</v>
      </c>
      <c r="CS36" s="115">
        <v>15783000</v>
      </c>
      <c r="CT36" s="13">
        <v>87236000</v>
      </c>
      <c r="CU36" s="19">
        <v>103020000</v>
      </c>
      <c r="CV36" s="13">
        <v>-551000</v>
      </c>
      <c r="CW36" s="14">
        <v>-891000</v>
      </c>
      <c r="CX36" s="14">
        <v>-5026000</v>
      </c>
      <c r="CY36" s="14">
        <v>1089000</v>
      </c>
      <c r="CZ36" s="19">
        <v>-118000</v>
      </c>
      <c r="DA36" s="13">
        <v>204956000</v>
      </c>
      <c r="DB36" s="14">
        <v>48545000</v>
      </c>
      <c r="DC36" s="14">
        <v>955000</v>
      </c>
      <c r="DD36" s="14">
        <v>9590000</v>
      </c>
      <c r="DE36" s="14">
        <v>13949000</v>
      </c>
      <c r="DF36" s="14">
        <v>72403000</v>
      </c>
      <c r="DG36" s="14">
        <v>6730000</v>
      </c>
      <c r="DH36" s="19">
        <v>47269000</v>
      </c>
      <c r="DI36" s="13">
        <v>2450000</v>
      </c>
      <c r="DJ36" s="14">
        <v>0</v>
      </c>
      <c r="DK36" s="14">
        <v>461000</v>
      </c>
      <c r="DL36" s="14">
        <v>0</v>
      </c>
      <c r="DM36" s="14">
        <v>0</v>
      </c>
      <c r="DN36" s="14">
        <v>355000</v>
      </c>
      <c r="DO36" s="19">
        <v>-33350000</v>
      </c>
      <c r="DP36" s="13">
        <v>107413000</v>
      </c>
      <c r="DQ36" s="14">
        <v>0</v>
      </c>
      <c r="DR36" s="14">
        <v>664000</v>
      </c>
      <c r="DS36" s="14">
        <v>10718000</v>
      </c>
      <c r="DT36" s="14">
        <v>0</v>
      </c>
      <c r="DU36" s="14">
        <v>13688000</v>
      </c>
      <c r="DV36" s="14">
        <v>10448000</v>
      </c>
      <c r="DW36" s="14">
        <v>100311000</v>
      </c>
      <c r="DX36" s="19">
        <v>919000</v>
      </c>
      <c r="DY36" s="14">
        <v>0</v>
      </c>
      <c r="DZ36" s="14">
        <v>0</v>
      </c>
      <c r="EA36" s="14">
        <v>0</v>
      </c>
      <c r="EB36" s="19">
        <v>0</v>
      </c>
      <c r="EC36" s="14">
        <v>0</v>
      </c>
      <c r="ED36" s="14">
        <v>0</v>
      </c>
      <c r="EE36" s="14">
        <v>0</v>
      </c>
      <c r="EF36" s="14">
        <v>54717000</v>
      </c>
      <c r="EG36" s="14">
        <v>0</v>
      </c>
      <c r="EH36" s="14">
        <v>2348000</v>
      </c>
      <c r="EI36" s="14">
        <v>0</v>
      </c>
      <c r="EJ36" s="19">
        <v>26920000</v>
      </c>
      <c r="EK36" s="14">
        <v>0</v>
      </c>
      <c r="EL36" s="14">
        <v>19796000</v>
      </c>
      <c r="EM36" s="19">
        <v>0</v>
      </c>
      <c r="EN36" s="112">
        <v>65963000</v>
      </c>
    </row>
    <row r="37" spans="1:144" x14ac:dyDescent="0.25">
      <c r="A37" s="4" t="s">
        <v>28</v>
      </c>
      <c r="B37" s="13">
        <v>0</v>
      </c>
      <c r="C37" s="14">
        <v>0</v>
      </c>
      <c r="D37" s="14">
        <v>0</v>
      </c>
      <c r="E37" s="14">
        <v>25303343</v>
      </c>
      <c r="F37" s="112">
        <v>25303343</v>
      </c>
      <c r="G37" s="13">
        <v>0</v>
      </c>
      <c r="H37" s="14">
        <v>0</v>
      </c>
      <c r="I37" s="112">
        <v>0</v>
      </c>
      <c r="J37" s="13">
        <v>0</v>
      </c>
      <c r="K37" s="14">
        <v>0</v>
      </c>
      <c r="L37" s="14">
        <v>0</v>
      </c>
      <c r="M37" s="14">
        <v>17000000</v>
      </c>
      <c r="N37" s="14">
        <v>1511499</v>
      </c>
      <c r="O37" s="112">
        <v>18511499</v>
      </c>
      <c r="P37" s="115">
        <v>43814842</v>
      </c>
      <c r="Q37" s="13">
        <v>225417472</v>
      </c>
      <c r="R37" s="14">
        <v>70157915</v>
      </c>
      <c r="S37" s="14">
        <v>694417496</v>
      </c>
      <c r="T37" s="14">
        <v>29436402</v>
      </c>
      <c r="U37" s="14">
        <v>0</v>
      </c>
      <c r="V37" s="14">
        <v>891522</v>
      </c>
      <c r="W37" s="14">
        <v>1439379</v>
      </c>
      <c r="X37" s="14">
        <v>37085963</v>
      </c>
      <c r="Y37" s="14">
        <v>446919</v>
      </c>
      <c r="Z37" s="14">
        <v>0</v>
      </c>
      <c r="AA37" s="14">
        <v>73983</v>
      </c>
      <c r="AB37" s="112">
        <v>1059367051</v>
      </c>
      <c r="AC37" s="13">
        <v>8331528</v>
      </c>
      <c r="AD37" s="14">
        <v>115710</v>
      </c>
      <c r="AE37" s="14">
        <v>0</v>
      </c>
      <c r="AF37" s="112">
        <v>8215818</v>
      </c>
      <c r="AG37" s="115">
        <v>1111397711</v>
      </c>
      <c r="AH37" s="14">
        <v>2716657</v>
      </c>
      <c r="AI37" s="14">
        <v>0</v>
      </c>
      <c r="AJ37" s="14">
        <v>0</v>
      </c>
      <c r="AK37" s="14">
        <v>0</v>
      </c>
      <c r="AL37" s="14">
        <v>0</v>
      </c>
      <c r="AM37" s="14">
        <v>1307898</v>
      </c>
      <c r="AN37" s="14">
        <v>18426369</v>
      </c>
      <c r="AO37" s="112">
        <v>19734267</v>
      </c>
      <c r="AP37" s="115">
        <v>22450924</v>
      </c>
      <c r="AQ37" s="14">
        <v>6220097</v>
      </c>
      <c r="AR37" s="14">
        <v>0</v>
      </c>
      <c r="AS37" s="14">
        <v>10519757</v>
      </c>
      <c r="AT37" s="14">
        <v>6693517</v>
      </c>
      <c r="AU37" s="14">
        <v>0</v>
      </c>
      <c r="AV37" s="14">
        <v>0</v>
      </c>
      <c r="AW37" s="118">
        <v>17213274</v>
      </c>
      <c r="AX37" s="14">
        <v>0</v>
      </c>
      <c r="AY37" s="112">
        <v>23433371</v>
      </c>
      <c r="AZ37" s="115">
        <v>45884295</v>
      </c>
      <c r="BA37" s="14">
        <v>519606407</v>
      </c>
      <c r="BB37" s="14">
        <v>545907009</v>
      </c>
      <c r="BC37" s="112">
        <v>1065513416</v>
      </c>
      <c r="BD37" s="115">
        <v>1111397711</v>
      </c>
      <c r="BE37" s="14">
        <v>70493649</v>
      </c>
      <c r="BF37" s="14">
        <v>21282135</v>
      </c>
      <c r="BG37" s="14">
        <v>9407204</v>
      </c>
      <c r="BH37" s="14">
        <v>27532545</v>
      </c>
      <c r="BI37" s="14">
        <v>0</v>
      </c>
      <c r="BJ37" s="14">
        <v>669954</v>
      </c>
      <c r="BK37" s="14">
        <v>0</v>
      </c>
      <c r="BL37" s="14">
        <v>4266583</v>
      </c>
      <c r="BM37" s="112">
        <v>133652070</v>
      </c>
      <c r="BN37" s="14">
        <v>0</v>
      </c>
      <c r="BO37" s="14">
        <v>0</v>
      </c>
      <c r="BP37" s="14">
        <v>46612362</v>
      </c>
      <c r="BQ37" s="14">
        <v>0</v>
      </c>
      <c r="BR37" s="14">
        <v>45421680</v>
      </c>
      <c r="BS37" s="14">
        <v>0</v>
      </c>
      <c r="BT37" s="14">
        <v>0</v>
      </c>
      <c r="BU37" s="14">
        <v>0</v>
      </c>
      <c r="BV37" s="14">
        <v>0</v>
      </c>
      <c r="BW37" s="14">
        <v>0</v>
      </c>
      <c r="BX37" s="14">
        <v>0</v>
      </c>
      <c r="BY37" s="14">
        <v>376841</v>
      </c>
      <c r="BZ37" s="112">
        <v>92410883</v>
      </c>
      <c r="CA37" s="115">
        <v>41241187</v>
      </c>
      <c r="CB37" s="14">
        <v>2125123</v>
      </c>
      <c r="CC37" s="14">
        <v>0</v>
      </c>
      <c r="CD37" s="14">
        <v>0</v>
      </c>
      <c r="CE37" s="14">
        <v>0</v>
      </c>
      <c r="CF37" s="14">
        <v>0</v>
      </c>
      <c r="CG37" s="14">
        <v>0</v>
      </c>
      <c r="CH37" s="14">
        <v>10042827</v>
      </c>
      <c r="CI37" s="14">
        <v>-42110597</v>
      </c>
      <c r="CJ37" s="112">
        <v>-29942647</v>
      </c>
      <c r="CK37" s="14">
        <v>0</v>
      </c>
      <c r="CL37" s="14">
        <v>0</v>
      </c>
      <c r="CM37" s="14">
        <v>0</v>
      </c>
      <c r="CN37" s="14">
        <v>4064000</v>
      </c>
      <c r="CO37" s="14">
        <v>0</v>
      </c>
      <c r="CP37" s="14">
        <v>-3335130</v>
      </c>
      <c r="CQ37" s="14">
        <v>0</v>
      </c>
      <c r="CR37" s="112">
        <v>728870</v>
      </c>
      <c r="CS37" s="115">
        <v>12027410</v>
      </c>
      <c r="CT37" s="13">
        <v>13275933</v>
      </c>
      <c r="CU37" s="19">
        <v>25303343</v>
      </c>
      <c r="CV37" s="13">
        <v>3227654</v>
      </c>
      <c r="CW37" s="14">
        <v>20187</v>
      </c>
      <c r="CX37" s="14">
        <v>-791142</v>
      </c>
      <c r="CY37" s="14">
        <v>-2422791</v>
      </c>
      <c r="CZ37" s="19">
        <v>229</v>
      </c>
      <c r="DA37" s="13">
        <v>71891238</v>
      </c>
      <c r="DB37" s="14">
        <v>17234347</v>
      </c>
      <c r="DC37" s="14">
        <v>0</v>
      </c>
      <c r="DD37" s="14">
        <v>1274655</v>
      </c>
      <c r="DE37" s="14">
        <v>2684776</v>
      </c>
      <c r="DF37" s="14">
        <v>36939749</v>
      </c>
      <c r="DG37" s="14">
        <v>2440373</v>
      </c>
      <c r="DH37" s="19">
        <v>5077083</v>
      </c>
      <c r="DI37" s="13">
        <v>669954</v>
      </c>
      <c r="DJ37" s="14">
        <v>592277</v>
      </c>
      <c r="DK37" s="14">
        <v>0</v>
      </c>
      <c r="DL37" s="14">
        <v>0</v>
      </c>
      <c r="DM37" s="14">
        <v>0</v>
      </c>
      <c r="DN37" s="14">
        <v>0</v>
      </c>
      <c r="DO37" s="19">
        <v>18458</v>
      </c>
      <c r="DP37" s="13">
        <v>41208455</v>
      </c>
      <c r="DQ37" s="14">
        <v>299864</v>
      </c>
      <c r="DR37" s="14">
        <v>146620</v>
      </c>
      <c r="DS37" s="14">
        <v>4065019</v>
      </c>
      <c r="DT37" s="14">
        <v>0</v>
      </c>
      <c r="DU37" s="14">
        <v>0</v>
      </c>
      <c r="DV37" s="14">
        <v>421314</v>
      </c>
      <c r="DW37" s="14">
        <v>41034905</v>
      </c>
      <c r="DX37" s="19">
        <v>113585</v>
      </c>
      <c r="DY37" s="14">
        <v>0</v>
      </c>
      <c r="DZ37" s="14">
        <v>0</v>
      </c>
      <c r="EA37" s="14">
        <v>0</v>
      </c>
      <c r="EB37" s="19">
        <v>0</v>
      </c>
      <c r="EC37" s="14">
        <v>0</v>
      </c>
      <c r="ED37" s="14">
        <v>0</v>
      </c>
      <c r="EE37" s="14">
        <v>1246612</v>
      </c>
      <c r="EF37" s="14">
        <v>22338312</v>
      </c>
      <c r="EG37" s="14">
        <v>0</v>
      </c>
      <c r="EH37" s="14">
        <v>614481</v>
      </c>
      <c r="EI37" s="14">
        <v>0</v>
      </c>
      <c r="EJ37" s="19">
        <v>126894</v>
      </c>
      <c r="EK37" s="14">
        <v>0</v>
      </c>
      <c r="EL37" s="14">
        <v>16720909</v>
      </c>
      <c r="EM37" s="19">
        <v>0</v>
      </c>
      <c r="EN37" s="112">
        <v>43927758</v>
      </c>
    </row>
    <row r="38" spans="1:144" x14ac:dyDescent="0.25">
      <c r="A38" s="4" t="s">
        <v>29</v>
      </c>
      <c r="B38" s="13">
        <v>0</v>
      </c>
      <c r="C38" s="14">
        <v>0</v>
      </c>
      <c r="D38" s="14">
        <v>0</v>
      </c>
      <c r="E38" s="14">
        <v>5863801</v>
      </c>
      <c r="F38" s="112">
        <v>5863801</v>
      </c>
      <c r="G38" s="13">
        <v>0</v>
      </c>
      <c r="H38" s="14">
        <v>0</v>
      </c>
      <c r="I38" s="112">
        <v>0</v>
      </c>
      <c r="J38" s="13">
        <v>0</v>
      </c>
      <c r="K38" s="14">
        <v>0</v>
      </c>
      <c r="L38" s="14">
        <v>0</v>
      </c>
      <c r="M38" s="14">
        <v>4154171</v>
      </c>
      <c r="N38" s="14">
        <v>0</v>
      </c>
      <c r="O38" s="112">
        <v>4154171</v>
      </c>
      <c r="P38" s="115">
        <v>10017972</v>
      </c>
      <c r="Q38" s="13">
        <v>41317005</v>
      </c>
      <c r="R38" s="14">
        <v>56812811</v>
      </c>
      <c r="S38" s="14">
        <v>128382260</v>
      </c>
      <c r="T38" s="14">
        <v>3329844</v>
      </c>
      <c r="U38" s="14">
        <v>0</v>
      </c>
      <c r="V38" s="14">
        <v>567567</v>
      </c>
      <c r="W38" s="14">
        <v>520664</v>
      </c>
      <c r="X38" s="14">
        <v>2164455</v>
      </c>
      <c r="Y38" s="14">
        <v>5060</v>
      </c>
      <c r="Z38" s="14">
        <v>250131</v>
      </c>
      <c r="AA38" s="14">
        <v>19471</v>
      </c>
      <c r="AB38" s="112">
        <v>233369268</v>
      </c>
      <c r="AC38" s="13">
        <v>8433346</v>
      </c>
      <c r="AD38" s="14">
        <v>51782</v>
      </c>
      <c r="AE38" s="14">
        <v>0</v>
      </c>
      <c r="AF38" s="112">
        <v>8381564</v>
      </c>
      <c r="AG38" s="115">
        <v>251768804</v>
      </c>
      <c r="AH38" s="14">
        <v>1049018</v>
      </c>
      <c r="AI38" s="14">
        <v>0</v>
      </c>
      <c r="AJ38" s="14">
        <v>0</v>
      </c>
      <c r="AK38" s="14">
        <v>5629746.1299999999</v>
      </c>
      <c r="AL38" s="14">
        <v>0</v>
      </c>
      <c r="AM38" s="14">
        <v>0</v>
      </c>
      <c r="AN38" s="14">
        <v>0</v>
      </c>
      <c r="AO38" s="112">
        <v>5629746.1299999999</v>
      </c>
      <c r="AP38" s="115">
        <v>6678764.1299999999</v>
      </c>
      <c r="AQ38" s="14">
        <v>2048361</v>
      </c>
      <c r="AR38" s="14">
        <v>0</v>
      </c>
      <c r="AS38" s="14">
        <v>2014973</v>
      </c>
      <c r="AT38" s="14">
        <v>983714</v>
      </c>
      <c r="AU38" s="14">
        <v>0</v>
      </c>
      <c r="AV38" s="14">
        <v>208835</v>
      </c>
      <c r="AW38" s="118">
        <v>3207522</v>
      </c>
      <c r="AX38" s="14">
        <v>0</v>
      </c>
      <c r="AY38" s="112">
        <v>5255883</v>
      </c>
      <c r="AZ38" s="115">
        <v>11934647.129999999</v>
      </c>
      <c r="BA38" s="14">
        <v>146226629</v>
      </c>
      <c r="BB38" s="14">
        <v>93607528</v>
      </c>
      <c r="BC38" s="112">
        <v>239834157</v>
      </c>
      <c r="BD38" s="115">
        <v>251768804.13</v>
      </c>
      <c r="BE38" s="14">
        <v>18451254</v>
      </c>
      <c r="BF38" s="14">
        <v>1711968</v>
      </c>
      <c r="BG38" s="14">
        <v>2970684.5300000012</v>
      </c>
      <c r="BH38" s="14">
        <v>13001565.469999999</v>
      </c>
      <c r="BI38" s="14">
        <v>0</v>
      </c>
      <c r="BJ38" s="14">
        <v>399794</v>
      </c>
      <c r="BK38" s="14">
        <v>0</v>
      </c>
      <c r="BL38" s="14">
        <v>3950565</v>
      </c>
      <c r="BM38" s="112">
        <v>40485831</v>
      </c>
      <c r="BN38" s="14">
        <v>0</v>
      </c>
      <c r="BO38" s="14">
        <v>0</v>
      </c>
      <c r="BP38" s="14">
        <v>11342938</v>
      </c>
      <c r="BQ38" s="14">
        <v>0</v>
      </c>
      <c r="BR38" s="14">
        <v>18753547</v>
      </c>
      <c r="BS38" s="14">
        <v>0</v>
      </c>
      <c r="BT38" s="14">
        <v>0</v>
      </c>
      <c r="BU38" s="14">
        <v>0</v>
      </c>
      <c r="BV38" s="14">
        <v>0</v>
      </c>
      <c r="BW38" s="14">
        <v>0</v>
      </c>
      <c r="BX38" s="14">
        <v>0</v>
      </c>
      <c r="BY38" s="14">
        <v>3278100</v>
      </c>
      <c r="BZ38" s="112">
        <v>33374585</v>
      </c>
      <c r="CA38" s="115">
        <v>7111246</v>
      </c>
      <c r="CB38" s="14">
        <v>109181</v>
      </c>
      <c r="CC38" s="14">
        <v>0</v>
      </c>
      <c r="CD38" s="14">
        <v>0</v>
      </c>
      <c r="CE38" s="14">
        <v>0</v>
      </c>
      <c r="CF38" s="14">
        <v>0</v>
      </c>
      <c r="CG38" s="14">
        <v>0</v>
      </c>
      <c r="CH38" s="14">
        <v>5172830</v>
      </c>
      <c r="CI38" s="14">
        <v>-13204106</v>
      </c>
      <c r="CJ38" s="112">
        <v>-7922095</v>
      </c>
      <c r="CK38" s="14">
        <v>0</v>
      </c>
      <c r="CL38" s="14">
        <v>0</v>
      </c>
      <c r="CM38" s="14">
        <v>0</v>
      </c>
      <c r="CN38" s="14">
        <v>3405000</v>
      </c>
      <c r="CO38" s="14">
        <v>0</v>
      </c>
      <c r="CP38" s="14">
        <v>-490280</v>
      </c>
      <c r="CQ38" s="14">
        <v>-169624</v>
      </c>
      <c r="CR38" s="112">
        <v>2745096</v>
      </c>
      <c r="CS38" s="115">
        <v>1934247</v>
      </c>
      <c r="CT38" s="13">
        <v>3929554</v>
      </c>
      <c r="CU38" s="19">
        <v>5863801</v>
      </c>
      <c r="CV38" s="13">
        <v>5439417</v>
      </c>
      <c r="CW38" s="14">
        <v>-34517</v>
      </c>
      <c r="CX38" s="14">
        <v>602274</v>
      </c>
      <c r="CY38" s="14">
        <v>3377500</v>
      </c>
      <c r="CZ38" s="19">
        <v>1859</v>
      </c>
      <c r="DA38" s="13">
        <v>18527982</v>
      </c>
      <c r="DB38" s="14">
        <v>1005903</v>
      </c>
      <c r="DC38" s="14">
        <v>0</v>
      </c>
      <c r="DD38" s="14">
        <v>10868</v>
      </c>
      <c r="DE38" s="14">
        <v>789122</v>
      </c>
      <c r="DF38" s="14">
        <v>21142217</v>
      </c>
      <c r="DG38" s="14">
        <v>214697</v>
      </c>
      <c r="DH38" s="19">
        <v>237486</v>
      </c>
      <c r="DI38" s="13">
        <v>238892</v>
      </c>
      <c r="DJ38" s="14">
        <v>1071365</v>
      </c>
      <c r="DK38" s="14">
        <v>140359</v>
      </c>
      <c r="DL38" s="14">
        <v>0</v>
      </c>
      <c r="DM38" s="14">
        <v>0</v>
      </c>
      <c r="DN38" s="14">
        <v>2959462</v>
      </c>
      <c r="DO38" s="19">
        <v>339756</v>
      </c>
      <c r="DP38" s="13">
        <v>10140123</v>
      </c>
      <c r="DQ38" s="14">
        <v>169874</v>
      </c>
      <c r="DR38" s="14">
        <v>62303</v>
      </c>
      <c r="DS38" s="14">
        <v>876628</v>
      </c>
      <c r="DT38" s="14">
        <v>0</v>
      </c>
      <c r="DU38" s="14">
        <v>0</v>
      </c>
      <c r="DV38" s="14">
        <v>229367</v>
      </c>
      <c r="DW38" s="14">
        <v>19160628</v>
      </c>
      <c r="DX38" s="19">
        <v>151835</v>
      </c>
      <c r="DY38" s="14">
        <v>0</v>
      </c>
      <c r="DZ38" s="14">
        <v>0</v>
      </c>
      <c r="EA38" s="14">
        <v>0</v>
      </c>
      <c r="EB38" s="19">
        <v>0</v>
      </c>
      <c r="EC38" s="14">
        <v>0</v>
      </c>
      <c r="ED38" s="14">
        <v>0</v>
      </c>
      <c r="EE38" s="14">
        <v>0</v>
      </c>
      <c r="EF38" s="14">
        <v>6964297</v>
      </c>
      <c r="EG38" s="14">
        <v>94343</v>
      </c>
      <c r="EH38" s="14">
        <v>169624</v>
      </c>
      <c r="EI38" s="14">
        <v>0</v>
      </c>
      <c r="EJ38" s="19">
        <v>1158714</v>
      </c>
      <c r="EK38" s="14">
        <v>0</v>
      </c>
      <c r="EL38" s="14">
        <v>0</v>
      </c>
      <c r="EM38" s="19">
        <v>47794</v>
      </c>
      <c r="EN38" s="112">
        <v>7548167</v>
      </c>
    </row>
    <row r="39" spans="1:144" x14ac:dyDescent="0.25">
      <c r="A39" s="4" t="s">
        <v>30</v>
      </c>
      <c r="B39" s="13">
        <v>0</v>
      </c>
      <c r="C39" s="14">
        <v>0</v>
      </c>
      <c r="D39" s="14">
        <v>0</v>
      </c>
      <c r="E39" s="14">
        <v>5693785</v>
      </c>
      <c r="F39" s="112">
        <v>5693785</v>
      </c>
      <c r="G39" s="13">
        <v>0</v>
      </c>
      <c r="H39" s="14">
        <v>0</v>
      </c>
      <c r="I39" s="112">
        <v>0</v>
      </c>
      <c r="J39" s="13">
        <v>0</v>
      </c>
      <c r="K39" s="14">
        <v>0</v>
      </c>
      <c r="L39" s="14">
        <v>0</v>
      </c>
      <c r="M39" s="14">
        <v>4000000</v>
      </c>
      <c r="N39" s="14">
        <v>450136</v>
      </c>
      <c r="O39" s="112">
        <v>4450136</v>
      </c>
      <c r="P39" s="115">
        <v>10143921</v>
      </c>
      <c r="Q39" s="13">
        <v>2370000</v>
      </c>
      <c r="R39" s="14">
        <v>21477296</v>
      </c>
      <c r="S39" s="14">
        <v>125091039</v>
      </c>
      <c r="T39" s="14">
        <v>5482547</v>
      </c>
      <c r="U39" s="14">
        <v>275466</v>
      </c>
      <c r="V39" s="14">
        <v>0</v>
      </c>
      <c r="W39" s="14">
        <v>2946087</v>
      </c>
      <c r="X39" s="14">
        <v>978468</v>
      </c>
      <c r="Y39" s="14">
        <v>36802</v>
      </c>
      <c r="Z39" s="14">
        <v>0</v>
      </c>
      <c r="AA39" s="14">
        <v>0</v>
      </c>
      <c r="AB39" s="112">
        <v>158657705</v>
      </c>
      <c r="AC39" s="13">
        <v>858406</v>
      </c>
      <c r="AD39" s="14">
        <v>16649</v>
      </c>
      <c r="AE39" s="14">
        <v>0</v>
      </c>
      <c r="AF39" s="112">
        <v>841757</v>
      </c>
      <c r="AG39" s="115">
        <v>169643383</v>
      </c>
      <c r="AH39" s="14">
        <v>11728</v>
      </c>
      <c r="AI39" s="14">
        <v>0</v>
      </c>
      <c r="AJ39" s="14">
        <v>0</v>
      </c>
      <c r="AK39" s="14">
        <v>0</v>
      </c>
      <c r="AL39" s="14">
        <v>0</v>
      </c>
      <c r="AM39" s="14">
        <v>0</v>
      </c>
      <c r="AN39" s="14">
        <v>0</v>
      </c>
      <c r="AO39" s="112">
        <v>0</v>
      </c>
      <c r="AP39" s="115">
        <v>11728</v>
      </c>
      <c r="AQ39" s="14">
        <v>1056293</v>
      </c>
      <c r="AR39" s="14">
        <v>0</v>
      </c>
      <c r="AS39" s="14">
        <v>1668072</v>
      </c>
      <c r="AT39" s="14">
        <v>166651</v>
      </c>
      <c r="AU39" s="14">
        <v>0</v>
      </c>
      <c r="AV39" s="14">
        <v>0</v>
      </c>
      <c r="AW39" s="118">
        <v>1834723</v>
      </c>
      <c r="AX39" s="14">
        <v>0</v>
      </c>
      <c r="AY39" s="112">
        <v>2891016</v>
      </c>
      <c r="AZ39" s="115">
        <v>2902744</v>
      </c>
      <c r="BA39" s="14">
        <v>63327067</v>
      </c>
      <c r="BB39" s="14">
        <v>103413572</v>
      </c>
      <c r="BC39" s="112">
        <v>166740639</v>
      </c>
      <c r="BD39" s="115">
        <v>169643383</v>
      </c>
      <c r="BE39" s="14">
        <v>7235790</v>
      </c>
      <c r="BF39" s="14">
        <v>3028082</v>
      </c>
      <c r="BG39" s="14">
        <v>3007270</v>
      </c>
      <c r="BH39" s="14">
        <v>8325895</v>
      </c>
      <c r="BI39" s="14">
        <v>0</v>
      </c>
      <c r="BJ39" s="14">
        <v>215915</v>
      </c>
      <c r="BK39" s="14">
        <v>0</v>
      </c>
      <c r="BL39" s="14">
        <v>126929</v>
      </c>
      <c r="BM39" s="112">
        <v>21939881</v>
      </c>
      <c r="BN39" s="14">
        <v>540044</v>
      </c>
      <c r="BO39" s="14">
        <v>0</v>
      </c>
      <c r="BP39" s="14">
        <v>5622548</v>
      </c>
      <c r="BQ39" s="14">
        <v>0</v>
      </c>
      <c r="BR39" s="14">
        <v>5813066</v>
      </c>
      <c r="BS39" s="14">
        <v>0</v>
      </c>
      <c r="BT39" s="14">
        <v>0</v>
      </c>
      <c r="BU39" s="14">
        <v>0</v>
      </c>
      <c r="BV39" s="14">
        <v>0</v>
      </c>
      <c r="BW39" s="14">
        <v>0</v>
      </c>
      <c r="BX39" s="14">
        <v>0</v>
      </c>
      <c r="BY39" s="14">
        <v>0</v>
      </c>
      <c r="BZ39" s="112">
        <v>11975658</v>
      </c>
      <c r="CA39" s="115">
        <v>9964223</v>
      </c>
      <c r="CB39" s="14">
        <v>92877</v>
      </c>
      <c r="CC39" s="14">
        <v>0</v>
      </c>
      <c r="CD39" s="14">
        <v>0</v>
      </c>
      <c r="CE39" s="14">
        <v>0</v>
      </c>
      <c r="CF39" s="14">
        <v>0</v>
      </c>
      <c r="CG39" s="14">
        <v>0</v>
      </c>
      <c r="CH39" s="14">
        <v>17696</v>
      </c>
      <c r="CI39" s="14">
        <v>-6975590</v>
      </c>
      <c r="CJ39" s="112">
        <v>-6865017</v>
      </c>
      <c r="CK39" s="14">
        <v>0</v>
      </c>
      <c r="CL39" s="14">
        <v>0</v>
      </c>
      <c r="CM39" s="14">
        <v>0</v>
      </c>
      <c r="CN39" s="14">
        <v>0</v>
      </c>
      <c r="CO39" s="14">
        <v>0</v>
      </c>
      <c r="CP39" s="14">
        <v>0</v>
      </c>
      <c r="CQ39" s="14">
        <v>0</v>
      </c>
      <c r="CR39" s="112">
        <v>0</v>
      </c>
      <c r="CS39" s="115">
        <v>3099206</v>
      </c>
      <c r="CT39" s="13">
        <v>6594579</v>
      </c>
      <c r="CU39" s="19">
        <v>9693785</v>
      </c>
      <c r="CV39" s="13">
        <v>179766</v>
      </c>
      <c r="CW39" s="14">
        <v>-22314</v>
      </c>
      <c r="CX39" s="14">
        <v>11273</v>
      </c>
      <c r="CY39" s="14">
        <v>-14217</v>
      </c>
      <c r="CZ39" s="19">
        <v>5556</v>
      </c>
      <c r="DA39" s="13">
        <v>8015266</v>
      </c>
      <c r="DB39" s="14">
        <v>744319</v>
      </c>
      <c r="DC39" s="14">
        <v>0</v>
      </c>
      <c r="DD39" s="14">
        <v>0</v>
      </c>
      <c r="DE39" s="14">
        <v>151063</v>
      </c>
      <c r="DF39" s="14">
        <v>11333165</v>
      </c>
      <c r="DG39" s="14">
        <v>126929</v>
      </c>
      <c r="DH39" s="19">
        <v>0</v>
      </c>
      <c r="DI39" s="13">
        <v>156895</v>
      </c>
      <c r="DJ39" s="14">
        <v>0</v>
      </c>
      <c r="DK39" s="14">
        <v>59920</v>
      </c>
      <c r="DL39" s="14">
        <v>0</v>
      </c>
      <c r="DM39" s="14">
        <v>0</v>
      </c>
      <c r="DN39" s="14">
        <v>0</v>
      </c>
      <c r="DO39" s="19">
        <v>1149023</v>
      </c>
      <c r="DP39" s="13">
        <v>4830539</v>
      </c>
      <c r="DQ39" s="14">
        <v>164076</v>
      </c>
      <c r="DR39" s="14">
        <v>82706</v>
      </c>
      <c r="DS39" s="14">
        <v>540044</v>
      </c>
      <c r="DT39" s="14">
        <v>0</v>
      </c>
      <c r="DU39" s="14">
        <v>411130</v>
      </c>
      <c r="DV39" s="14">
        <v>286070</v>
      </c>
      <c r="DW39" s="14">
        <v>4382607</v>
      </c>
      <c r="DX39" s="19">
        <v>0</v>
      </c>
      <c r="DY39" s="14">
        <v>0</v>
      </c>
      <c r="DZ39" s="14">
        <v>0</v>
      </c>
      <c r="EA39" s="14">
        <v>0</v>
      </c>
      <c r="EB39" s="19">
        <v>0</v>
      </c>
      <c r="EC39" s="14">
        <v>0</v>
      </c>
      <c r="ED39" s="14">
        <v>0</v>
      </c>
      <c r="EE39" s="14">
        <v>0</v>
      </c>
      <c r="EF39" s="14">
        <v>5288695</v>
      </c>
      <c r="EG39" s="14">
        <v>0</v>
      </c>
      <c r="EH39" s="14">
        <v>0</v>
      </c>
      <c r="EI39" s="14">
        <v>0</v>
      </c>
      <c r="EJ39" s="19">
        <v>1176733</v>
      </c>
      <c r="EK39" s="14">
        <v>0</v>
      </c>
      <c r="EL39" s="14">
        <v>44863644</v>
      </c>
      <c r="EM39" s="19">
        <v>-36032</v>
      </c>
      <c r="EN39" s="112">
        <v>49401592</v>
      </c>
    </row>
    <row r="40" spans="1:144" x14ac:dyDescent="0.25">
      <c r="A40" s="4" t="s">
        <v>31</v>
      </c>
      <c r="B40" s="13">
        <v>0</v>
      </c>
      <c r="C40" s="14">
        <v>0</v>
      </c>
      <c r="D40" s="14">
        <v>0</v>
      </c>
      <c r="E40" s="14">
        <v>4369847</v>
      </c>
      <c r="F40" s="112">
        <v>4369847</v>
      </c>
      <c r="G40" s="13">
        <v>0</v>
      </c>
      <c r="H40" s="14">
        <v>0</v>
      </c>
      <c r="I40" s="112">
        <v>0</v>
      </c>
      <c r="J40" s="13">
        <v>55000000</v>
      </c>
      <c r="K40" s="14">
        <v>0</v>
      </c>
      <c r="L40" s="14">
        <v>0</v>
      </c>
      <c r="M40" s="14">
        <v>0</v>
      </c>
      <c r="N40" s="14">
        <v>230000</v>
      </c>
      <c r="O40" s="112">
        <v>55230000</v>
      </c>
      <c r="P40" s="115">
        <v>59599847</v>
      </c>
      <c r="Q40" s="13">
        <v>469025710</v>
      </c>
      <c r="R40" s="14">
        <v>135331439</v>
      </c>
      <c r="S40" s="14">
        <v>390990010</v>
      </c>
      <c r="T40" s="14">
        <v>3499900</v>
      </c>
      <c r="U40" s="14">
        <v>6057563</v>
      </c>
      <c r="V40" s="14">
        <v>0</v>
      </c>
      <c r="W40" s="14">
        <v>2432769</v>
      </c>
      <c r="X40" s="14">
        <v>3137669</v>
      </c>
      <c r="Y40" s="14">
        <v>0</v>
      </c>
      <c r="Z40" s="14">
        <v>8965</v>
      </c>
      <c r="AA40" s="14">
        <v>9624169</v>
      </c>
      <c r="AB40" s="112">
        <v>1020108194</v>
      </c>
      <c r="AC40" s="13">
        <v>12106385</v>
      </c>
      <c r="AD40" s="14">
        <v>1816169</v>
      </c>
      <c r="AE40" s="14">
        <v>0</v>
      </c>
      <c r="AF40" s="112">
        <v>10290216</v>
      </c>
      <c r="AG40" s="115">
        <v>1089998257</v>
      </c>
      <c r="AH40" s="14">
        <v>5458974</v>
      </c>
      <c r="AI40" s="14">
        <v>0</v>
      </c>
      <c r="AJ40" s="14">
        <v>0</v>
      </c>
      <c r="AK40" s="14">
        <v>14200000</v>
      </c>
      <c r="AL40" s="14">
        <v>0</v>
      </c>
      <c r="AM40" s="14">
        <v>0</v>
      </c>
      <c r="AN40" s="14">
        <v>0</v>
      </c>
      <c r="AO40" s="112">
        <v>14200000</v>
      </c>
      <c r="AP40" s="115">
        <v>19658974</v>
      </c>
      <c r="AQ40" s="14">
        <v>13791523</v>
      </c>
      <c r="AR40" s="14">
        <v>0</v>
      </c>
      <c r="AS40" s="14">
        <v>13263922</v>
      </c>
      <c r="AT40" s="14">
        <v>0</v>
      </c>
      <c r="AU40" s="14">
        <v>0</v>
      </c>
      <c r="AV40" s="14">
        <v>0</v>
      </c>
      <c r="AW40" s="118">
        <v>13263922</v>
      </c>
      <c r="AX40" s="14">
        <v>0</v>
      </c>
      <c r="AY40" s="112">
        <v>27055445</v>
      </c>
      <c r="AZ40" s="115">
        <v>46714419</v>
      </c>
      <c r="BA40" s="14">
        <v>409994687</v>
      </c>
      <c r="BB40" s="14">
        <v>633289151</v>
      </c>
      <c r="BC40" s="112">
        <v>1043283838</v>
      </c>
      <c r="BD40" s="115">
        <v>1089998257</v>
      </c>
      <c r="BE40" s="14">
        <v>98067969</v>
      </c>
      <c r="BF40" s="14">
        <v>11671790</v>
      </c>
      <c r="BG40" s="14">
        <v>4328998</v>
      </c>
      <c r="BH40" s="14">
        <v>10037966</v>
      </c>
      <c r="BI40" s="14">
        <v>0</v>
      </c>
      <c r="BJ40" s="14">
        <v>1596737</v>
      </c>
      <c r="BK40" s="14">
        <v>0</v>
      </c>
      <c r="BL40" s="14">
        <v>17243754</v>
      </c>
      <c r="BM40" s="112">
        <v>142947214</v>
      </c>
      <c r="BN40" s="14">
        <v>1346441</v>
      </c>
      <c r="BO40" s="14">
        <v>0</v>
      </c>
      <c r="BP40" s="14">
        <v>51428045</v>
      </c>
      <c r="BQ40" s="14">
        <v>0</v>
      </c>
      <c r="BR40" s="14">
        <v>45643086</v>
      </c>
      <c r="BS40" s="14">
        <v>0</v>
      </c>
      <c r="BT40" s="14">
        <v>0</v>
      </c>
      <c r="BU40" s="14">
        <v>626300</v>
      </c>
      <c r="BV40" s="14">
        <v>747864</v>
      </c>
      <c r="BW40" s="14">
        <v>0</v>
      </c>
      <c r="BX40" s="14">
        <v>712128</v>
      </c>
      <c r="BY40" s="14">
        <v>962630</v>
      </c>
      <c r="BZ40" s="112">
        <v>101466494</v>
      </c>
      <c r="CA40" s="115">
        <v>41480720</v>
      </c>
      <c r="CB40" s="14">
        <v>770000</v>
      </c>
      <c r="CC40" s="14">
        <v>0</v>
      </c>
      <c r="CD40" s="14">
        <v>0</v>
      </c>
      <c r="CE40" s="14">
        <v>0</v>
      </c>
      <c r="CF40" s="14">
        <v>0</v>
      </c>
      <c r="CG40" s="14">
        <v>0</v>
      </c>
      <c r="CH40" s="14">
        <v>-13000000</v>
      </c>
      <c r="CI40" s="14">
        <v>-28161853</v>
      </c>
      <c r="CJ40" s="112">
        <v>-40391853</v>
      </c>
      <c r="CK40" s="14">
        <v>0</v>
      </c>
      <c r="CL40" s="14">
        <v>0</v>
      </c>
      <c r="CM40" s="14">
        <v>0</v>
      </c>
      <c r="CN40" s="14">
        <v>0</v>
      </c>
      <c r="CO40" s="14">
        <v>0</v>
      </c>
      <c r="CP40" s="14">
        <v>0</v>
      </c>
      <c r="CQ40" s="14">
        <v>0</v>
      </c>
      <c r="CR40" s="112">
        <v>0</v>
      </c>
      <c r="CS40" s="115">
        <v>1088867</v>
      </c>
      <c r="CT40" s="13">
        <v>3280980</v>
      </c>
      <c r="CU40" s="19">
        <v>4369847</v>
      </c>
      <c r="CV40" s="13">
        <v>-1050920</v>
      </c>
      <c r="CW40" s="14">
        <v>-109905</v>
      </c>
      <c r="CX40" s="14">
        <v>0</v>
      </c>
      <c r="CY40" s="14">
        <v>1187699</v>
      </c>
      <c r="CZ40" s="19">
        <v>6515</v>
      </c>
      <c r="DA40" s="13">
        <v>98873917</v>
      </c>
      <c r="DB40" s="14">
        <v>4390082</v>
      </c>
      <c r="DC40" s="14">
        <v>0</v>
      </c>
      <c r="DD40" s="14">
        <v>2454680</v>
      </c>
      <c r="DE40" s="14">
        <v>4573672</v>
      </c>
      <c r="DF40" s="14">
        <v>14366964</v>
      </c>
      <c r="DG40" s="14">
        <v>6269242</v>
      </c>
      <c r="DH40" s="19">
        <v>0</v>
      </c>
      <c r="DI40" s="13">
        <v>1380928</v>
      </c>
      <c r="DJ40" s="14">
        <v>2069311</v>
      </c>
      <c r="DK40" s="14">
        <v>375729</v>
      </c>
      <c r="DL40" s="14">
        <v>0</v>
      </c>
      <c r="DM40" s="14">
        <v>0</v>
      </c>
      <c r="DN40" s="14">
        <v>595000</v>
      </c>
      <c r="DO40" s="19">
        <v>931523</v>
      </c>
      <c r="DP40" s="13">
        <v>43725722</v>
      </c>
      <c r="DQ40" s="14">
        <v>235834</v>
      </c>
      <c r="DR40" s="14">
        <v>3863</v>
      </c>
      <c r="DS40" s="14">
        <v>4151742</v>
      </c>
      <c r="DT40" s="14">
        <v>0</v>
      </c>
      <c r="DU40" s="14">
        <v>4783254</v>
      </c>
      <c r="DV40" s="14">
        <v>0</v>
      </c>
      <c r="DW40" s="14">
        <v>38497161</v>
      </c>
      <c r="DX40" s="19">
        <v>160599</v>
      </c>
      <c r="DY40" s="14">
        <v>0</v>
      </c>
      <c r="DZ40" s="14">
        <v>0</v>
      </c>
      <c r="EA40" s="14">
        <v>0</v>
      </c>
      <c r="EB40" s="19">
        <v>0</v>
      </c>
      <c r="EC40" s="14">
        <v>0</v>
      </c>
      <c r="ED40" s="14">
        <v>0</v>
      </c>
      <c r="EE40" s="14">
        <v>0</v>
      </c>
      <c r="EF40" s="14">
        <v>19360842</v>
      </c>
      <c r="EG40" s="14">
        <v>0</v>
      </c>
      <c r="EH40" s="14">
        <v>626300</v>
      </c>
      <c r="EI40" s="14">
        <v>0</v>
      </c>
      <c r="EJ40" s="19">
        <v>1426649</v>
      </c>
      <c r="EK40" s="14">
        <v>0</v>
      </c>
      <c r="EL40" s="14">
        <v>-14903853</v>
      </c>
      <c r="EM40" s="19">
        <v>279477</v>
      </c>
      <c r="EN40" s="112">
        <v>8684706</v>
      </c>
    </row>
    <row r="41" spans="1:144" x14ac:dyDescent="0.25">
      <c r="A41" s="4" t="s">
        <v>32</v>
      </c>
      <c r="B41" s="13">
        <v>0</v>
      </c>
      <c r="C41" s="14">
        <v>0</v>
      </c>
      <c r="D41" s="14">
        <v>0</v>
      </c>
      <c r="E41" s="14">
        <v>1817815</v>
      </c>
      <c r="F41" s="112">
        <v>1817815</v>
      </c>
      <c r="G41" s="13">
        <v>0</v>
      </c>
      <c r="H41" s="14">
        <v>0</v>
      </c>
      <c r="I41" s="112">
        <v>0</v>
      </c>
      <c r="J41" s="13">
        <v>0</v>
      </c>
      <c r="K41" s="14">
        <v>0</v>
      </c>
      <c r="L41" s="14">
        <v>0</v>
      </c>
      <c r="M41" s="14">
        <v>28475267</v>
      </c>
      <c r="N41" s="14">
        <v>0</v>
      </c>
      <c r="O41" s="112">
        <v>28475267</v>
      </c>
      <c r="P41" s="115">
        <v>30293082</v>
      </c>
      <c r="Q41" s="13">
        <v>37157125</v>
      </c>
      <c r="R41" s="14">
        <v>57484487</v>
      </c>
      <c r="S41" s="14">
        <v>338603607</v>
      </c>
      <c r="T41" s="14">
        <v>8931869</v>
      </c>
      <c r="U41" s="14">
        <v>6300662</v>
      </c>
      <c r="V41" s="14">
        <v>0</v>
      </c>
      <c r="W41" s="14">
        <v>2132203</v>
      </c>
      <c r="X41" s="14">
        <v>2846409</v>
      </c>
      <c r="Y41" s="14">
        <v>0</v>
      </c>
      <c r="Z41" s="14">
        <v>0</v>
      </c>
      <c r="AA41" s="14">
        <v>511384</v>
      </c>
      <c r="AB41" s="112">
        <v>453967746</v>
      </c>
      <c r="AC41" s="13">
        <v>5009539</v>
      </c>
      <c r="AD41" s="14">
        <v>73638</v>
      </c>
      <c r="AE41" s="14">
        <v>0</v>
      </c>
      <c r="AF41" s="112">
        <v>4935901</v>
      </c>
      <c r="AG41" s="115">
        <v>489196729</v>
      </c>
      <c r="AH41" s="14">
        <v>528011</v>
      </c>
      <c r="AI41" s="14">
        <v>0</v>
      </c>
      <c r="AJ41" s="14">
        <v>0</v>
      </c>
      <c r="AK41" s="14">
        <v>6322422</v>
      </c>
      <c r="AL41" s="14">
        <v>0</v>
      </c>
      <c r="AM41" s="14">
        <v>0</v>
      </c>
      <c r="AN41" s="14">
        <v>0</v>
      </c>
      <c r="AO41" s="112">
        <v>6322422</v>
      </c>
      <c r="AP41" s="115">
        <v>6850433</v>
      </c>
      <c r="AQ41" s="14">
        <v>5531794</v>
      </c>
      <c r="AR41" s="14">
        <v>0</v>
      </c>
      <c r="AS41" s="14">
        <v>5397464</v>
      </c>
      <c r="AT41" s="14">
        <v>2578862</v>
      </c>
      <c r="AU41" s="14">
        <v>0</v>
      </c>
      <c r="AV41" s="14">
        <v>0</v>
      </c>
      <c r="AW41" s="118">
        <v>7976326</v>
      </c>
      <c r="AX41" s="14">
        <v>0</v>
      </c>
      <c r="AY41" s="112">
        <v>13508120</v>
      </c>
      <c r="AZ41" s="115">
        <v>20358553</v>
      </c>
      <c r="BA41" s="14">
        <v>231843723</v>
      </c>
      <c r="BB41" s="14">
        <v>236994453</v>
      </c>
      <c r="BC41" s="112">
        <v>468838176</v>
      </c>
      <c r="BD41" s="115">
        <v>489196729</v>
      </c>
      <c r="BE41" s="14">
        <v>22045750</v>
      </c>
      <c r="BF41" s="14">
        <v>8349277</v>
      </c>
      <c r="BG41" s="14">
        <v>5182658</v>
      </c>
      <c r="BH41" s="14">
        <v>14812034</v>
      </c>
      <c r="BI41" s="14">
        <v>0</v>
      </c>
      <c r="BJ41" s="14">
        <v>419098</v>
      </c>
      <c r="BK41" s="14">
        <v>0</v>
      </c>
      <c r="BL41" s="14">
        <v>2770247</v>
      </c>
      <c r="BM41" s="112">
        <v>53579064</v>
      </c>
      <c r="BN41" s="14">
        <v>1405747</v>
      </c>
      <c r="BO41" s="14">
        <v>0</v>
      </c>
      <c r="BP41" s="14">
        <v>15459241</v>
      </c>
      <c r="BQ41" s="14">
        <v>0</v>
      </c>
      <c r="BR41" s="14">
        <v>15269596</v>
      </c>
      <c r="BS41" s="14">
        <v>0</v>
      </c>
      <c r="BT41" s="14">
        <v>0</v>
      </c>
      <c r="BU41" s="14">
        <v>321014</v>
      </c>
      <c r="BV41" s="14">
        <v>0</v>
      </c>
      <c r="BW41" s="14">
        <v>0</v>
      </c>
      <c r="BX41" s="14">
        <v>336004</v>
      </c>
      <c r="BY41" s="14">
        <v>1632661</v>
      </c>
      <c r="BZ41" s="112">
        <v>34424263</v>
      </c>
      <c r="CA41" s="115">
        <v>19154801</v>
      </c>
      <c r="CB41" s="14">
        <v>157336</v>
      </c>
      <c r="CC41" s="14">
        <v>0</v>
      </c>
      <c r="CD41" s="14">
        <v>0</v>
      </c>
      <c r="CE41" s="14">
        <v>0</v>
      </c>
      <c r="CF41" s="14">
        <v>0</v>
      </c>
      <c r="CG41" s="14">
        <v>0</v>
      </c>
      <c r="CH41" s="14">
        <v>-7400000</v>
      </c>
      <c r="CI41" s="14">
        <v>-12798275</v>
      </c>
      <c r="CJ41" s="112">
        <v>-20040939</v>
      </c>
      <c r="CK41" s="14">
        <v>0</v>
      </c>
      <c r="CL41" s="14">
        <v>0</v>
      </c>
      <c r="CM41" s="14">
        <v>0</v>
      </c>
      <c r="CN41" s="14">
        <v>0</v>
      </c>
      <c r="CO41" s="14">
        <v>0</v>
      </c>
      <c r="CP41" s="14">
        <v>-437396</v>
      </c>
      <c r="CQ41" s="14">
        <v>0</v>
      </c>
      <c r="CR41" s="112">
        <v>-437396</v>
      </c>
      <c r="CS41" s="115">
        <v>-1323534</v>
      </c>
      <c r="CT41" s="13">
        <v>14337349</v>
      </c>
      <c r="CU41" s="19">
        <v>13013815</v>
      </c>
      <c r="CV41" s="13">
        <v>2461852</v>
      </c>
      <c r="CW41" s="14">
        <v>178446</v>
      </c>
      <c r="CX41" s="14">
        <v>623116</v>
      </c>
      <c r="CY41" s="14">
        <v>1153291</v>
      </c>
      <c r="CZ41" s="19">
        <v>-184863</v>
      </c>
      <c r="DA41" s="13">
        <v>24913222</v>
      </c>
      <c r="DB41" s="14">
        <v>6151212</v>
      </c>
      <c r="DC41" s="14">
        <v>310503</v>
      </c>
      <c r="DD41" s="14">
        <v>0</v>
      </c>
      <c r="DE41" s="14">
        <v>474062</v>
      </c>
      <c r="DF41" s="14">
        <v>20030691</v>
      </c>
      <c r="DG41" s="14">
        <v>831873</v>
      </c>
      <c r="DH41" s="19">
        <v>1032086</v>
      </c>
      <c r="DI41" s="13">
        <v>465687</v>
      </c>
      <c r="DJ41" s="14">
        <v>183947</v>
      </c>
      <c r="DK41" s="14">
        <v>37186</v>
      </c>
      <c r="DL41" s="14">
        <v>0</v>
      </c>
      <c r="DM41" s="14">
        <v>0</v>
      </c>
      <c r="DN41" s="14">
        <v>0</v>
      </c>
      <c r="DO41" s="19">
        <v>1117554</v>
      </c>
      <c r="DP41" s="13">
        <v>13121299</v>
      </c>
      <c r="DQ41" s="14">
        <v>187713</v>
      </c>
      <c r="DR41" s="14">
        <v>147690</v>
      </c>
      <c r="DS41" s="14">
        <v>1444783</v>
      </c>
      <c r="DT41" s="14">
        <v>0</v>
      </c>
      <c r="DU41" s="14">
        <v>2232472</v>
      </c>
      <c r="DV41" s="14">
        <v>222216</v>
      </c>
      <c r="DW41" s="14">
        <v>17083696</v>
      </c>
      <c r="DX41" s="19">
        <v>107922</v>
      </c>
      <c r="DY41" s="14">
        <v>0</v>
      </c>
      <c r="DZ41" s="14">
        <v>0</v>
      </c>
      <c r="EA41" s="14">
        <v>0</v>
      </c>
      <c r="EB41" s="19">
        <v>0</v>
      </c>
      <c r="EC41" s="14">
        <v>0</v>
      </c>
      <c r="ED41" s="14">
        <v>0</v>
      </c>
      <c r="EE41" s="14">
        <v>0</v>
      </c>
      <c r="EF41" s="14">
        <v>10808607</v>
      </c>
      <c r="EG41" s="14">
        <v>0</v>
      </c>
      <c r="EH41" s="14">
        <v>321014</v>
      </c>
      <c r="EI41" s="14">
        <v>0</v>
      </c>
      <c r="EJ41" s="19">
        <v>79557</v>
      </c>
      <c r="EK41" s="14">
        <v>0</v>
      </c>
      <c r="EL41" s="14">
        <v>2936100</v>
      </c>
      <c r="EM41" s="19">
        <v>-1498034</v>
      </c>
      <c r="EN41" s="112">
        <v>11229120</v>
      </c>
    </row>
    <row r="42" spans="1:144" x14ac:dyDescent="0.25">
      <c r="A42" s="4" t="s">
        <v>33</v>
      </c>
      <c r="B42" s="13">
        <v>0</v>
      </c>
      <c r="C42" s="14">
        <v>0</v>
      </c>
      <c r="D42" s="14">
        <v>0</v>
      </c>
      <c r="E42" s="14">
        <v>87568360.939999998</v>
      </c>
      <c r="F42" s="112">
        <v>87568360.939999998</v>
      </c>
      <c r="G42" s="13">
        <v>0</v>
      </c>
      <c r="H42" s="14">
        <v>0</v>
      </c>
      <c r="I42" s="112">
        <v>0</v>
      </c>
      <c r="J42" s="13">
        <v>0</v>
      </c>
      <c r="K42" s="14">
        <v>0</v>
      </c>
      <c r="L42" s="14">
        <v>0</v>
      </c>
      <c r="M42" s="14">
        <v>70000000</v>
      </c>
      <c r="N42" s="14">
        <v>310000</v>
      </c>
      <c r="O42" s="112">
        <v>70310000</v>
      </c>
      <c r="P42" s="115">
        <v>157878360.94</v>
      </c>
      <c r="Q42" s="13">
        <v>1092077207.6600001</v>
      </c>
      <c r="R42" s="14">
        <v>167305994.5</v>
      </c>
      <c r="S42" s="14">
        <v>1186011804.7639031</v>
      </c>
      <c r="T42" s="14">
        <v>21435074.310000002</v>
      </c>
      <c r="U42" s="14">
        <v>38421999.640000001</v>
      </c>
      <c r="V42" s="14">
        <v>15076965</v>
      </c>
      <c r="W42" s="14">
        <v>52988983.68999999</v>
      </c>
      <c r="X42" s="14">
        <v>3494152.830000001</v>
      </c>
      <c r="Y42" s="14">
        <v>1745812.43</v>
      </c>
      <c r="Z42" s="14">
        <v>13640829.710000001</v>
      </c>
      <c r="AA42" s="14">
        <v>13152345.570000002</v>
      </c>
      <c r="AB42" s="112">
        <v>2605351170.1039033</v>
      </c>
      <c r="AC42" s="13">
        <v>34247739</v>
      </c>
      <c r="AD42" s="14">
        <v>0</v>
      </c>
      <c r="AE42" s="14">
        <v>0</v>
      </c>
      <c r="AF42" s="112">
        <v>34247739</v>
      </c>
      <c r="AG42" s="115">
        <v>2797477270.0439034</v>
      </c>
      <c r="AH42" s="14">
        <v>10809100.350000001</v>
      </c>
      <c r="AI42" s="14">
        <v>0</v>
      </c>
      <c r="AJ42" s="14">
        <v>1780000</v>
      </c>
      <c r="AK42" s="14">
        <v>0</v>
      </c>
      <c r="AL42" s="14">
        <v>0</v>
      </c>
      <c r="AM42" s="14">
        <v>0</v>
      </c>
      <c r="AN42" s="14">
        <v>0</v>
      </c>
      <c r="AO42" s="112">
        <v>1780000</v>
      </c>
      <c r="AP42" s="115">
        <v>12589100.350000001</v>
      </c>
      <c r="AQ42" s="14">
        <v>17585000</v>
      </c>
      <c r="AR42" s="14">
        <v>0</v>
      </c>
      <c r="AS42" s="14">
        <v>26539041.340000004</v>
      </c>
      <c r="AT42" s="14">
        <v>23799411.59</v>
      </c>
      <c r="AU42" s="14">
        <v>0</v>
      </c>
      <c r="AV42" s="14">
        <v>0</v>
      </c>
      <c r="AW42" s="118">
        <v>50338452.930000007</v>
      </c>
      <c r="AX42" s="14">
        <v>16271578.270000001</v>
      </c>
      <c r="AY42" s="112">
        <v>84195031.200000003</v>
      </c>
      <c r="AZ42" s="115">
        <v>96784131.550000012</v>
      </c>
      <c r="BA42" s="14">
        <v>1479278140.833087</v>
      </c>
      <c r="BB42" s="14">
        <v>1221414997.97</v>
      </c>
      <c r="BC42" s="112">
        <v>2700693138.8030872</v>
      </c>
      <c r="BD42" s="115">
        <v>2797477270.3530874</v>
      </c>
      <c r="BE42" s="14">
        <v>156327556.94999999</v>
      </c>
      <c r="BF42" s="14">
        <v>37671530.358181812</v>
      </c>
      <c r="BG42" s="14">
        <v>16022709.799999997</v>
      </c>
      <c r="BH42" s="14">
        <v>49502899.160000004</v>
      </c>
      <c r="BI42" s="14">
        <v>0</v>
      </c>
      <c r="BJ42" s="14">
        <v>3309360.15</v>
      </c>
      <c r="BK42" s="14">
        <v>0</v>
      </c>
      <c r="BL42" s="14">
        <v>72936605.239091069</v>
      </c>
      <c r="BM42" s="112">
        <v>335770661.65727282</v>
      </c>
      <c r="BN42" s="14">
        <v>7623565.1699999999</v>
      </c>
      <c r="BO42" s="14">
        <v>0</v>
      </c>
      <c r="BP42" s="14">
        <v>89461944.50999999</v>
      </c>
      <c r="BQ42" s="14">
        <v>0</v>
      </c>
      <c r="BR42" s="14">
        <v>84632970.167272732</v>
      </c>
      <c r="BS42" s="14">
        <v>0</v>
      </c>
      <c r="BT42" s="14">
        <v>0</v>
      </c>
      <c r="BU42" s="14">
        <v>129056.73999999999</v>
      </c>
      <c r="BV42" s="14">
        <v>1683299.71</v>
      </c>
      <c r="BW42" s="14">
        <v>0</v>
      </c>
      <c r="BX42" s="14">
        <v>4168548.5300000003</v>
      </c>
      <c r="BY42" s="14">
        <v>23358158.209999997</v>
      </c>
      <c r="BZ42" s="112">
        <v>211057543.03727275</v>
      </c>
      <c r="CA42" s="115">
        <v>124713118.62000006</v>
      </c>
      <c r="CB42" s="14">
        <v>47155192.519999996</v>
      </c>
      <c r="CC42" s="14">
        <v>0</v>
      </c>
      <c r="CD42" s="14">
        <v>0</v>
      </c>
      <c r="CE42" s="14">
        <v>0</v>
      </c>
      <c r="CF42" s="14">
        <v>0</v>
      </c>
      <c r="CG42" s="14">
        <v>0</v>
      </c>
      <c r="CH42" s="14">
        <v>0</v>
      </c>
      <c r="CI42" s="14">
        <v>-140200345.97999999</v>
      </c>
      <c r="CJ42" s="112">
        <v>-93045153.459999993</v>
      </c>
      <c r="CK42" s="14">
        <v>0</v>
      </c>
      <c r="CL42" s="14">
        <v>0</v>
      </c>
      <c r="CM42" s="14">
        <v>0</v>
      </c>
      <c r="CN42" s="14">
        <v>0</v>
      </c>
      <c r="CO42" s="14">
        <v>0</v>
      </c>
      <c r="CP42" s="14">
        <v>-450489.7900000001</v>
      </c>
      <c r="CQ42" s="14">
        <v>0</v>
      </c>
      <c r="CR42" s="112">
        <v>-450489.7900000001</v>
      </c>
      <c r="CS42" s="115">
        <v>31217475.370000072</v>
      </c>
      <c r="CT42" s="13">
        <v>56350885.390909128</v>
      </c>
      <c r="CU42" s="19">
        <v>87568360.7609092</v>
      </c>
      <c r="CV42" s="13">
        <v>-10084584.540000001</v>
      </c>
      <c r="CW42" s="14">
        <v>1247041.78</v>
      </c>
      <c r="CX42" s="14">
        <v>-1317238.8499999947</v>
      </c>
      <c r="CY42" s="14">
        <v>4792903.4299999988</v>
      </c>
      <c r="CZ42" s="19">
        <v>0</v>
      </c>
      <c r="DA42" s="13">
        <v>162687332.46000001</v>
      </c>
      <c r="DB42" s="14">
        <v>0</v>
      </c>
      <c r="DC42" s="14">
        <v>0</v>
      </c>
      <c r="DD42" s="14">
        <v>1049090.0000000002</v>
      </c>
      <c r="DE42" s="14">
        <v>12085910</v>
      </c>
      <c r="DF42" s="14">
        <v>67790055.799999997</v>
      </c>
      <c r="DG42" s="14">
        <v>33697019.589999996</v>
      </c>
      <c r="DH42" s="19">
        <v>114183025.96999998</v>
      </c>
      <c r="DI42" s="13">
        <v>2625681.4</v>
      </c>
      <c r="DJ42" s="14">
        <v>1739955.07</v>
      </c>
      <c r="DK42" s="14">
        <v>683621.43</v>
      </c>
      <c r="DL42" s="14">
        <v>0</v>
      </c>
      <c r="DM42" s="14">
        <v>0</v>
      </c>
      <c r="DN42" s="14">
        <v>4775122.3899999987</v>
      </c>
      <c r="DO42" s="19">
        <v>23819000</v>
      </c>
      <c r="DP42" s="13">
        <v>72108683.770000011</v>
      </c>
      <c r="DQ42" s="14">
        <v>407650</v>
      </c>
      <c r="DR42" s="14">
        <v>108106.65</v>
      </c>
      <c r="DS42" s="14">
        <v>7623565.1699999999</v>
      </c>
      <c r="DT42" s="14">
        <v>0</v>
      </c>
      <c r="DU42" s="14">
        <v>13196537.879999999</v>
      </c>
      <c r="DV42" s="14">
        <v>5146106.5299999863</v>
      </c>
      <c r="DW42" s="14">
        <v>73140000</v>
      </c>
      <c r="DX42" s="19">
        <v>713273.54</v>
      </c>
      <c r="DY42" s="14">
        <v>4168548.5300000003</v>
      </c>
      <c r="DZ42" s="14">
        <v>0</v>
      </c>
      <c r="EA42" s="14">
        <v>0</v>
      </c>
      <c r="EB42" s="19">
        <v>0</v>
      </c>
      <c r="EC42" s="14">
        <v>0</v>
      </c>
      <c r="ED42" s="14">
        <v>0</v>
      </c>
      <c r="EE42" s="14">
        <v>0</v>
      </c>
      <c r="EF42" s="14">
        <v>39013094.420000002</v>
      </c>
      <c r="EG42" s="14">
        <v>1160000</v>
      </c>
      <c r="EH42" s="14">
        <v>129056.74000000002</v>
      </c>
      <c r="EI42" s="14">
        <v>0</v>
      </c>
      <c r="EJ42" s="19">
        <v>1991871.8899999997</v>
      </c>
      <c r="EK42" s="14">
        <v>0</v>
      </c>
      <c r="EL42" s="14">
        <v>147284743.08000007</v>
      </c>
      <c r="EM42" s="19">
        <v>2797533.9225551668</v>
      </c>
      <c r="EN42" s="112">
        <v>356311595.99255514</v>
      </c>
    </row>
    <row r="43" spans="1:144" x14ac:dyDescent="0.25">
      <c r="A43" s="4" t="s">
        <v>34</v>
      </c>
      <c r="B43" s="13">
        <v>0</v>
      </c>
      <c r="C43" s="14">
        <v>0</v>
      </c>
      <c r="D43" s="14">
        <v>0</v>
      </c>
      <c r="E43" s="14">
        <v>5831328.6200000001</v>
      </c>
      <c r="F43" s="112">
        <v>5831328.6200000001</v>
      </c>
      <c r="G43" s="13">
        <v>0</v>
      </c>
      <c r="H43" s="14">
        <v>0</v>
      </c>
      <c r="I43" s="112">
        <v>0</v>
      </c>
      <c r="J43" s="13">
        <v>0</v>
      </c>
      <c r="K43" s="14">
        <v>0</v>
      </c>
      <c r="L43" s="14">
        <v>0</v>
      </c>
      <c r="M43" s="14">
        <v>3000000</v>
      </c>
      <c r="N43" s="14">
        <v>7080</v>
      </c>
      <c r="O43" s="112">
        <v>3007080</v>
      </c>
      <c r="P43" s="115">
        <v>8838408.620000001</v>
      </c>
      <c r="Q43" s="13">
        <v>9931548</v>
      </c>
      <c r="R43" s="14">
        <v>39661960</v>
      </c>
      <c r="S43" s="14">
        <v>143662644</v>
      </c>
      <c r="T43" s="14">
        <v>2013567</v>
      </c>
      <c r="U43" s="14">
        <v>11125600.619999999</v>
      </c>
      <c r="V43" s="14">
        <v>0</v>
      </c>
      <c r="W43" s="14">
        <v>13483</v>
      </c>
      <c r="X43" s="14">
        <v>1232486</v>
      </c>
      <c r="Y43" s="14">
        <v>583065</v>
      </c>
      <c r="Z43" s="14">
        <v>107056</v>
      </c>
      <c r="AA43" s="14">
        <v>0</v>
      </c>
      <c r="AB43" s="112">
        <v>208331409.62</v>
      </c>
      <c r="AC43" s="13">
        <v>3148369</v>
      </c>
      <c r="AD43" s="14">
        <v>23980.74</v>
      </c>
      <c r="AE43" s="14">
        <v>0</v>
      </c>
      <c r="AF43" s="112">
        <v>3124388.26</v>
      </c>
      <c r="AG43" s="115">
        <v>220294206.5</v>
      </c>
      <c r="AH43" s="14">
        <v>100402</v>
      </c>
      <c r="AI43" s="14">
        <v>0</v>
      </c>
      <c r="AJ43" s="14">
        <v>0</v>
      </c>
      <c r="AK43" s="14">
        <v>3518206</v>
      </c>
      <c r="AL43" s="14">
        <v>0</v>
      </c>
      <c r="AM43" s="14">
        <v>0</v>
      </c>
      <c r="AN43" s="14">
        <v>0</v>
      </c>
      <c r="AO43" s="112">
        <v>3518206</v>
      </c>
      <c r="AP43" s="115">
        <v>3618608</v>
      </c>
      <c r="AQ43" s="14">
        <v>2212826</v>
      </c>
      <c r="AR43" s="14">
        <v>0</v>
      </c>
      <c r="AS43" s="14">
        <v>3164989</v>
      </c>
      <c r="AT43" s="14">
        <v>3825799</v>
      </c>
      <c r="AU43" s="14">
        <v>0</v>
      </c>
      <c r="AV43" s="14">
        <v>0</v>
      </c>
      <c r="AW43" s="118">
        <v>6990788</v>
      </c>
      <c r="AX43" s="14">
        <v>0</v>
      </c>
      <c r="AY43" s="112">
        <v>9203614</v>
      </c>
      <c r="AZ43" s="115">
        <v>12822222</v>
      </c>
      <c r="BA43" s="14">
        <v>99186195</v>
      </c>
      <c r="BB43" s="14">
        <v>108285790</v>
      </c>
      <c r="BC43" s="112">
        <v>207471985</v>
      </c>
      <c r="BD43" s="115">
        <v>220294207</v>
      </c>
      <c r="BE43" s="14">
        <v>12452491</v>
      </c>
      <c r="BF43" s="14">
        <v>6949174</v>
      </c>
      <c r="BG43" s="14">
        <v>2364671</v>
      </c>
      <c r="BH43" s="14">
        <v>9599279</v>
      </c>
      <c r="BI43" s="14">
        <v>0</v>
      </c>
      <c r="BJ43" s="14">
        <v>194074</v>
      </c>
      <c r="BK43" s="14">
        <v>0</v>
      </c>
      <c r="BL43" s="14">
        <v>3018163</v>
      </c>
      <c r="BM43" s="112">
        <v>34577852</v>
      </c>
      <c r="BN43" s="14">
        <v>843267</v>
      </c>
      <c r="BO43" s="14">
        <v>10596067</v>
      </c>
      <c r="BP43" s="14">
        <v>0</v>
      </c>
      <c r="BQ43" s="14">
        <v>0</v>
      </c>
      <c r="BR43" s="14">
        <v>12261249</v>
      </c>
      <c r="BS43" s="14">
        <v>0</v>
      </c>
      <c r="BT43" s="14">
        <v>0</v>
      </c>
      <c r="BU43" s="14">
        <v>188087</v>
      </c>
      <c r="BV43" s="14">
        <v>0</v>
      </c>
      <c r="BW43" s="14">
        <v>0</v>
      </c>
      <c r="BX43" s="14">
        <v>0</v>
      </c>
      <c r="BY43" s="14">
        <v>0</v>
      </c>
      <c r="BZ43" s="112">
        <v>23888670</v>
      </c>
      <c r="CA43" s="115">
        <v>10689182</v>
      </c>
      <c r="CB43" s="14">
        <v>169927</v>
      </c>
      <c r="CC43" s="14">
        <v>252</v>
      </c>
      <c r="CD43" s="14">
        <v>0</v>
      </c>
      <c r="CE43" s="14">
        <v>0</v>
      </c>
      <c r="CF43" s="14">
        <v>0</v>
      </c>
      <c r="CG43" s="14">
        <v>0</v>
      </c>
      <c r="CH43" s="14">
        <v>0</v>
      </c>
      <c r="CI43" s="14">
        <v>-5698974</v>
      </c>
      <c r="CJ43" s="112">
        <v>-5528795</v>
      </c>
      <c r="CK43" s="14">
        <v>0</v>
      </c>
      <c r="CL43" s="14">
        <v>0</v>
      </c>
      <c r="CM43" s="14">
        <v>0</v>
      </c>
      <c r="CN43" s="14">
        <v>0</v>
      </c>
      <c r="CO43" s="14">
        <v>0</v>
      </c>
      <c r="CP43" s="14">
        <v>-557294</v>
      </c>
      <c r="CQ43" s="14">
        <v>0</v>
      </c>
      <c r="CR43" s="112">
        <v>-557294</v>
      </c>
      <c r="CS43" s="115">
        <v>4603093</v>
      </c>
      <c r="CT43" s="13">
        <v>4228236</v>
      </c>
      <c r="CU43" s="19">
        <v>8831329</v>
      </c>
      <c r="CV43" s="13">
        <v>300720</v>
      </c>
      <c r="CW43" s="14">
        <v>204410</v>
      </c>
      <c r="CX43" s="14">
        <v>206186</v>
      </c>
      <c r="CY43" s="14">
        <v>-421899</v>
      </c>
      <c r="CZ43" s="19">
        <v>10424</v>
      </c>
      <c r="DA43" s="13">
        <v>15154052</v>
      </c>
      <c r="DB43" s="14">
        <v>2939287</v>
      </c>
      <c r="DC43" s="14">
        <v>116536</v>
      </c>
      <c r="DD43" s="14">
        <v>0</v>
      </c>
      <c r="DE43" s="14">
        <v>923892</v>
      </c>
      <c r="DF43" s="14">
        <v>8435249</v>
      </c>
      <c r="DG43" s="14">
        <v>289743</v>
      </c>
      <c r="DH43" s="19">
        <v>378151</v>
      </c>
      <c r="DI43" s="13">
        <v>99670</v>
      </c>
      <c r="DJ43" s="14">
        <v>121948</v>
      </c>
      <c r="DK43" s="14">
        <v>90984</v>
      </c>
      <c r="DL43" s="14">
        <v>0</v>
      </c>
      <c r="DM43" s="14">
        <v>1793</v>
      </c>
      <c r="DN43" s="14">
        <v>0</v>
      </c>
      <c r="DO43" s="19">
        <v>4575084</v>
      </c>
      <c r="DP43" s="13">
        <v>8727129</v>
      </c>
      <c r="DQ43" s="14">
        <v>192571</v>
      </c>
      <c r="DR43" s="14">
        <v>66239</v>
      </c>
      <c r="DS43" s="14">
        <v>843267</v>
      </c>
      <c r="DT43" s="14">
        <v>0</v>
      </c>
      <c r="DU43" s="14">
        <v>1292901</v>
      </c>
      <c r="DV43" s="14">
        <v>714208</v>
      </c>
      <c r="DW43" s="14">
        <v>7772203</v>
      </c>
      <c r="DX43" s="19">
        <v>3795</v>
      </c>
      <c r="DY43" s="14">
        <v>0</v>
      </c>
      <c r="DZ43" s="14">
        <v>0</v>
      </c>
      <c r="EA43" s="14">
        <v>0</v>
      </c>
      <c r="EB43" s="19">
        <v>0</v>
      </c>
      <c r="EC43" s="14">
        <v>0</v>
      </c>
      <c r="ED43" s="14">
        <v>0</v>
      </c>
      <c r="EE43" s="14">
        <v>0</v>
      </c>
      <c r="EF43" s="14">
        <v>5415220</v>
      </c>
      <c r="EG43" s="14">
        <v>0</v>
      </c>
      <c r="EH43" s="14">
        <v>188087</v>
      </c>
      <c r="EI43" s="14">
        <v>0</v>
      </c>
      <c r="EJ43" s="19">
        <v>2530387</v>
      </c>
      <c r="EK43" s="14">
        <v>11683473</v>
      </c>
      <c r="EL43" s="14">
        <v>0</v>
      </c>
      <c r="EM43" s="19">
        <v>-174185</v>
      </c>
      <c r="EN43" s="112">
        <v>16889670</v>
      </c>
    </row>
    <row r="44" spans="1:144" x14ac:dyDescent="0.25">
      <c r="A44" s="4" t="s">
        <v>35</v>
      </c>
      <c r="B44" s="13">
        <v>0</v>
      </c>
      <c r="C44" s="14">
        <v>0</v>
      </c>
      <c r="D44" s="14">
        <v>0</v>
      </c>
      <c r="E44" s="14">
        <v>11328993</v>
      </c>
      <c r="F44" s="112">
        <v>11328993</v>
      </c>
      <c r="G44" s="13">
        <v>0</v>
      </c>
      <c r="H44" s="14">
        <v>0</v>
      </c>
      <c r="I44" s="112">
        <v>0</v>
      </c>
      <c r="J44" s="13">
        <v>0</v>
      </c>
      <c r="K44" s="14">
        <v>0</v>
      </c>
      <c r="L44" s="14">
        <v>0</v>
      </c>
      <c r="M44" s="14">
        <v>102100000</v>
      </c>
      <c r="N44" s="14">
        <v>0</v>
      </c>
      <c r="O44" s="112">
        <v>102100000</v>
      </c>
      <c r="P44" s="115">
        <v>113428993</v>
      </c>
      <c r="Q44" s="13">
        <v>1436238915</v>
      </c>
      <c r="R44" s="14">
        <v>282729860</v>
      </c>
      <c r="S44" s="14">
        <v>530399613</v>
      </c>
      <c r="T44" s="14">
        <v>5158785</v>
      </c>
      <c r="U44" s="14">
        <v>3635648</v>
      </c>
      <c r="V44" s="14">
        <v>1117727</v>
      </c>
      <c r="W44" s="14">
        <v>3895816</v>
      </c>
      <c r="X44" s="14">
        <v>101189</v>
      </c>
      <c r="Y44" s="14">
        <v>198157</v>
      </c>
      <c r="Z44" s="14">
        <v>1651029</v>
      </c>
      <c r="AA44" s="14">
        <v>0</v>
      </c>
      <c r="AB44" s="112">
        <v>2265126739</v>
      </c>
      <c r="AC44" s="13">
        <v>13327953</v>
      </c>
      <c r="AD44" s="14">
        <v>3555593</v>
      </c>
      <c r="AE44" s="14">
        <v>0</v>
      </c>
      <c r="AF44" s="112">
        <v>9772360</v>
      </c>
      <c r="AG44" s="115">
        <v>2388328092</v>
      </c>
      <c r="AH44" s="14">
        <v>3762931</v>
      </c>
      <c r="AI44" s="14">
        <v>0</v>
      </c>
      <c r="AJ44" s="14">
        <v>0</v>
      </c>
      <c r="AK44" s="14">
        <v>0</v>
      </c>
      <c r="AL44" s="14">
        <v>0</v>
      </c>
      <c r="AM44" s="14">
        <v>4100037</v>
      </c>
      <c r="AN44" s="14">
        <v>14765297</v>
      </c>
      <c r="AO44" s="112">
        <v>18865334</v>
      </c>
      <c r="AP44" s="115">
        <v>22628265</v>
      </c>
      <c r="AQ44" s="14">
        <v>11331027</v>
      </c>
      <c r="AR44" s="14">
        <v>0</v>
      </c>
      <c r="AS44" s="14">
        <v>16926554</v>
      </c>
      <c r="AT44" s="14">
        <v>392186</v>
      </c>
      <c r="AU44" s="14">
        <v>0</v>
      </c>
      <c r="AV44" s="14">
        <v>0</v>
      </c>
      <c r="AW44" s="118">
        <v>17318740</v>
      </c>
      <c r="AX44" s="14">
        <v>0</v>
      </c>
      <c r="AY44" s="112">
        <v>28649767</v>
      </c>
      <c r="AZ44" s="115">
        <v>51278032</v>
      </c>
      <c r="BA44" s="14">
        <v>1342369038</v>
      </c>
      <c r="BB44" s="14">
        <v>994681022</v>
      </c>
      <c r="BC44" s="112">
        <v>2337050060</v>
      </c>
      <c r="BD44" s="115">
        <v>2388328092</v>
      </c>
      <c r="BE44" s="14">
        <v>130599600</v>
      </c>
      <c r="BF44" s="14">
        <v>31620590</v>
      </c>
      <c r="BG44" s="14">
        <v>21987571</v>
      </c>
      <c r="BH44" s="14">
        <v>18693029</v>
      </c>
      <c r="BI44" s="14">
        <v>0</v>
      </c>
      <c r="BJ44" s="14">
        <v>1828000</v>
      </c>
      <c r="BK44" s="14">
        <v>0</v>
      </c>
      <c r="BL44" s="14">
        <v>7478000</v>
      </c>
      <c r="BM44" s="112">
        <v>212206790</v>
      </c>
      <c r="BN44" s="14">
        <v>5425316</v>
      </c>
      <c r="BO44" s="14">
        <v>0</v>
      </c>
      <c r="BP44" s="14">
        <v>65592725</v>
      </c>
      <c r="BQ44" s="14">
        <v>322759</v>
      </c>
      <c r="BR44" s="14">
        <v>72939000</v>
      </c>
      <c r="BS44" s="14">
        <v>0</v>
      </c>
      <c r="BT44" s="14">
        <v>0</v>
      </c>
      <c r="BU44" s="14">
        <v>539000</v>
      </c>
      <c r="BV44" s="14">
        <v>0</v>
      </c>
      <c r="BW44" s="14">
        <v>0</v>
      </c>
      <c r="BX44" s="14">
        <v>0</v>
      </c>
      <c r="BY44" s="14">
        <v>0</v>
      </c>
      <c r="BZ44" s="112">
        <v>144818800</v>
      </c>
      <c r="CA44" s="115">
        <v>67387990</v>
      </c>
      <c r="CB44" s="14">
        <v>93000</v>
      </c>
      <c r="CC44" s="14">
        <v>0</v>
      </c>
      <c r="CD44" s="14">
        <v>0</v>
      </c>
      <c r="CE44" s="14">
        <v>0</v>
      </c>
      <c r="CF44" s="14">
        <v>0</v>
      </c>
      <c r="CG44" s="14">
        <v>0</v>
      </c>
      <c r="CH44" s="14">
        <v>-44000000</v>
      </c>
      <c r="CI44" s="14">
        <v>-41368000</v>
      </c>
      <c r="CJ44" s="112">
        <v>-85275000</v>
      </c>
      <c r="CK44" s="14">
        <v>0</v>
      </c>
      <c r="CL44" s="14">
        <v>0</v>
      </c>
      <c r="CM44" s="14">
        <v>0</v>
      </c>
      <c r="CN44" s="14">
        <v>3250000</v>
      </c>
      <c r="CO44" s="14">
        <v>0</v>
      </c>
      <c r="CP44" s="14">
        <v>0</v>
      </c>
      <c r="CQ44" s="14">
        <v>-4146000</v>
      </c>
      <c r="CR44" s="112">
        <v>-896000</v>
      </c>
      <c r="CS44" s="115">
        <v>-18783010</v>
      </c>
      <c r="CT44" s="13">
        <v>30112000</v>
      </c>
      <c r="CU44" s="19">
        <v>11328990</v>
      </c>
      <c r="CV44" s="13">
        <v>-1048590</v>
      </c>
      <c r="CW44" s="14">
        <v>1548000</v>
      </c>
      <c r="CX44" s="14">
        <v>-22000</v>
      </c>
      <c r="CY44" s="14">
        <v>-2064000</v>
      </c>
      <c r="CZ44" s="19">
        <v>0</v>
      </c>
      <c r="DA44" s="13">
        <v>129749180</v>
      </c>
      <c r="DB44" s="14">
        <v>22103088</v>
      </c>
      <c r="DC44" s="14">
        <v>0</v>
      </c>
      <c r="DD44" s="14">
        <v>3081864</v>
      </c>
      <c r="DE44" s="14">
        <v>6315157</v>
      </c>
      <c r="DF44" s="14">
        <v>40681612</v>
      </c>
      <c r="DG44" s="14">
        <v>6147868</v>
      </c>
      <c r="DH44" s="19">
        <v>0</v>
      </c>
      <c r="DI44" s="13">
        <v>2384224</v>
      </c>
      <c r="DJ44" s="14">
        <v>0</v>
      </c>
      <c r="DK44" s="14">
        <v>388552</v>
      </c>
      <c r="DL44" s="14">
        <v>0</v>
      </c>
      <c r="DM44" s="14">
        <v>0</v>
      </c>
      <c r="DN44" s="14">
        <v>46754</v>
      </c>
      <c r="DO44" s="19">
        <v>1964515</v>
      </c>
      <c r="DP44" s="13">
        <v>64198737</v>
      </c>
      <c r="DQ44" s="14">
        <v>246477</v>
      </c>
      <c r="DR44" s="14">
        <v>1202735</v>
      </c>
      <c r="DS44" s="14">
        <v>5425316</v>
      </c>
      <c r="DT44" s="14">
        <v>0</v>
      </c>
      <c r="DU44" s="14">
        <v>1738431</v>
      </c>
      <c r="DV44" s="14">
        <v>322759</v>
      </c>
      <c r="DW44" s="14">
        <v>71122524</v>
      </c>
      <c r="DX44" s="19">
        <v>43163</v>
      </c>
      <c r="DY44" s="14">
        <v>0</v>
      </c>
      <c r="DZ44" s="14">
        <v>0</v>
      </c>
      <c r="EA44" s="14">
        <v>0</v>
      </c>
      <c r="EB44" s="19">
        <v>0</v>
      </c>
      <c r="EC44" s="14">
        <v>0</v>
      </c>
      <c r="ED44" s="14">
        <v>0</v>
      </c>
      <c r="EE44" s="14">
        <v>0</v>
      </c>
      <c r="EF44" s="14">
        <v>24993986</v>
      </c>
      <c r="EG44" s="14">
        <v>0</v>
      </c>
      <c r="EH44" s="14">
        <v>538706</v>
      </c>
      <c r="EI44" s="14">
        <v>0</v>
      </c>
      <c r="EJ44" s="19">
        <v>0</v>
      </c>
      <c r="EK44" s="14">
        <v>0</v>
      </c>
      <c r="EL44" s="14">
        <v>0</v>
      </c>
      <c r="EM44" s="19">
        <v>-693442</v>
      </c>
      <c r="EN44" s="112">
        <v>42336538</v>
      </c>
    </row>
    <row r="45" spans="1:144" x14ac:dyDescent="0.25">
      <c r="A45" s="4" t="s">
        <v>36</v>
      </c>
      <c r="B45" s="13">
        <v>0</v>
      </c>
      <c r="C45" s="14">
        <v>0</v>
      </c>
      <c r="D45" s="14">
        <v>0</v>
      </c>
      <c r="E45" s="14">
        <v>18429525.689999998</v>
      </c>
      <c r="F45" s="112">
        <v>18429525.689999998</v>
      </c>
      <c r="G45" s="13">
        <v>0</v>
      </c>
      <c r="H45" s="14">
        <v>0</v>
      </c>
      <c r="I45" s="112">
        <v>0</v>
      </c>
      <c r="J45" s="13">
        <v>0</v>
      </c>
      <c r="K45" s="14">
        <v>0</v>
      </c>
      <c r="L45" s="14">
        <v>0</v>
      </c>
      <c r="M45" s="14">
        <v>49100000</v>
      </c>
      <c r="N45" s="14">
        <v>3980702</v>
      </c>
      <c r="O45" s="112">
        <v>53080702</v>
      </c>
      <c r="P45" s="115">
        <v>71510227.689999998</v>
      </c>
      <c r="Q45" s="13">
        <v>803305663</v>
      </c>
      <c r="R45" s="14">
        <v>128211016</v>
      </c>
      <c r="S45" s="14">
        <v>747383230</v>
      </c>
      <c r="T45" s="14">
        <v>8390402</v>
      </c>
      <c r="U45" s="14">
        <v>0</v>
      </c>
      <c r="V45" s="14">
        <v>1857989.68</v>
      </c>
      <c r="W45" s="14">
        <v>3578674</v>
      </c>
      <c r="X45" s="14">
        <v>4837717.5</v>
      </c>
      <c r="Y45" s="14">
        <v>75452.5</v>
      </c>
      <c r="Z45" s="14">
        <v>0</v>
      </c>
      <c r="AA45" s="14">
        <v>5218.09</v>
      </c>
      <c r="AB45" s="112">
        <v>1697645362.77</v>
      </c>
      <c r="AC45" s="13">
        <v>12906872.84</v>
      </c>
      <c r="AD45" s="14">
        <v>778308.91</v>
      </c>
      <c r="AE45" s="14">
        <v>0</v>
      </c>
      <c r="AF45" s="112">
        <v>12128563.93</v>
      </c>
      <c r="AG45" s="115">
        <v>1781284154.3900001</v>
      </c>
      <c r="AH45" s="14">
        <v>7164250.3099999996</v>
      </c>
      <c r="AI45" s="14">
        <v>0</v>
      </c>
      <c r="AJ45" s="14">
        <v>0</v>
      </c>
      <c r="AK45" s="14">
        <v>0</v>
      </c>
      <c r="AL45" s="14">
        <v>0</v>
      </c>
      <c r="AM45" s="14">
        <v>0</v>
      </c>
      <c r="AN45" s="14">
        <v>0</v>
      </c>
      <c r="AO45" s="112">
        <v>0</v>
      </c>
      <c r="AP45" s="115">
        <v>7164250.3099999996</v>
      </c>
      <c r="AQ45" s="14">
        <v>10019886.67</v>
      </c>
      <c r="AR45" s="14">
        <v>0</v>
      </c>
      <c r="AS45" s="14">
        <v>16331977.51</v>
      </c>
      <c r="AT45" s="14">
        <v>6109571</v>
      </c>
      <c r="AU45" s="14">
        <v>0</v>
      </c>
      <c r="AV45" s="14">
        <v>0</v>
      </c>
      <c r="AW45" s="118">
        <v>22441548.509999998</v>
      </c>
      <c r="AX45" s="14">
        <v>0</v>
      </c>
      <c r="AY45" s="112">
        <v>32461435.18</v>
      </c>
      <c r="AZ45" s="115">
        <v>39625685.490000002</v>
      </c>
      <c r="BA45" s="14">
        <v>629163415.91999996</v>
      </c>
      <c r="BB45" s="14">
        <v>1112495053</v>
      </c>
      <c r="BC45" s="112">
        <v>1741658468.9200001</v>
      </c>
      <c r="BD45" s="115">
        <v>1781284154.4100001</v>
      </c>
      <c r="BE45" s="14">
        <v>102726009.81999999</v>
      </c>
      <c r="BF45" s="14">
        <v>21857990</v>
      </c>
      <c r="BG45" s="14">
        <v>11973000</v>
      </c>
      <c r="BH45" s="14">
        <v>18641000</v>
      </c>
      <c r="BI45" s="14">
        <v>0</v>
      </c>
      <c r="BJ45" s="14">
        <v>1471000</v>
      </c>
      <c r="BK45" s="14">
        <v>0</v>
      </c>
      <c r="BL45" s="14">
        <v>16400000</v>
      </c>
      <c r="BM45" s="112">
        <v>173068999.81999999</v>
      </c>
      <c r="BN45" s="14">
        <v>4860140</v>
      </c>
      <c r="BO45" s="14">
        <v>0</v>
      </c>
      <c r="BP45" s="14">
        <v>62002860</v>
      </c>
      <c r="BQ45" s="14">
        <v>0</v>
      </c>
      <c r="BR45" s="14">
        <v>59206000</v>
      </c>
      <c r="BS45" s="14">
        <v>0</v>
      </c>
      <c r="BT45" s="14">
        <v>0</v>
      </c>
      <c r="BU45" s="14">
        <v>2107000</v>
      </c>
      <c r="BV45" s="14">
        <v>0</v>
      </c>
      <c r="BW45" s="14">
        <v>0</v>
      </c>
      <c r="BX45" s="14">
        <v>6068000</v>
      </c>
      <c r="BY45" s="14">
        <v>1652000</v>
      </c>
      <c r="BZ45" s="112">
        <v>135896000</v>
      </c>
      <c r="CA45" s="115">
        <v>37172999.819999993</v>
      </c>
      <c r="CB45" s="14">
        <v>1559000</v>
      </c>
      <c r="CC45" s="14">
        <v>0</v>
      </c>
      <c r="CD45" s="14">
        <v>0</v>
      </c>
      <c r="CE45" s="14">
        <v>0</v>
      </c>
      <c r="CF45" s="14">
        <v>0</v>
      </c>
      <c r="CG45" s="14">
        <v>0</v>
      </c>
      <c r="CH45" s="14">
        <v>9000000</v>
      </c>
      <c r="CI45" s="14">
        <v>-29396000</v>
      </c>
      <c r="CJ45" s="112">
        <v>-18837000</v>
      </c>
      <c r="CK45" s="14">
        <v>0</v>
      </c>
      <c r="CL45" s="14">
        <v>0</v>
      </c>
      <c r="CM45" s="14">
        <v>0</v>
      </c>
      <c r="CN45" s="14">
        <v>0</v>
      </c>
      <c r="CO45" s="14">
        <v>0</v>
      </c>
      <c r="CP45" s="14">
        <v>-13247000</v>
      </c>
      <c r="CQ45" s="14">
        <v>4511000</v>
      </c>
      <c r="CR45" s="112">
        <v>-8736000</v>
      </c>
      <c r="CS45" s="115">
        <v>9599999.8199999928</v>
      </c>
      <c r="CT45" s="13">
        <v>8830000</v>
      </c>
      <c r="CU45" s="19">
        <v>18430000</v>
      </c>
      <c r="CV45" s="13">
        <v>-8298000</v>
      </c>
      <c r="CW45" s="14">
        <v>-615000</v>
      </c>
      <c r="CX45" s="14">
        <v>-1291000</v>
      </c>
      <c r="CY45" s="14">
        <v>-14121000</v>
      </c>
      <c r="CZ45" s="19">
        <v>1000</v>
      </c>
      <c r="DA45" s="13">
        <v>106601262</v>
      </c>
      <c r="DB45" s="14">
        <v>14910516.9</v>
      </c>
      <c r="DC45" s="14">
        <v>420606</v>
      </c>
      <c r="DD45" s="14">
        <v>416795.19</v>
      </c>
      <c r="DE45" s="14">
        <v>2241216.54</v>
      </c>
      <c r="DF45" s="14">
        <v>30529317</v>
      </c>
      <c r="DG45" s="14">
        <v>6520218</v>
      </c>
      <c r="DH45" s="19">
        <v>0</v>
      </c>
      <c r="DI45" s="13">
        <v>1313269.3999999999</v>
      </c>
      <c r="DJ45" s="14">
        <v>0</v>
      </c>
      <c r="DK45" s="14">
        <v>482740</v>
      </c>
      <c r="DL45" s="14">
        <v>0</v>
      </c>
      <c r="DM45" s="14">
        <v>0</v>
      </c>
      <c r="DN45" s="14">
        <v>0</v>
      </c>
      <c r="DO45" s="19">
        <v>1257293</v>
      </c>
      <c r="DP45" s="13">
        <v>53218136</v>
      </c>
      <c r="DQ45" s="14">
        <v>344702</v>
      </c>
      <c r="DR45" s="14">
        <v>414158</v>
      </c>
      <c r="DS45" s="14">
        <v>4860141</v>
      </c>
      <c r="DT45" s="14">
        <v>0</v>
      </c>
      <c r="DU45" s="14">
        <v>6357000</v>
      </c>
      <c r="DV45" s="14">
        <v>993229</v>
      </c>
      <c r="DW45" s="14">
        <v>49969300.5</v>
      </c>
      <c r="DX45" s="19">
        <v>40973</v>
      </c>
      <c r="DY45" s="14">
        <v>1635544</v>
      </c>
      <c r="DZ45" s="14">
        <v>0</v>
      </c>
      <c r="EA45" s="14">
        <v>0</v>
      </c>
      <c r="EB45" s="19">
        <v>3930247</v>
      </c>
      <c r="EC45" s="14">
        <v>0</v>
      </c>
      <c r="ED45" s="14">
        <v>0</v>
      </c>
      <c r="EE45" s="14">
        <v>0</v>
      </c>
      <c r="EF45" s="14">
        <v>18858979.539999999</v>
      </c>
      <c r="EG45" s="14">
        <v>448044.46</v>
      </c>
      <c r="EH45" s="14">
        <v>2045456.98</v>
      </c>
      <c r="EI45" s="14">
        <v>0</v>
      </c>
      <c r="EJ45" s="19">
        <v>891852</v>
      </c>
      <c r="EK45" s="14">
        <v>0</v>
      </c>
      <c r="EL45" s="14">
        <v>5010412</v>
      </c>
      <c r="EM45" s="19">
        <v>-2234615</v>
      </c>
      <c r="EN45" s="112">
        <v>23461267.550000012</v>
      </c>
    </row>
    <row r="46" spans="1:144" x14ac:dyDescent="0.25">
      <c r="A46" s="4" t="s">
        <v>37</v>
      </c>
      <c r="B46" s="13">
        <v>0</v>
      </c>
      <c r="C46" s="14">
        <v>0</v>
      </c>
      <c r="D46" s="14">
        <v>0</v>
      </c>
      <c r="E46" s="14">
        <v>9070502.1899999995</v>
      </c>
      <c r="F46" s="112">
        <v>9070502.1899999995</v>
      </c>
      <c r="G46" s="13">
        <v>0</v>
      </c>
      <c r="H46" s="14">
        <v>0</v>
      </c>
      <c r="I46" s="112">
        <v>0</v>
      </c>
      <c r="J46" s="13">
        <v>0</v>
      </c>
      <c r="K46" s="14">
        <v>0</v>
      </c>
      <c r="L46" s="14">
        <v>0</v>
      </c>
      <c r="M46" s="14">
        <v>71518000</v>
      </c>
      <c r="N46" s="14">
        <v>2255</v>
      </c>
      <c r="O46" s="112">
        <v>71520255</v>
      </c>
      <c r="P46" s="115">
        <v>80590757.189999998</v>
      </c>
      <c r="Q46" s="13">
        <v>204612521.56</v>
      </c>
      <c r="R46" s="14">
        <v>189574847.41</v>
      </c>
      <c r="S46" s="14">
        <v>765011161.20000005</v>
      </c>
      <c r="T46" s="14">
        <v>8380064.1399999997</v>
      </c>
      <c r="U46" s="14">
        <v>3590754.41</v>
      </c>
      <c r="V46" s="14">
        <v>798269.8</v>
      </c>
      <c r="W46" s="14">
        <v>2654098.5</v>
      </c>
      <c r="X46" s="14">
        <v>6066016.6799999997</v>
      </c>
      <c r="Y46" s="14" t="s">
        <v>370</v>
      </c>
      <c r="Z46" s="14" t="s">
        <v>370</v>
      </c>
      <c r="AA46" s="14">
        <v>385000</v>
      </c>
      <c r="AB46" s="112">
        <v>1181072733.7000003</v>
      </c>
      <c r="AC46" s="13">
        <v>10264302.390000001</v>
      </c>
      <c r="AD46" s="14">
        <v>23073.25</v>
      </c>
      <c r="AE46" s="14">
        <v>0</v>
      </c>
      <c r="AF46" s="112">
        <v>10241229.140000001</v>
      </c>
      <c r="AG46" s="115">
        <v>1271904720.0300004</v>
      </c>
      <c r="AH46" s="14">
        <v>2349473.31</v>
      </c>
      <c r="AI46" s="14">
        <v>0</v>
      </c>
      <c r="AJ46" s="14">
        <v>0</v>
      </c>
      <c r="AK46" s="14">
        <v>16149890.85</v>
      </c>
      <c r="AL46" s="14">
        <v>0</v>
      </c>
      <c r="AM46" s="14">
        <v>0</v>
      </c>
      <c r="AN46" s="14">
        <v>0</v>
      </c>
      <c r="AO46" s="112">
        <v>16149890.85</v>
      </c>
      <c r="AP46" s="115">
        <v>18499364.16</v>
      </c>
      <c r="AQ46" s="14">
        <v>9221982.8699999992</v>
      </c>
      <c r="AR46" s="14">
        <v>0</v>
      </c>
      <c r="AS46" s="14">
        <v>13524714.77</v>
      </c>
      <c r="AT46" s="14">
        <v>19218721</v>
      </c>
      <c r="AU46" s="14">
        <v>0</v>
      </c>
      <c r="AV46" s="14">
        <v>0</v>
      </c>
      <c r="AW46" s="118">
        <v>32743435.77</v>
      </c>
      <c r="AX46" s="14">
        <v>0</v>
      </c>
      <c r="AY46" s="112">
        <v>41965418.640000001</v>
      </c>
      <c r="AZ46" s="115">
        <v>60464782.799999997</v>
      </c>
      <c r="BA46" s="14">
        <v>701603217.13999999</v>
      </c>
      <c r="BB46" s="14">
        <v>509836720.08999997</v>
      </c>
      <c r="BC46" s="112">
        <v>1211439937.23</v>
      </c>
      <c r="BD46" s="115">
        <v>1271904720.03</v>
      </c>
      <c r="BE46" s="14">
        <v>63961667</v>
      </c>
      <c r="BF46" s="14">
        <v>34141202</v>
      </c>
      <c r="BG46" s="14">
        <v>15454432</v>
      </c>
      <c r="BH46" s="14">
        <v>23216247</v>
      </c>
      <c r="BI46" s="14">
        <v>0</v>
      </c>
      <c r="BJ46" s="14">
        <v>1545094</v>
      </c>
      <c r="BK46" s="14">
        <v>0</v>
      </c>
      <c r="BL46" s="14">
        <v>1717117</v>
      </c>
      <c r="BM46" s="112">
        <v>140035759</v>
      </c>
      <c r="BN46" s="14">
        <v>4144489</v>
      </c>
      <c r="BO46" s="14">
        <v>0</v>
      </c>
      <c r="BP46" s="14">
        <v>46635195</v>
      </c>
      <c r="BQ46" s="14">
        <v>0</v>
      </c>
      <c r="BR46" s="14">
        <v>38219994</v>
      </c>
      <c r="BS46" s="14">
        <v>0</v>
      </c>
      <c r="BT46" s="14">
        <v>0</v>
      </c>
      <c r="BU46" s="14">
        <v>882850</v>
      </c>
      <c r="BV46" s="14">
        <v>1142986</v>
      </c>
      <c r="BW46" s="14">
        <v>0</v>
      </c>
      <c r="BX46" s="14">
        <v>1059380</v>
      </c>
      <c r="BY46" s="14">
        <v>2379326</v>
      </c>
      <c r="BZ46" s="112">
        <v>94464220</v>
      </c>
      <c r="CA46" s="115">
        <v>45571539</v>
      </c>
      <c r="CB46" s="14">
        <v>656376</v>
      </c>
      <c r="CC46" s="14">
        <v>0</v>
      </c>
      <c r="CD46" s="14">
        <v>0</v>
      </c>
      <c r="CE46" s="14">
        <v>0</v>
      </c>
      <c r="CF46" s="14">
        <v>0</v>
      </c>
      <c r="CG46" s="14">
        <v>0</v>
      </c>
      <c r="CH46" s="14">
        <v>-18634000</v>
      </c>
      <c r="CI46" s="14">
        <v>-24937208</v>
      </c>
      <c r="CJ46" s="112">
        <v>-42914832</v>
      </c>
      <c r="CK46" s="14">
        <v>0</v>
      </c>
      <c r="CL46" s="14">
        <v>0</v>
      </c>
      <c r="CM46" s="14">
        <v>0</v>
      </c>
      <c r="CN46" s="14">
        <v>0</v>
      </c>
      <c r="CO46" s="14">
        <v>0</v>
      </c>
      <c r="CP46" s="14">
        <v>-1883637</v>
      </c>
      <c r="CQ46" s="14">
        <v>-382755</v>
      </c>
      <c r="CR46" s="112">
        <v>-2266392</v>
      </c>
      <c r="CS46" s="115">
        <v>390315</v>
      </c>
      <c r="CT46" s="13">
        <v>8680187</v>
      </c>
      <c r="CU46" s="19">
        <v>9070502</v>
      </c>
      <c r="CV46" s="13">
        <v>-999264.83</v>
      </c>
      <c r="CW46" s="14">
        <v>-397043.01</v>
      </c>
      <c r="CX46" s="14">
        <v>-4129494</v>
      </c>
      <c r="CY46" s="14">
        <v>2619103.2599999998</v>
      </c>
      <c r="CZ46" s="19">
        <v>-210000</v>
      </c>
      <c r="DA46" s="13">
        <v>75120948.689999998</v>
      </c>
      <c r="DB46" s="14">
        <v>14753492.939999999</v>
      </c>
      <c r="DC46" s="14" t="s">
        <v>370</v>
      </c>
      <c r="DD46" s="14">
        <v>444852.71</v>
      </c>
      <c r="DE46" s="14">
        <v>1712850.86</v>
      </c>
      <c r="DF46" s="14">
        <v>38675374.049999997</v>
      </c>
      <c r="DG46" s="14">
        <v>410412.1</v>
      </c>
      <c r="DH46" s="19">
        <v>8646895.3300000001</v>
      </c>
      <c r="DI46" s="13">
        <v>1760338.95</v>
      </c>
      <c r="DJ46" s="14" t="s">
        <v>370</v>
      </c>
      <c r="DK46" s="14">
        <v>520124.57</v>
      </c>
      <c r="DL46" s="14">
        <v>0</v>
      </c>
      <c r="DM46" s="14">
        <v>-1</v>
      </c>
      <c r="DN46" s="14">
        <v>0</v>
      </c>
      <c r="DO46" s="19">
        <v>5947478.4000000004</v>
      </c>
      <c r="DP46" s="13">
        <v>37405099.939999998</v>
      </c>
      <c r="DQ46" s="14">
        <v>282858.87</v>
      </c>
      <c r="DR46" s="14">
        <v>497950.1</v>
      </c>
      <c r="DS46" s="14">
        <v>4144488.72</v>
      </c>
      <c r="DT46" s="14" t="s">
        <v>370</v>
      </c>
      <c r="DU46" s="14">
        <v>5384824.0999999996</v>
      </c>
      <c r="DV46" s="14">
        <v>3027464.77</v>
      </c>
      <c r="DW46" s="14">
        <v>34143519.719999999</v>
      </c>
      <c r="DX46" s="19" t="s">
        <v>370</v>
      </c>
      <c r="DY46" s="14">
        <v>640458.79</v>
      </c>
      <c r="DZ46" s="14">
        <v>0</v>
      </c>
      <c r="EA46" s="14">
        <v>0</v>
      </c>
      <c r="EB46" s="19">
        <v>0</v>
      </c>
      <c r="EC46" s="14">
        <v>418921.47</v>
      </c>
      <c r="ED46" s="14">
        <v>0</v>
      </c>
      <c r="EE46" s="14">
        <v>0</v>
      </c>
      <c r="EF46" s="14">
        <v>24381950.440000001</v>
      </c>
      <c r="EG46" s="14">
        <v>906278.83</v>
      </c>
      <c r="EH46" s="14">
        <v>883804.7</v>
      </c>
      <c r="EI46" s="14" t="s">
        <v>370</v>
      </c>
      <c r="EJ46" s="19">
        <v>3607879.77</v>
      </c>
      <c r="EK46" s="14">
        <v>0</v>
      </c>
      <c r="EL46" s="14">
        <v>-30000</v>
      </c>
      <c r="EM46" s="19">
        <v>-303637.2</v>
      </c>
      <c r="EN46" s="112">
        <v>31933630.179999966</v>
      </c>
    </row>
    <row r="47" spans="1:144" x14ac:dyDescent="0.25">
      <c r="A47" s="4" t="s">
        <v>38</v>
      </c>
      <c r="B47" s="13">
        <v>0</v>
      </c>
      <c r="C47" s="14">
        <v>0</v>
      </c>
      <c r="D47" s="14">
        <v>0</v>
      </c>
      <c r="E47" s="14">
        <v>9672238</v>
      </c>
      <c r="F47" s="112">
        <v>9672238</v>
      </c>
      <c r="G47" s="13">
        <v>0</v>
      </c>
      <c r="H47" s="14">
        <v>0</v>
      </c>
      <c r="I47" s="112">
        <v>0</v>
      </c>
      <c r="J47" s="13">
        <v>0</v>
      </c>
      <c r="K47" s="14">
        <v>0</v>
      </c>
      <c r="L47" s="14">
        <v>0</v>
      </c>
      <c r="M47" s="14">
        <v>0</v>
      </c>
      <c r="N47" s="14">
        <v>0</v>
      </c>
      <c r="O47" s="112">
        <v>0</v>
      </c>
      <c r="P47" s="115">
        <v>9672238</v>
      </c>
      <c r="Q47" s="13">
        <v>10042426</v>
      </c>
      <c r="R47" s="14">
        <v>48001163</v>
      </c>
      <c r="S47" s="14">
        <v>244262848</v>
      </c>
      <c r="T47" s="14">
        <v>6357846</v>
      </c>
      <c r="U47" s="14">
        <v>0</v>
      </c>
      <c r="V47" s="14">
        <v>1668430</v>
      </c>
      <c r="W47" s="14">
        <v>549554.85</v>
      </c>
      <c r="X47" s="14">
        <v>1247596.8399999999</v>
      </c>
      <c r="Y47" s="14">
        <v>0</v>
      </c>
      <c r="Z47" s="14">
        <v>0</v>
      </c>
      <c r="AA47" s="14">
        <v>53966</v>
      </c>
      <c r="AB47" s="112">
        <v>312183830.69</v>
      </c>
      <c r="AC47" s="13">
        <v>15467898</v>
      </c>
      <c r="AD47" s="14">
        <v>105537</v>
      </c>
      <c r="AE47" s="14">
        <v>0</v>
      </c>
      <c r="AF47" s="112">
        <v>15362361</v>
      </c>
      <c r="AG47" s="115">
        <v>337218429.69</v>
      </c>
      <c r="AH47" s="14">
        <v>404438</v>
      </c>
      <c r="AI47" s="14">
        <v>0</v>
      </c>
      <c r="AJ47" s="14">
        <v>0</v>
      </c>
      <c r="AK47" s="14">
        <v>0</v>
      </c>
      <c r="AL47" s="14">
        <v>0</v>
      </c>
      <c r="AM47" s="14">
        <v>0</v>
      </c>
      <c r="AN47" s="14">
        <v>0</v>
      </c>
      <c r="AO47" s="112">
        <v>0</v>
      </c>
      <c r="AP47" s="115">
        <v>404438</v>
      </c>
      <c r="AQ47" s="14">
        <v>642364</v>
      </c>
      <c r="AR47" s="14">
        <v>0</v>
      </c>
      <c r="AS47" s="14">
        <v>2604672</v>
      </c>
      <c r="AT47" s="14">
        <v>1286944</v>
      </c>
      <c r="AU47" s="14">
        <v>0</v>
      </c>
      <c r="AV47" s="14">
        <v>0</v>
      </c>
      <c r="AW47" s="118">
        <v>3891616</v>
      </c>
      <c r="AX47" s="14">
        <v>0</v>
      </c>
      <c r="AY47" s="112">
        <v>4533980</v>
      </c>
      <c r="AZ47" s="115">
        <v>4938418</v>
      </c>
      <c r="BA47" s="14">
        <v>37161521</v>
      </c>
      <c r="BB47" s="14">
        <v>295118491</v>
      </c>
      <c r="BC47" s="112">
        <v>332280012</v>
      </c>
      <c r="BD47" s="115">
        <v>337218430</v>
      </c>
      <c r="BE47" s="14">
        <v>10027110</v>
      </c>
      <c r="BF47" s="14">
        <v>2287029</v>
      </c>
      <c r="BG47" s="14">
        <v>2202044</v>
      </c>
      <c r="BH47" s="14">
        <v>15804261</v>
      </c>
      <c r="BI47" s="14">
        <v>0</v>
      </c>
      <c r="BJ47" s="14">
        <v>515595</v>
      </c>
      <c r="BK47" s="14">
        <v>0</v>
      </c>
      <c r="BL47" s="14">
        <v>1049999</v>
      </c>
      <c r="BM47" s="112">
        <v>31886038</v>
      </c>
      <c r="BN47" s="14">
        <v>855063</v>
      </c>
      <c r="BO47" s="14">
        <v>0</v>
      </c>
      <c r="BP47" s="14">
        <v>9110593</v>
      </c>
      <c r="BQ47" s="14">
        <v>0</v>
      </c>
      <c r="BR47" s="14">
        <v>10627017</v>
      </c>
      <c r="BS47" s="14">
        <v>0</v>
      </c>
      <c r="BT47" s="14">
        <v>0</v>
      </c>
      <c r="BU47" s="14">
        <v>0</v>
      </c>
      <c r="BV47" s="14">
        <v>423478</v>
      </c>
      <c r="BW47" s="14">
        <v>0</v>
      </c>
      <c r="BX47" s="14">
        <v>345153</v>
      </c>
      <c r="BY47" s="14">
        <v>-1319883</v>
      </c>
      <c r="BZ47" s="112">
        <v>20041421</v>
      </c>
      <c r="CA47" s="115">
        <v>11844617</v>
      </c>
      <c r="CB47" s="14">
        <v>107726</v>
      </c>
      <c r="CC47" s="14">
        <v>79587</v>
      </c>
      <c r="CD47" s="14">
        <v>0</v>
      </c>
      <c r="CE47" s="14">
        <v>0</v>
      </c>
      <c r="CF47" s="14">
        <v>0</v>
      </c>
      <c r="CG47" s="14">
        <v>0</v>
      </c>
      <c r="CH47" s="14">
        <v>0</v>
      </c>
      <c r="CI47" s="14">
        <v>-7783594</v>
      </c>
      <c r="CJ47" s="112">
        <v>-7596281</v>
      </c>
      <c r="CK47" s="14">
        <v>0</v>
      </c>
      <c r="CL47" s="14">
        <v>0</v>
      </c>
      <c r="CM47" s="14">
        <v>0</v>
      </c>
      <c r="CN47" s="14">
        <v>0</v>
      </c>
      <c r="CO47" s="14">
        <v>0</v>
      </c>
      <c r="CP47" s="14">
        <v>0</v>
      </c>
      <c r="CQ47" s="14">
        <v>-10526809</v>
      </c>
      <c r="CR47" s="112">
        <v>-10526809</v>
      </c>
      <c r="CS47" s="115">
        <v>-6278473</v>
      </c>
      <c r="CT47" s="13">
        <v>15950711</v>
      </c>
      <c r="CU47" s="19">
        <v>9672238</v>
      </c>
      <c r="CV47" s="13">
        <v>-100159</v>
      </c>
      <c r="CW47" s="14">
        <v>28100</v>
      </c>
      <c r="CX47" s="14">
        <v>-1147654</v>
      </c>
      <c r="CY47" s="14">
        <v>-48559</v>
      </c>
      <c r="CZ47" s="19">
        <v>-11848</v>
      </c>
      <c r="DA47" s="13">
        <v>10102693</v>
      </c>
      <c r="DB47" s="14">
        <v>1708805</v>
      </c>
      <c r="DC47" s="14">
        <v>977236</v>
      </c>
      <c r="DD47" s="14">
        <v>0</v>
      </c>
      <c r="DE47" s="14">
        <v>304599</v>
      </c>
      <c r="DF47" s="14">
        <v>18999713</v>
      </c>
      <c r="DG47" s="14">
        <v>220134</v>
      </c>
      <c r="DH47" s="19">
        <v>0</v>
      </c>
      <c r="DI47" s="13">
        <v>436181</v>
      </c>
      <c r="DJ47" s="14">
        <v>0</v>
      </c>
      <c r="DK47" s="14">
        <v>37992</v>
      </c>
      <c r="DL47" s="14">
        <v>0</v>
      </c>
      <c r="DM47" s="14">
        <v>0</v>
      </c>
      <c r="DN47" s="14">
        <v>-76086</v>
      </c>
      <c r="DO47" s="19">
        <v>166</v>
      </c>
      <c r="DP47" s="13">
        <v>8055547</v>
      </c>
      <c r="DQ47" s="14">
        <v>206385</v>
      </c>
      <c r="DR47" s="14">
        <v>115719.96</v>
      </c>
      <c r="DS47" s="14">
        <v>0</v>
      </c>
      <c r="DT47" s="14">
        <v>855063</v>
      </c>
      <c r="DU47" s="14">
        <v>887007</v>
      </c>
      <c r="DV47" s="14">
        <v>89741.07</v>
      </c>
      <c r="DW47" s="14">
        <v>9304997</v>
      </c>
      <c r="DX47" s="19">
        <v>34322</v>
      </c>
      <c r="DY47" s="14">
        <v>0</v>
      </c>
      <c r="DZ47" s="14">
        <v>0</v>
      </c>
      <c r="EA47" s="14">
        <v>0</v>
      </c>
      <c r="EB47" s="19">
        <v>0</v>
      </c>
      <c r="EC47" s="14">
        <v>0</v>
      </c>
      <c r="ED47" s="14">
        <v>0</v>
      </c>
      <c r="EE47" s="14">
        <v>0</v>
      </c>
      <c r="EF47" s="14">
        <v>8689491</v>
      </c>
      <c r="EG47" s="14">
        <v>0</v>
      </c>
      <c r="EH47" s="14">
        <v>0</v>
      </c>
      <c r="EI47" s="14">
        <v>0</v>
      </c>
      <c r="EJ47" s="19">
        <v>81237</v>
      </c>
      <c r="EK47" s="14">
        <v>-12093</v>
      </c>
      <c r="EL47" s="14">
        <v>8492798</v>
      </c>
      <c r="EM47" s="19">
        <v>-30412</v>
      </c>
      <c r="EN47" s="112">
        <v>12842215.969999999</v>
      </c>
    </row>
    <row r="48" spans="1:144" x14ac:dyDescent="0.25">
      <c r="A48" s="4" t="s">
        <v>39</v>
      </c>
      <c r="B48" s="13">
        <v>0</v>
      </c>
      <c r="C48" s="14">
        <v>0</v>
      </c>
      <c r="D48" s="14">
        <v>0</v>
      </c>
      <c r="E48" s="14">
        <v>10721000</v>
      </c>
      <c r="F48" s="112">
        <v>10721000</v>
      </c>
      <c r="G48" s="13">
        <v>0</v>
      </c>
      <c r="H48" s="14">
        <v>0</v>
      </c>
      <c r="I48" s="112">
        <v>0</v>
      </c>
      <c r="J48" s="13">
        <v>0</v>
      </c>
      <c r="K48" s="14">
        <v>0</v>
      </c>
      <c r="L48" s="14">
        <v>0</v>
      </c>
      <c r="M48" s="14">
        <v>22000000</v>
      </c>
      <c r="N48" s="14">
        <v>1180000</v>
      </c>
      <c r="O48" s="112">
        <v>23180000</v>
      </c>
      <c r="P48" s="115">
        <v>33901000</v>
      </c>
      <c r="Q48" s="13">
        <v>98289000</v>
      </c>
      <c r="R48" s="14">
        <v>79920000</v>
      </c>
      <c r="S48" s="14">
        <v>511755000</v>
      </c>
      <c r="T48" s="14">
        <v>9629000</v>
      </c>
      <c r="U48" s="14">
        <v>0</v>
      </c>
      <c r="V48" s="14">
        <v>902000</v>
      </c>
      <c r="W48" s="14">
        <v>397000</v>
      </c>
      <c r="X48" s="14">
        <v>7535000</v>
      </c>
      <c r="Y48" s="14">
        <v>0</v>
      </c>
      <c r="Z48" s="14">
        <v>0</v>
      </c>
      <c r="AA48" s="14">
        <v>5512000</v>
      </c>
      <c r="AB48" s="112">
        <v>713939000</v>
      </c>
      <c r="AC48" s="13">
        <v>4704000</v>
      </c>
      <c r="AD48" s="14">
        <v>0</v>
      </c>
      <c r="AE48" s="14">
        <v>0</v>
      </c>
      <c r="AF48" s="112">
        <v>4704000</v>
      </c>
      <c r="AG48" s="115">
        <v>752544000</v>
      </c>
      <c r="AH48" s="14">
        <v>2014000</v>
      </c>
      <c r="AI48" s="14">
        <v>427000</v>
      </c>
      <c r="AJ48" s="14">
        <v>0</v>
      </c>
      <c r="AK48" s="14">
        <v>10350000</v>
      </c>
      <c r="AL48" s="14">
        <v>0</v>
      </c>
      <c r="AM48" s="14">
        <v>0</v>
      </c>
      <c r="AN48" s="14">
        <v>0</v>
      </c>
      <c r="AO48" s="112">
        <v>10350000</v>
      </c>
      <c r="AP48" s="115">
        <v>12791000</v>
      </c>
      <c r="AQ48" s="14">
        <v>5503000</v>
      </c>
      <c r="AR48" s="14">
        <v>0</v>
      </c>
      <c r="AS48" s="14">
        <v>8040000</v>
      </c>
      <c r="AT48" s="14">
        <v>5239000</v>
      </c>
      <c r="AU48" s="14">
        <v>0</v>
      </c>
      <c r="AV48" s="14">
        <v>0</v>
      </c>
      <c r="AW48" s="118">
        <v>13279000</v>
      </c>
      <c r="AX48" s="14">
        <v>0</v>
      </c>
      <c r="AY48" s="112">
        <v>18782000</v>
      </c>
      <c r="AZ48" s="115">
        <v>31573000</v>
      </c>
      <c r="BA48" s="14">
        <v>312929000</v>
      </c>
      <c r="BB48" s="14">
        <v>408042000</v>
      </c>
      <c r="BC48" s="112">
        <v>720971000</v>
      </c>
      <c r="BD48" s="115">
        <v>752544000</v>
      </c>
      <c r="BE48" s="14">
        <v>39536855</v>
      </c>
      <c r="BF48" s="14">
        <v>15498145</v>
      </c>
      <c r="BG48" s="14">
        <v>6419000</v>
      </c>
      <c r="BH48" s="14">
        <v>15275000</v>
      </c>
      <c r="BI48" s="14">
        <v>0</v>
      </c>
      <c r="BJ48" s="14">
        <v>478000</v>
      </c>
      <c r="BK48" s="14">
        <v>0</v>
      </c>
      <c r="BL48" s="14">
        <v>6877000</v>
      </c>
      <c r="BM48" s="112">
        <v>84084000</v>
      </c>
      <c r="BN48" s="14">
        <v>2513000</v>
      </c>
      <c r="BO48" s="14">
        <v>0</v>
      </c>
      <c r="BP48" s="14">
        <v>28214000</v>
      </c>
      <c r="BQ48" s="14">
        <v>0</v>
      </c>
      <c r="BR48" s="14">
        <v>20428000</v>
      </c>
      <c r="BS48" s="14">
        <v>0</v>
      </c>
      <c r="BT48" s="14">
        <v>0</v>
      </c>
      <c r="BU48" s="14">
        <v>393000</v>
      </c>
      <c r="BV48" s="14">
        <v>0</v>
      </c>
      <c r="BW48" s="14">
        <v>0</v>
      </c>
      <c r="BX48" s="14">
        <v>1660000</v>
      </c>
      <c r="BY48" s="14">
        <v>6209000</v>
      </c>
      <c r="BZ48" s="112">
        <v>59417000</v>
      </c>
      <c r="CA48" s="115">
        <v>24667000</v>
      </c>
      <c r="CB48" s="14">
        <v>1513000</v>
      </c>
      <c r="CC48" s="14">
        <v>0</v>
      </c>
      <c r="CD48" s="14">
        <v>0</v>
      </c>
      <c r="CE48" s="14">
        <v>0</v>
      </c>
      <c r="CF48" s="14">
        <v>0</v>
      </c>
      <c r="CG48" s="14">
        <v>0</v>
      </c>
      <c r="CH48" s="14">
        <v>-12962000</v>
      </c>
      <c r="CI48" s="14">
        <v>-16319000</v>
      </c>
      <c r="CJ48" s="112">
        <v>-27768000</v>
      </c>
      <c r="CK48" s="14">
        <v>0</v>
      </c>
      <c r="CL48" s="14">
        <v>0</v>
      </c>
      <c r="CM48" s="14">
        <v>0</v>
      </c>
      <c r="CN48" s="14">
        <v>2050000</v>
      </c>
      <c r="CO48" s="14">
        <v>0</v>
      </c>
      <c r="CP48" s="14">
        <v>-366000</v>
      </c>
      <c r="CQ48" s="14">
        <v>0</v>
      </c>
      <c r="CR48" s="112">
        <v>1684000</v>
      </c>
      <c r="CS48" s="115">
        <v>-1417000</v>
      </c>
      <c r="CT48" s="13">
        <v>12138000</v>
      </c>
      <c r="CU48" s="19">
        <v>10721000</v>
      </c>
      <c r="CV48" s="13">
        <v>12113000</v>
      </c>
      <c r="CW48" s="14">
        <v>969000</v>
      </c>
      <c r="CX48" s="14">
        <v>-425000</v>
      </c>
      <c r="CY48" s="14">
        <v>832000</v>
      </c>
      <c r="CZ48" s="19">
        <v>0</v>
      </c>
      <c r="DA48" s="13">
        <v>44389364</v>
      </c>
      <c r="DB48" s="14">
        <v>6458636</v>
      </c>
      <c r="DC48" s="14">
        <v>0</v>
      </c>
      <c r="DD48" s="14">
        <v>101000</v>
      </c>
      <c r="DE48" s="14">
        <v>3781000</v>
      </c>
      <c r="DF48" s="14">
        <v>21589000</v>
      </c>
      <c r="DG48" s="14">
        <v>265000</v>
      </c>
      <c r="DH48" s="19">
        <v>11769000</v>
      </c>
      <c r="DI48" s="13">
        <v>506000</v>
      </c>
      <c r="DJ48" s="14">
        <v>296000</v>
      </c>
      <c r="DK48" s="14">
        <v>197000</v>
      </c>
      <c r="DL48" s="14">
        <v>0</v>
      </c>
      <c r="DM48" s="14">
        <v>0</v>
      </c>
      <c r="DN48" s="14">
        <v>308000</v>
      </c>
      <c r="DO48" s="19">
        <v>1132000</v>
      </c>
      <c r="DP48" s="13">
        <v>24445000</v>
      </c>
      <c r="DQ48" s="14">
        <v>285000</v>
      </c>
      <c r="DR48" s="14">
        <v>309000</v>
      </c>
      <c r="DS48" s="14">
        <v>2513000</v>
      </c>
      <c r="DT48" s="14">
        <v>0</v>
      </c>
      <c r="DU48" s="14">
        <v>3007000</v>
      </c>
      <c r="DV48" s="14">
        <v>370000</v>
      </c>
      <c r="DW48" s="14">
        <v>19972000</v>
      </c>
      <c r="DX48" s="19">
        <v>23000</v>
      </c>
      <c r="DY48" s="14">
        <v>0</v>
      </c>
      <c r="DZ48" s="14">
        <v>0</v>
      </c>
      <c r="EA48" s="14">
        <v>0</v>
      </c>
      <c r="EB48" s="19">
        <v>1660000</v>
      </c>
      <c r="EC48" s="14">
        <v>0</v>
      </c>
      <c r="ED48" s="14">
        <v>0</v>
      </c>
      <c r="EE48" s="14">
        <v>0</v>
      </c>
      <c r="EF48" s="14">
        <v>12691000</v>
      </c>
      <c r="EG48" s="14">
        <v>439000</v>
      </c>
      <c r="EH48" s="14">
        <v>395000</v>
      </c>
      <c r="EI48" s="14">
        <v>0</v>
      </c>
      <c r="EJ48" s="19">
        <v>1126000</v>
      </c>
      <c r="EK48" s="14">
        <v>-367000</v>
      </c>
      <c r="EL48" s="14">
        <v>34250000</v>
      </c>
      <c r="EM48" s="19">
        <v>-98000</v>
      </c>
      <c r="EN48" s="112">
        <v>57342000</v>
      </c>
    </row>
    <row r="49" spans="1:144" x14ac:dyDescent="0.25">
      <c r="A49" s="4" t="s">
        <v>40</v>
      </c>
      <c r="B49" s="13">
        <v>0</v>
      </c>
      <c r="C49" s="14">
        <v>0</v>
      </c>
      <c r="D49" s="14">
        <v>0</v>
      </c>
      <c r="E49" s="14">
        <v>853000</v>
      </c>
      <c r="F49" s="112">
        <v>853000</v>
      </c>
      <c r="G49" s="13">
        <v>0</v>
      </c>
      <c r="H49" s="14">
        <v>0</v>
      </c>
      <c r="I49" s="112">
        <v>0</v>
      </c>
      <c r="J49" s="13">
        <v>0</v>
      </c>
      <c r="K49" s="14">
        <v>0</v>
      </c>
      <c r="L49" s="14">
        <v>0</v>
      </c>
      <c r="M49" s="14">
        <v>0</v>
      </c>
      <c r="N49" s="14">
        <v>63000000</v>
      </c>
      <c r="O49" s="112">
        <v>63000000</v>
      </c>
      <c r="P49" s="115">
        <v>63853000</v>
      </c>
      <c r="Q49" s="13">
        <v>1232265000</v>
      </c>
      <c r="R49" s="14">
        <v>186015000</v>
      </c>
      <c r="S49" s="14">
        <v>552665000</v>
      </c>
      <c r="T49" s="14">
        <v>7540000</v>
      </c>
      <c r="U49" s="14">
        <v>1925000</v>
      </c>
      <c r="V49" s="14">
        <v>1880000</v>
      </c>
      <c r="W49" s="14">
        <v>13681000</v>
      </c>
      <c r="X49" s="14">
        <v>8852000</v>
      </c>
      <c r="Y49" s="14">
        <v>1757000</v>
      </c>
      <c r="Z49" s="14">
        <v>0</v>
      </c>
      <c r="AA49" s="14">
        <v>0</v>
      </c>
      <c r="AB49" s="112">
        <v>2006580000</v>
      </c>
      <c r="AC49" s="13">
        <v>14298000</v>
      </c>
      <c r="AD49" s="14">
        <v>928000</v>
      </c>
      <c r="AE49" s="14">
        <v>0</v>
      </c>
      <c r="AF49" s="112">
        <v>13370000</v>
      </c>
      <c r="AG49" s="115">
        <v>2083803000</v>
      </c>
      <c r="AH49" s="14">
        <v>0</v>
      </c>
      <c r="AI49" s="14">
        <v>0</v>
      </c>
      <c r="AJ49" s="14">
        <v>0</v>
      </c>
      <c r="AK49" s="14">
        <v>0</v>
      </c>
      <c r="AL49" s="14">
        <v>0</v>
      </c>
      <c r="AM49" s="14">
        <v>0</v>
      </c>
      <c r="AN49" s="14">
        <v>7279000</v>
      </c>
      <c r="AO49" s="112">
        <v>7279000</v>
      </c>
      <c r="AP49" s="115">
        <v>7279000</v>
      </c>
      <c r="AQ49" s="14">
        <v>15389000</v>
      </c>
      <c r="AR49" s="14">
        <v>0</v>
      </c>
      <c r="AS49" s="14">
        <v>12868000</v>
      </c>
      <c r="AT49" s="14">
        <v>0</v>
      </c>
      <c r="AU49" s="14">
        <v>0</v>
      </c>
      <c r="AV49" s="14">
        <v>0</v>
      </c>
      <c r="AW49" s="118">
        <v>12868000</v>
      </c>
      <c r="AX49" s="14">
        <v>9861000</v>
      </c>
      <c r="AY49" s="112">
        <v>38118000</v>
      </c>
      <c r="AZ49" s="115">
        <v>45397000</v>
      </c>
      <c r="BA49" s="14">
        <v>677444000</v>
      </c>
      <c r="BB49" s="14">
        <v>1360962000</v>
      </c>
      <c r="BC49" s="112">
        <v>2038406000</v>
      </c>
      <c r="BD49" s="115">
        <v>2083803000</v>
      </c>
      <c r="BE49" s="14">
        <v>82373000</v>
      </c>
      <c r="BF49" s="14">
        <v>25569000</v>
      </c>
      <c r="BG49" s="14">
        <v>4037000</v>
      </c>
      <c r="BH49" s="14">
        <v>10963000</v>
      </c>
      <c r="BI49" s="14">
        <v>0</v>
      </c>
      <c r="BJ49" s="14">
        <v>1433000</v>
      </c>
      <c r="BK49" s="14">
        <v>0</v>
      </c>
      <c r="BL49" s="14">
        <v>9670000</v>
      </c>
      <c r="BM49" s="112">
        <v>134045000</v>
      </c>
      <c r="BN49" s="14">
        <v>4063000</v>
      </c>
      <c r="BO49" s="14">
        <v>0</v>
      </c>
      <c r="BP49" s="14">
        <v>45152000</v>
      </c>
      <c r="BQ49" s="14">
        <v>1849000</v>
      </c>
      <c r="BR49" s="14">
        <v>37219000</v>
      </c>
      <c r="BS49" s="14">
        <v>0</v>
      </c>
      <c r="BT49" s="14">
        <v>0</v>
      </c>
      <c r="BU49" s="14">
        <v>309000</v>
      </c>
      <c r="BV49" s="14">
        <v>1070000</v>
      </c>
      <c r="BW49" s="14">
        <v>0</v>
      </c>
      <c r="BX49" s="14">
        <v>5446000</v>
      </c>
      <c r="BY49" s="14">
        <v>0</v>
      </c>
      <c r="BZ49" s="112">
        <v>95108000</v>
      </c>
      <c r="CA49" s="115">
        <v>38937000</v>
      </c>
      <c r="CB49" s="14">
        <v>4193000</v>
      </c>
      <c r="CC49" s="14">
        <v>0</v>
      </c>
      <c r="CD49" s="14">
        <v>0</v>
      </c>
      <c r="CE49" s="14">
        <v>0</v>
      </c>
      <c r="CF49" s="14">
        <v>0</v>
      </c>
      <c r="CG49" s="14">
        <v>0</v>
      </c>
      <c r="CH49" s="14">
        <v>9000000</v>
      </c>
      <c r="CI49" s="14">
        <v>-44432000</v>
      </c>
      <c r="CJ49" s="112">
        <v>-31239000</v>
      </c>
      <c r="CK49" s="14">
        <v>0</v>
      </c>
      <c r="CL49" s="14">
        <v>0</v>
      </c>
      <c r="CM49" s="14">
        <v>0</v>
      </c>
      <c r="CN49" s="14">
        <v>0</v>
      </c>
      <c r="CO49" s="14">
        <v>0</v>
      </c>
      <c r="CP49" s="14">
        <v>0</v>
      </c>
      <c r="CQ49" s="14">
        <v>2185000</v>
      </c>
      <c r="CR49" s="112">
        <v>2185000</v>
      </c>
      <c r="CS49" s="115">
        <v>9883000</v>
      </c>
      <c r="CT49" s="13">
        <v>39470000</v>
      </c>
      <c r="CU49" s="19">
        <v>49353000</v>
      </c>
      <c r="CV49" s="13">
        <v>407000</v>
      </c>
      <c r="CW49" s="14">
        <v>-243000</v>
      </c>
      <c r="CX49" s="14">
        <v>0</v>
      </c>
      <c r="CY49" s="14">
        <v>1310000</v>
      </c>
      <c r="CZ49" s="19">
        <v>0</v>
      </c>
      <c r="DA49" s="13">
        <v>92654999.99000001</v>
      </c>
      <c r="DB49" s="14">
        <v>9133000</v>
      </c>
      <c r="DC49" s="14">
        <v>0</v>
      </c>
      <c r="DD49" s="14">
        <v>1128000</v>
      </c>
      <c r="DE49" s="14">
        <v>2444000</v>
      </c>
      <c r="DF49" s="14">
        <v>16365000</v>
      </c>
      <c r="DG49" s="14">
        <v>6640000</v>
      </c>
      <c r="DH49" s="19">
        <v>15747000</v>
      </c>
      <c r="DI49" s="13">
        <v>1629000</v>
      </c>
      <c r="DJ49" s="14">
        <v>1664000</v>
      </c>
      <c r="DK49" s="14">
        <v>361000</v>
      </c>
      <c r="DL49" s="14">
        <v>0</v>
      </c>
      <c r="DM49" s="14">
        <v>0</v>
      </c>
      <c r="DN49" s="14">
        <v>0</v>
      </c>
      <c r="DO49" s="19">
        <v>1889000.0099999905</v>
      </c>
      <c r="DP49" s="13">
        <v>38800000</v>
      </c>
      <c r="DQ49" s="14">
        <v>298000</v>
      </c>
      <c r="DR49" s="14">
        <v>166000</v>
      </c>
      <c r="DS49" s="14">
        <v>3833000</v>
      </c>
      <c r="DT49" s="14">
        <v>0</v>
      </c>
      <c r="DU49" s="14">
        <v>2703990</v>
      </c>
      <c r="DV49" s="14">
        <v>5596010</v>
      </c>
      <c r="DW49" s="14">
        <v>22115000</v>
      </c>
      <c r="DX49" s="19">
        <v>91000</v>
      </c>
      <c r="DY49" s="14">
        <v>5471000</v>
      </c>
      <c r="DZ49" s="14">
        <v>0</v>
      </c>
      <c r="EA49" s="14">
        <v>0</v>
      </c>
      <c r="EB49" s="19">
        <v>0</v>
      </c>
      <c r="EC49" s="14">
        <v>0</v>
      </c>
      <c r="ED49" s="14">
        <v>0</v>
      </c>
      <c r="EE49" s="14">
        <v>0</v>
      </c>
      <c r="EF49" s="14">
        <v>18734000</v>
      </c>
      <c r="EG49" s="14">
        <v>613000</v>
      </c>
      <c r="EH49" s="14">
        <v>309000</v>
      </c>
      <c r="EI49" s="14">
        <v>0</v>
      </c>
      <c r="EJ49" s="19">
        <v>13110000</v>
      </c>
      <c r="EK49" s="14">
        <v>0</v>
      </c>
      <c r="EL49" s="14">
        <v>118540000</v>
      </c>
      <c r="EM49" s="19">
        <v>759000</v>
      </c>
      <c r="EN49" s="112">
        <v>157114000</v>
      </c>
    </row>
    <row r="50" spans="1:144" x14ac:dyDescent="0.25">
      <c r="A50" s="4" t="s">
        <v>41</v>
      </c>
      <c r="B50" s="13">
        <v>0</v>
      </c>
      <c r="C50" s="14">
        <v>0</v>
      </c>
      <c r="D50" s="14">
        <v>0</v>
      </c>
      <c r="E50" s="14">
        <v>1638000</v>
      </c>
      <c r="F50" s="112">
        <v>1638000</v>
      </c>
      <c r="G50" s="13">
        <v>0</v>
      </c>
      <c r="H50" s="14">
        <v>0</v>
      </c>
      <c r="I50" s="112">
        <v>0</v>
      </c>
      <c r="J50" s="13">
        <v>0</v>
      </c>
      <c r="K50" s="14">
        <v>0</v>
      </c>
      <c r="L50" s="14">
        <v>0</v>
      </c>
      <c r="M50" s="14">
        <v>6227000</v>
      </c>
      <c r="N50" s="14">
        <v>103000</v>
      </c>
      <c r="O50" s="112">
        <v>6330000</v>
      </c>
      <c r="P50" s="115">
        <v>7968000</v>
      </c>
      <c r="Q50" s="13">
        <v>14490000</v>
      </c>
      <c r="R50" s="14">
        <v>12099000</v>
      </c>
      <c r="S50" s="14">
        <v>86527000</v>
      </c>
      <c r="T50" s="14">
        <v>2452000</v>
      </c>
      <c r="U50" s="14">
        <v>0</v>
      </c>
      <c r="V50" s="14">
        <v>0</v>
      </c>
      <c r="W50" s="14">
        <v>0</v>
      </c>
      <c r="X50" s="14">
        <v>142000</v>
      </c>
      <c r="Y50" s="14">
        <v>0</v>
      </c>
      <c r="Z50" s="14">
        <v>0</v>
      </c>
      <c r="AA50" s="14">
        <v>40000</v>
      </c>
      <c r="AB50" s="112">
        <v>115750000</v>
      </c>
      <c r="AC50" s="13">
        <v>2160000</v>
      </c>
      <c r="AD50" s="14">
        <v>9000</v>
      </c>
      <c r="AE50" s="14">
        <v>0</v>
      </c>
      <c r="AF50" s="112">
        <v>2151000</v>
      </c>
      <c r="AG50" s="115">
        <v>125869000</v>
      </c>
      <c r="AH50" s="14">
        <v>954000</v>
      </c>
      <c r="AI50" s="14">
        <v>0</v>
      </c>
      <c r="AJ50" s="14">
        <v>107000</v>
      </c>
      <c r="AK50" s="14">
        <v>2842000</v>
      </c>
      <c r="AL50" s="14">
        <v>0</v>
      </c>
      <c r="AM50" s="14">
        <v>0</v>
      </c>
      <c r="AN50" s="14">
        <v>0</v>
      </c>
      <c r="AO50" s="112">
        <v>2949000</v>
      </c>
      <c r="AP50" s="115">
        <v>3903000</v>
      </c>
      <c r="AQ50" s="14">
        <v>1080000</v>
      </c>
      <c r="AR50" s="14">
        <v>0</v>
      </c>
      <c r="AS50" s="14">
        <v>1799000</v>
      </c>
      <c r="AT50" s="14">
        <v>626000</v>
      </c>
      <c r="AU50" s="14">
        <v>0</v>
      </c>
      <c r="AV50" s="14">
        <v>0</v>
      </c>
      <c r="AW50" s="118">
        <v>2425000</v>
      </c>
      <c r="AX50" s="14">
        <v>90000</v>
      </c>
      <c r="AY50" s="112">
        <v>3595000</v>
      </c>
      <c r="AZ50" s="115">
        <v>7498000</v>
      </c>
      <c r="BA50" s="14">
        <v>47823000</v>
      </c>
      <c r="BB50" s="14">
        <v>70548000</v>
      </c>
      <c r="BC50" s="112">
        <v>118371000</v>
      </c>
      <c r="BD50" s="115">
        <v>125869000</v>
      </c>
      <c r="BE50" s="14">
        <v>9699000</v>
      </c>
      <c r="BF50" s="14">
        <v>5322000</v>
      </c>
      <c r="BG50" s="14">
        <v>2058000</v>
      </c>
      <c r="BH50" s="14">
        <v>5903000</v>
      </c>
      <c r="BI50" s="14">
        <v>0</v>
      </c>
      <c r="BJ50" s="14">
        <v>152000</v>
      </c>
      <c r="BK50" s="14">
        <v>0</v>
      </c>
      <c r="BL50" s="14">
        <v>0</v>
      </c>
      <c r="BM50" s="112">
        <v>23134000</v>
      </c>
      <c r="BN50" s="14">
        <v>650000</v>
      </c>
      <c r="BO50" s="14">
        <v>0</v>
      </c>
      <c r="BP50" s="14">
        <v>7454000</v>
      </c>
      <c r="BQ50" s="14">
        <v>0</v>
      </c>
      <c r="BR50" s="14">
        <v>6400000</v>
      </c>
      <c r="BS50" s="14">
        <v>0</v>
      </c>
      <c r="BT50" s="14">
        <v>0</v>
      </c>
      <c r="BU50" s="14">
        <v>203000</v>
      </c>
      <c r="BV50" s="14">
        <v>214000</v>
      </c>
      <c r="BW50" s="14">
        <v>0</v>
      </c>
      <c r="BX50" s="14">
        <v>0</v>
      </c>
      <c r="BY50" s="14">
        <v>289000</v>
      </c>
      <c r="BZ50" s="112">
        <v>15210000</v>
      </c>
      <c r="CA50" s="115">
        <v>7924000</v>
      </c>
      <c r="CB50" s="14">
        <v>139000</v>
      </c>
      <c r="CC50" s="14">
        <v>0</v>
      </c>
      <c r="CD50" s="14">
        <v>0</v>
      </c>
      <c r="CE50" s="14">
        <v>0</v>
      </c>
      <c r="CF50" s="14">
        <v>0</v>
      </c>
      <c r="CG50" s="14">
        <v>0</v>
      </c>
      <c r="CH50" s="14">
        <v>0</v>
      </c>
      <c r="CI50" s="14">
        <v>-4631000</v>
      </c>
      <c r="CJ50" s="112">
        <v>-4492000</v>
      </c>
      <c r="CK50" s="14">
        <v>0</v>
      </c>
      <c r="CL50" s="14">
        <v>0</v>
      </c>
      <c r="CM50" s="14">
        <v>0</v>
      </c>
      <c r="CN50" s="14">
        <v>0</v>
      </c>
      <c r="CO50" s="14">
        <v>0</v>
      </c>
      <c r="CP50" s="14">
        <v>-407000</v>
      </c>
      <c r="CQ50" s="14">
        <v>0</v>
      </c>
      <c r="CR50" s="112">
        <v>-407000</v>
      </c>
      <c r="CS50" s="115">
        <v>3025000</v>
      </c>
      <c r="CT50" s="13">
        <v>4992000</v>
      </c>
      <c r="CU50" s="19">
        <v>7865000</v>
      </c>
      <c r="CV50" s="13">
        <v>603000</v>
      </c>
      <c r="CW50" s="14">
        <v>151000</v>
      </c>
      <c r="CX50" s="14">
        <v>76000</v>
      </c>
      <c r="CY50" s="14">
        <v>51000</v>
      </c>
      <c r="CZ50" s="19">
        <v>-26000</v>
      </c>
      <c r="DA50" s="13">
        <v>12659000</v>
      </c>
      <c r="DB50" s="14">
        <v>773000</v>
      </c>
      <c r="DC50" s="14">
        <v>0</v>
      </c>
      <c r="DD50" s="14">
        <v>13000</v>
      </c>
      <c r="DE50" s="14">
        <v>292000</v>
      </c>
      <c r="DF50" s="14">
        <v>7933000</v>
      </c>
      <c r="DG50" s="14">
        <v>178000</v>
      </c>
      <c r="DH50" s="19">
        <v>4141000</v>
      </c>
      <c r="DI50" s="13">
        <v>147000</v>
      </c>
      <c r="DJ50" s="14">
        <v>65000</v>
      </c>
      <c r="DK50" s="14">
        <v>44000</v>
      </c>
      <c r="DL50" s="14">
        <v>0</v>
      </c>
      <c r="DM50" s="14">
        <v>0</v>
      </c>
      <c r="DN50" s="14">
        <v>0</v>
      </c>
      <c r="DO50" s="19">
        <v>150000</v>
      </c>
      <c r="DP50" s="13">
        <v>6573000</v>
      </c>
      <c r="DQ50" s="14">
        <v>153000</v>
      </c>
      <c r="DR50" s="14">
        <v>26000</v>
      </c>
      <c r="DS50" s="14">
        <v>675000</v>
      </c>
      <c r="DT50" s="14">
        <v>0</v>
      </c>
      <c r="DU50" s="14">
        <v>824000</v>
      </c>
      <c r="DV50" s="14">
        <v>90000</v>
      </c>
      <c r="DW50" s="14">
        <v>6209000</v>
      </c>
      <c r="DX50" s="19">
        <v>0</v>
      </c>
      <c r="DY50" s="14">
        <v>0</v>
      </c>
      <c r="DZ50" s="14">
        <v>0</v>
      </c>
      <c r="EA50" s="14">
        <v>0</v>
      </c>
      <c r="EB50" s="19">
        <v>0</v>
      </c>
      <c r="EC50" s="14">
        <v>0</v>
      </c>
      <c r="ED50" s="14">
        <v>0</v>
      </c>
      <c r="EE50" s="14">
        <v>0</v>
      </c>
      <c r="EF50" s="14">
        <v>3005000</v>
      </c>
      <c r="EG50" s="14">
        <v>0</v>
      </c>
      <c r="EH50" s="14">
        <v>210000</v>
      </c>
      <c r="EI50" s="14">
        <v>0</v>
      </c>
      <c r="EJ50" s="19">
        <v>126000</v>
      </c>
      <c r="EK50" s="14">
        <v>-60000</v>
      </c>
      <c r="EL50" s="14">
        <v>0</v>
      </c>
      <c r="EM50" s="19">
        <v>42000</v>
      </c>
      <c r="EN50" s="112">
        <v>8486000</v>
      </c>
    </row>
    <row r="51" spans="1:144" x14ac:dyDescent="0.25">
      <c r="A51" s="4" t="s">
        <v>42</v>
      </c>
      <c r="B51" s="13">
        <v>0</v>
      </c>
      <c r="C51" s="14">
        <v>0</v>
      </c>
      <c r="D51" s="14">
        <v>0</v>
      </c>
      <c r="E51" s="14">
        <v>246000</v>
      </c>
      <c r="F51" s="112">
        <v>246000</v>
      </c>
      <c r="G51" s="13">
        <v>0</v>
      </c>
      <c r="H51" s="14">
        <v>0</v>
      </c>
      <c r="I51" s="112">
        <v>0</v>
      </c>
      <c r="J51" s="13">
        <v>0</v>
      </c>
      <c r="K51" s="14">
        <v>0</v>
      </c>
      <c r="L51" s="14">
        <v>0</v>
      </c>
      <c r="M51" s="14">
        <v>0</v>
      </c>
      <c r="N51" s="14">
        <v>71500000</v>
      </c>
      <c r="O51" s="112">
        <v>71500000</v>
      </c>
      <c r="P51" s="115">
        <v>71746000</v>
      </c>
      <c r="Q51" s="13">
        <v>512615000</v>
      </c>
      <c r="R51" s="14">
        <v>191111000</v>
      </c>
      <c r="S51" s="14">
        <v>350013000</v>
      </c>
      <c r="T51" s="14">
        <v>9165000</v>
      </c>
      <c r="U51" s="14">
        <v>0</v>
      </c>
      <c r="V51" s="14">
        <v>0</v>
      </c>
      <c r="W51" s="14">
        <v>1200000</v>
      </c>
      <c r="X51" s="14">
        <v>6646000</v>
      </c>
      <c r="Y51" s="14">
        <v>155000</v>
      </c>
      <c r="Z51" s="14">
        <v>0</v>
      </c>
      <c r="AA51" s="14">
        <v>1615000</v>
      </c>
      <c r="AB51" s="112">
        <v>1072520000</v>
      </c>
      <c r="AC51" s="13">
        <v>19056000</v>
      </c>
      <c r="AD51" s="14">
        <v>8900000</v>
      </c>
      <c r="AE51" s="14">
        <v>0</v>
      </c>
      <c r="AF51" s="112">
        <v>10156000</v>
      </c>
      <c r="AG51" s="115">
        <v>1154422000</v>
      </c>
      <c r="AH51" s="14">
        <v>3092000</v>
      </c>
      <c r="AI51" s="14">
        <v>0</v>
      </c>
      <c r="AJ51" s="14">
        <v>0</v>
      </c>
      <c r="AK51" s="14">
        <v>0</v>
      </c>
      <c r="AL51" s="14">
        <v>0</v>
      </c>
      <c r="AM51" s="14">
        <v>0</v>
      </c>
      <c r="AN51" s="14">
        <v>0</v>
      </c>
      <c r="AO51" s="112">
        <v>0</v>
      </c>
      <c r="AP51" s="115">
        <v>3092000</v>
      </c>
      <c r="AQ51" s="14">
        <v>10063000</v>
      </c>
      <c r="AR51" s="14">
        <v>0</v>
      </c>
      <c r="AS51" s="14">
        <v>14387000</v>
      </c>
      <c r="AT51" s="14">
        <v>0</v>
      </c>
      <c r="AU51" s="14">
        <v>0</v>
      </c>
      <c r="AV51" s="14">
        <v>0</v>
      </c>
      <c r="AW51" s="118">
        <v>14387000</v>
      </c>
      <c r="AX51" s="14">
        <v>0</v>
      </c>
      <c r="AY51" s="112">
        <v>24450000</v>
      </c>
      <c r="AZ51" s="115">
        <v>27542000</v>
      </c>
      <c r="BA51" s="14">
        <v>338416000</v>
      </c>
      <c r="BB51" s="14">
        <v>788464000</v>
      </c>
      <c r="BC51" s="112">
        <v>1126880000</v>
      </c>
      <c r="BD51" s="115">
        <v>1154422000</v>
      </c>
      <c r="BE51" s="14">
        <v>92976000</v>
      </c>
      <c r="BF51" s="14">
        <v>23323000</v>
      </c>
      <c r="BG51" s="14">
        <v>4313000</v>
      </c>
      <c r="BH51" s="14">
        <v>7248000</v>
      </c>
      <c r="BI51" s="14">
        <v>0</v>
      </c>
      <c r="BJ51" s="14">
        <v>1880000</v>
      </c>
      <c r="BK51" s="14">
        <v>0</v>
      </c>
      <c r="BL51" s="14">
        <v>13455000</v>
      </c>
      <c r="BM51" s="112">
        <v>143195000</v>
      </c>
      <c r="BN51" s="14">
        <v>4163000</v>
      </c>
      <c r="BO51" s="14">
        <v>0</v>
      </c>
      <c r="BP51" s="14">
        <v>47795000</v>
      </c>
      <c r="BQ51" s="14">
        <v>0</v>
      </c>
      <c r="BR51" s="14">
        <v>48217000</v>
      </c>
      <c r="BS51" s="14">
        <v>0</v>
      </c>
      <c r="BT51" s="14">
        <v>0</v>
      </c>
      <c r="BU51" s="14">
        <v>144000</v>
      </c>
      <c r="BV51" s="14">
        <v>918000</v>
      </c>
      <c r="BW51" s="14">
        <v>0</v>
      </c>
      <c r="BX51" s="14">
        <v>0</v>
      </c>
      <c r="BY51" s="14">
        <v>4382000</v>
      </c>
      <c r="BZ51" s="112">
        <v>105619000</v>
      </c>
      <c r="CA51" s="115">
        <v>37576000</v>
      </c>
      <c r="CB51" s="14">
        <v>1001000</v>
      </c>
      <c r="CC51" s="14">
        <v>0</v>
      </c>
      <c r="CD51" s="14">
        <v>0</v>
      </c>
      <c r="CE51" s="14">
        <v>0</v>
      </c>
      <c r="CF51" s="14">
        <v>0</v>
      </c>
      <c r="CG51" s="14">
        <v>0</v>
      </c>
      <c r="CH51" s="14">
        <v>-22000000</v>
      </c>
      <c r="CI51" s="14">
        <v>-28507000</v>
      </c>
      <c r="CJ51" s="112">
        <v>-49506000</v>
      </c>
      <c r="CK51" s="14">
        <v>0</v>
      </c>
      <c r="CL51" s="14">
        <v>0</v>
      </c>
      <c r="CM51" s="14">
        <v>0</v>
      </c>
      <c r="CN51" s="14">
        <v>0</v>
      </c>
      <c r="CO51" s="14">
        <v>0</v>
      </c>
      <c r="CP51" s="14">
        <v>-2673000</v>
      </c>
      <c r="CQ51" s="14">
        <v>0</v>
      </c>
      <c r="CR51" s="112">
        <v>-2673000</v>
      </c>
      <c r="CS51" s="115">
        <v>-14603000</v>
      </c>
      <c r="CT51" s="13">
        <v>32349000</v>
      </c>
      <c r="CU51" s="19">
        <v>17746000</v>
      </c>
      <c r="CV51" s="13">
        <v>21721000</v>
      </c>
      <c r="CW51" s="14">
        <v>-86000</v>
      </c>
      <c r="CX51" s="14">
        <v>0</v>
      </c>
      <c r="CY51" s="14">
        <v>-902000</v>
      </c>
      <c r="CZ51" s="19">
        <v>-3000</v>
      </c>
      <c r="DA51" s="13">
        <v>92476000</v>
      </c>
      <c r="DB51" s="14">
        <v>10577000</v>
      </c>
      <c r="DC51" s="14">
        <v>982000</v>
      </c>
      <c r="DD51" s="14">
        <v>10990000</v>
      </c>
      <c r="DE51" s="14">
        <v>3253000</v>
      </c>
      <c r="DF51" s="14">
        <v>11561000</v>
      </c>
      <c r="DG51" s="14">
        <v>3790000</v>
      </c>
      <c r="DH51" s="19">
        <v>228000</v>
      </c>
      <c r="DI51" s="13">
        <v>1689669.06</v>
      </c>
      <c r="DJ51" s="14">
        <v>154000</v>
      </c>
      <c r="DK51" s="14">
        <v>313045.71999999997</v>
      </c>
      <c r="DL51" s="14">
        <v>0</v>
      </c>
      <c r="DM51" s="14">
        <v>0</v>
      </c>
      <c r="DN51" s="14">
        <v>0</v>
      </c>
      <c r="DO51" s="19">
        <v>5582000</v>
      </c>
      <c r="DP51" s="13">
        <v>45991761.93</v>
      </c>
      <c r="DQ51" s="14">
        <v>0</v>
      </c>
      <c r="DR51" s="14">
        <v>305000</v>
      </c>
      <c r="DS51" s="14">
        <v>4163000</v>
      </c>
      <c r="DT51" s="14">
        <v>0</v>
      </c>
      <c r="DU51" s="14">
        <v>344238.07</v>
      </c>
      <c r="DV51" s="14">
        <v>750000</v>
      </c>
      <c r="DW51" s="14">
        <v>48870000</v>
      </c>
      <c r="DX51" s="19">
        <v>2026000</v>
      </c>
      <c r="DY51" s="14">
        <v>0</v>
      </c>
      <c r="DZ51" s="14">
        <v>0</v>
      </c>
      <c r="EA51" s="14">
        <v>0</v>
      </c>
      <c r="EB51" s="19">
        <v>0</v>
      </c>
      <c r="EC51" s="14">
        <v>0</v>
      </c>
      <c r="ED51" s="14">
        <v>0</v>
      </c>
      <c r="EE51" s="14">
        <v>0</v>
      </c>
      <c r="EF51" s="14">
        <v>17712889.579999998</v>
      </c>
      <c r="EG51" s="14">
        <v>189110.42</v>
      </c>
      <c r="EH51" s="14">
        <v>144000</v>
      </c>
      <c r="EI51" s="14">
        <v>0</v>
      </c>
      <c r="EJ51" s="19">
        <v>1822000</v>
      </c>
      <c r="EK51" s="14">
        <v>0</v>
      </c>
      <c r="EL51" s="14">
        <v>0</v>
      </c>
      <c r="EM51" s="19">
        <v>-3721000</v>
      </c>
      <c r="EN51" s="112">
        <v>15556714.780000001</v>
      </c>
    </row>
    <row r="52" spans="1:144" x14ac:dyDescent="0.25">
      <c r="A52" s="4" t="s">
        <v>43</v>
      </c>
      <c r="B52" s="13">
        <v>0</v>
      </c>
      <c r="C52" s="14">
        <v>0</v>
      </c>
      <c r="D52" s="14">
        <v>0</v>
      </c>
      <c r="E52" s="14">
        <v>386000</v>
      </c>
      <c r="F52" s="112">
        <v>386000</v>
      </c>
      <c r="G52" s="13">
        <v>0</v>
      </c>
      <c r="H52" s="14">
        <v>691000</v>
      </c>
      <c r="I52" s="112">
        <v>691000</v>
      </c>
      <c r="J52" s="13">
        <v>0</v>
      </c>
      <c r="K52" s="14">
        <v>0</v>
      </c>
      <c r="L52" s="14">
        <v>0</v>
      </c>
      <c r="M52" s="14">
        <v>43555000</v>
      </c>
      <c r="N52" s="14">
        <v>3029000</v>
      </c>
      <c r="O52" s="112">
        <v>46584000</v>
      </c>
      <c r="P52" s="115">
        <v>47661000</v>
      </c>
      <c r="Q52" s="13">
        <v>743465000</v>
      </c>
      <c r="R52" s="14">
        <v>175413000</v>
      </c>
      <c r="S52" s="14">
        <v>597668000</v>
      </c>
      <c r="T52" s="14">
        <v>10572000</v>
      </c>
      <c r="U52" s="14">
        <v>0</v>
      </c>
      <c r="V52" s="14">
        <v>933000</v>
      </c>
      <c r="W52" s="14">
        <v>3256000</v>
      </c>
      <c r="X52" s="14">
        <v>4124000</v>
      </c>
      <c r="Y52" s="14">
        <v>0</v>
      </c>
      <c r="Z52" s="14">
        <v>0</v>
      </c>
      <c r="AA52" s="14">
        <v>402000</v>
      </c>
      <c r="AB52" s="112">
        <v>1535833000</v>
      </c>
      <c r="AC52" s="13">
        <v>6332000</v>
      </c>
      <c r="AD52" s="14">
        <v>50000</v>
      </c>
      <c r="AE52" s="14">
        <v>0</v>
      </c>
      <c r="AF52" s="112">
        <v>6282000</v>
      </c>
      <c r="AG52" s="115">
        <v>1589776000</v>
      </c>
      <c r="AH52" s="14">
        <v>2958000</v>
      </c>
      <c r="AI52" s="14">
        <v>571000</v>
      </c>
      <c r="AJ52" s="14">
        <v>0</v>
      </c>
      <c r="AK52" s="14">
        <v>21284000</v>
      </c>
      <c r="AL52" s="14">
        <v>0</v>
      </c>
      <c r="AM52" s="14">
        <v>0</v>
      </c>
      <c r="AN52" s="14">
        <v>0</v>
      </c>
      <c r="AO52" s="112">
        <v>21284000</v>
      </c>
      <c r="AP52" s="115">
        <v>24813000</v>
      </c>
      <c r="AQ52" s="14">
        <v>11042000</v>
      </c>
      <c r="AR52" s="14">
        <v>0</v>
      </c>
      <c r="AS52" s="14">
        <v>12866000</v>
      </c>
      <c r="AT52" s="14">
        <v>0</v>
      </c>
      <c r="AU52" s="14">
        <v>0</v>
      </c>
      <c r="AV52" s="14">
        <v>0</v>
      </c>
      <c r="AW52" s="118">
        <v>12866000</v>
      </c>
      <c r="AX52" s="14">
        <v>0</v>
      </c>
      <c r="AY52" s="112">
        <v>23908000</v>
      </c>
      <c r="AZ52" s="115">
        <v>48721000</v>
      </c>
      <c r="BA52" s="14">
        <v>495343000</v>
      </c>
      <c r="BB52" s="14">
        <v>1045712000</v>
      </c>
      <c r="BC52" s="112">
        <v>1541055000</v>
      </c>
      <c r="BD52" s="115">
        <v>1589776000</v>
      </c>
      <c r="BE52" s="14">
        <v>71168000</v>
      </c>
      <c r="BF52" s="14">
        <v>41712000</v>
      </c>
      <c r="BG52" s="14">
        <v>12800000</v>
      </c>
      <c r="BH52" s="14">
        <v>6918000</v>
      </c>
      <c r="BI52" s="14">
        <v>0</v>
      </c>
      <c r="BJ52" s="14">
        <v>1327000</v>
      </c>
      <c r="BK52" s="14">
        <v>0</v>
      </c>
      <c r="BL52" s="14">
        <v>5348000</v>
      </c>
      <c r="BM52" s="112">
        <v>139273000</v>
      </c>
      <c r="BN52" s="14">
        <v>4176000</v>
      </c>
      <c r="BO52" s="14">
        <v>0</v>
      </c>
      <c r="BP52" s="14">
        <v>45651000</v>
      </c>
      <c r="BQ52" s="14">
        <v>0</v>
      </c>
      <c r="BR52" s="14">
        <v>45115000</v>
      </c>
      <c r="BS52" s="14">
        <v>0</v>
      </c>
      <c r="BT52" s="14">
        <v>0</v>
      </c>
      <c r="BU52" s="14">
        <v>1090000</v>
      </c>
      <c r="BV52" s="14">
        <v>733000</v>
      </c>
      <c r="BW52" s="14">
        <v>0</v>
      </c>
      <c r="BX52" s="14">
        <v>0</v>
      </c>
      <c r="BY52" s="14">
        <v>0</v>
      </c>
      <c r="BZ52" s="112">
        <v>96765000</v>
      </c>
      <c r="CA52" s="115">
        <v>42508000</v>
      </c>
      <c r="CB52" s="14">
        <v>965000</v>
      </c>
      <c r="CC52" s="14">
        <v>0</v>
      </c>
      <c r="CD52" s="14">
        <v>0</v>
      </c>
      <c r="CE52" s="14">
        <v>0</v>
      </c>
      <c r="CF52" s="14">
        <v>0</v>
      </c>
      <c r="CG52" s="14">
        <v>0</v>
      </c>
      <c r="CH52" s="14">
        <v>-11423000</v>
      </c>
      <c r="CI52" s="14">
        <v>-33839000</v>
      </c>
      <c r="CJ52" s="112">
        <v>-44297000</v>
      </c>
      <c r="CK52" s="14">
        <v>0</v>
      </c>
      <c r="CL52" s="14">
        <v>0</v>
      </c>
      <c r="CM52" s="14">
        <v>0</v>
      </c>
      <c r="CN52" s="14">
        <v>0</v>
      </c>
      <c r="CO52" s="14">
        <v>0</v>
      </c>
      <c r="CP52" s="14">
        <v>-1209000</v>
      </c>
      <c r="CQ52" s="14">
        <v>-15000</v>
      </c>
      <c r="CR52" s="112">
        <v>-1224000</v>
      </c>
      <c r="CS52" s="115">
        <v>-3013000</v>
      </c>
      <c r="CT52" s="13">
        <v>10642000</v>
      </c>
      <c r="CU52" s="19">
        <v>7629000</v>
      </c>
      <c r="CV52" s="13">
        <v>10404000</v>
      </c>
      <c r="CW52" s="14">
        <v>837000</v>
      </c>
      <c r="CX52" s="14">
        <v>0</v>
      </c>
      <c r="CY52" s="14">
        <v>-1209000</v>
      </c>
      <c r="CZ52" s="19">
        <v>114000</v>
      </c>
      <c r="DA52" s="13">
        <v>82166000</v>
      </c>
      <c r="DB52" s="14">
        <v>22949000</v>
      </c>
      <c r="DC52" s="14">
        <v>0</v>
      </c>
      <c r="DD52" s="14">
        <v>1010000</v>
      </c>
      <c r="DE52" s="14">
        <v>3379000</v>
      </c>
      <c r="DF52" s="14">
        <v>19640000</v>
      </c>
      <c r="DG52" s="14">
        <v>5273000</v>
      </c>
      <c r="DH52" s="19">
        <v>7989000</v>
      </c>
      <c r="DI52" s="13">
        <v>1219000</v>
      </c>
      <c r="DJ52" s="14">
        <v>361000</v>
      </c>
      <c r="DK52" s="14">
        <v>0</v>
      </c>
      <c r="DL52" s="14">
        <v>0</v>
      </c>
      <c r="DM52" s="14">
        <v>167000</v>
      </c>
      <c r="DN52" s="14">
        <v>0</v>
      </c>
      <c r="DO52" s="19">
        <v>9000</v>
      </c>
      <c r="DP52" s="13">
        <v>45179000</v>
      </c>
      <c r="DQ52" s="14">
        <v>290000</v>
      </c>
      <c r="DR52" s="14">
        <v>488000</v>
      </c>
      <c r="DS52" s="14">
        <v>4176000</v>
      </c>
      <c r="DT52" s="14">
        <v>0</v>
      </c>
      <c r="DU52" s="14">
        <v>0</v>
      </c>
      <c r="DV52" s="14">
        <v>752000</v>
      </c>
      <c r="DW52" s="14">
        <v>45665000</v>
      </c>
      <c r="DX52" s="19">
        <v>7000</v>
      </c>
      <c r="DY52" s="14">
        <v>0</v>
      </c>
      <c r="DZ52" s="14">
        <v>0</v>
      </c>
      <c r="EA52" s="14">
        <v>0</v>
      </c>
      <c r="EB52" s="19">
        <v>0</v>
      </c>
      <c r="EC52" s="14">
        <v>0</v>
      </c>
      <c r="ED52" s="14">
        <v>0</v>
      </c>
      <c r="EE52" s="14">
        <v>0</v>
      </c>
      <c r="EF52" s="14">
        <v>20256000</v>
      </c>
      <c r="EG52" s="14">
        <v>141000</v>
      </c>
      <c r="EH52" s="14">
        <v>1090000</v>
      </c>
      <c r="EI52" s="14">
        <v>0</v>
      </c>
      <c r="EJ52" s="19">
        <v>2353000</v>
      </c>
      <c r="EK52" s="14">
        <v>0</v>
      </c>
      <c r="EL52" s="14">
        <v>65416000</v>
      </c>
      <c r="EM52" s="19">
        <v>26000</v>
      </c>
      <c r="EN52" s="112">
        <v>89207000</v>
      </c>
    </row>
    <row r="53" spans="1:144" x14ac:dyDescent="0.25">
      <c r="A53" s="4" t="s">
        <v>44</v>
      </c>
      <c r="B53" s="13">
        <v>0</v>
      </c>
      <c r="C53" s="14">
        <v>0</v>
      </c>
      <c r="D53" s="14">
        <v>0</v>
      </c>
      <c r="E53" s="14">
        <v>37702000</v>
      </c>
      <c r="F53" s="112">
        <v>37702000</v>
      </c>
      <c r="G53" s="13">
        <v>0</v>
      </c>
      <c r="H53" s="14">
        <v>0</v>
      </c>
      <c r="I53" s="112">
        <v>0</v>
      </c>
      <c r="J53" s="13">
        <v>0</v>
      </c>
      <c r="K53" s="14">
        <v>0</v>
      </c>
      <c r="L53" s="14">
        <v>0</v>
      </c>
      <c r="M53" s="14">
        <v>94951000</v>
      </c>
      <c r="N53" s="14">
        <v>0</v>
      </c>
      <c r="O53" s="112">
        <v>94951000</v>
      </c>
      <c r="P53" s="115">
        <v>132653000</v>
      </c>
      <c r="Q53" s="13">
        <v>2171179000</v>
      </c>
      <c r="R53" s="14">
        <v>418375000</v>
      </c>
      <c r="S53" s="14">
        <v>1446238000</v>
      </c>
      <c r="T53" s="14">
        <v>77789000</v>
      </c>
      <c r="U53" s="14">
        <v>0</v>
      </c>
      <c r="V53" s="14">
        <v>39513000</v>
      </c>
      <c r="W53" s="14">
        <v>21657000</v>
      </c>
      <c r="X53" s="14">
        <v>36789000</v>
      </c>
      <c r="Y53" s="14">
        <v>20274000</v>
      </c>
      <c r="Z53" s="14">
        <v>0</v>
      </c>
      <c r="AA53" s="14">
        <v>721000</v>
      </c>
      <c r="AB53" s="112">
        <v>4232535000</v>
      </c>
      <c r="AC53" s="13">
        <v>160778000</v>
      </c>
      <c r="AD53" s="14">
        <v>18877000</v>
      </c>
      <c r="AE53" s="14">
        <v>0</v>
      </c>
      <c r="AF53" s="112">
        <v>141901000</v>
      </c>
      <c r="AG53" s="115">
        <v>4507089000</v>
      </c>
      <c r="AH53" s="14">
        <v>8152000</v>
      </c>
      <c r="AI53" s="14">
        <v>0</v>
      </c>
      <c r="AJ53" s="14">
        <v>0</v>
      </c>
      <c r="AK53" s="14">
        <v>30473000</v>
      </c>
      <c r="AL53" s="14">
        <v>0</v>
      </c>
      <c r="AM53" s="14">
        <v>0</v>
      </c>
      <c r="AN53" s="14">
        <v>0</v>
      </c>
      <c r="AO53" s="112">
        <v>30473000</v>
      </c>
      <c r="AP53" s="115">
        <v>38625000</v>
      </c>
      <c r="AQ53" s="14">
        <v>77624000</v>
      </c>
      <c r="AR53" s="14">
        <v>0</v>
      </c>
      <c r="AS53" s="14">
        <v>48139000</v>
      </c>
      <c r="AT53" s="14">
        <v>0</v>
      </c>
      <c r="AU53" s="14">
        <v>0</v>
      </c>
      <c r="AV53" s="14">
        <v>737000</v>
      </c>
      <c r="AW53" s="118">
        <v>48876000</v>
      </c>
      <c r="AX53" s="14">
        <v>0</v>
      </c>
      <c r="AY53" s="112">
        <v>126500000</v>
      </c>
      <c r="AZ53" s="115">
        <v>165125000</v>
      </c>
      <c r="BA53" s="14">
        <v>2121793000</v>
      </c>
      <c r="BB53" s="14">
        <v>2220171000</v>
      </c>
      <c r="BC53" s="112">
        <v>4341964000</v>
      </c>
      <c r="BD53" s="115">
        <v>4507089000</v>
      </c>
      <c r="BE53" s="14">
        <v>263058000</v>
      </c>
      <c r="BF53" s="14">
        <v>361076000</v>
      </c>
      <c r="BG53" s="14">
        <v>15791000</v>
      </c>
      <c r="BH53" s="14">
        <v>8083000</v>
      </c>
      <c r="BI53" s="14">
        <v>0</v>
      </c>
      <c r="BJ53" s="14">
        <v>2535000</v>
      </c>
      <c r="BK53" s="14">
        <v>38000</v>
      </c>
      <c r="BL53" s="14">
        <v>21999000</v>
      </c>
      <c r="BM53" s="112">
        <v>672580000</v>
      </c>
      <c r="BN53" s="14">
        <v>19888000</v>
      </c>
      <c r="BO53" s="14">
        <v>0</v>
      </c>
      <c r="BP53" s="14">
        <v>229004000</v>
      </c>
      <c r="BQ53" s="14">
        <v>0</v>
      </c>
      <c r="BR53" s="14">
        <v>285885000</v>
      </c>
      <c r="BS53" s="14">
        <v>0</v>
      </c>
      <c r="BT53" s="14">
        <v>0</v>
      </c>
      <c r="BU53" s="14">
        <v>0</v>
      </c>
      <c r="BV53" s="14">
        <v>0</v>
      </c>
      <c r="BW53" s="14">
        <v>0</v>
      </c>
      <c r="BX53" s="14">
        <v>0</v>
      </c>
      <c r="BY53" s="14">
        <v>26883000</v>
      </c>
      <c r="BZ53" s="112">
        <v>561660000</v>
      </c>
      <c r="CA53" s="115">
        <v>110920000</v>
      </c>
      <c r="CB53" s="14">
        <v>6689000</v>
      </c>
      <c r="CC53" s="14">
        <v>0</v>
      </c>
      <c r="CD53" s="14">
        <v>0</v>
      </c>
      <c r="CE53" s="14">
        <v>0</v>
      </c>
      <c r="CF53" s="14">
        <v>0</v>
      </c>
      <c r="CG53" s="14">
        <v>0</v>
      </c>
      <c r="CH53" s="14">
        <v>-15700000</v>
      </c>
      <c r="CI53" s="14">
        <v>-83145000</v>
      </c>
      <c r="CJ53" s="112">
        <v>-92156000</v>
      </c>
      <c r="CK53" s="14">
        <v>0</v>
      </c>
      <c r="CL53" s="14">
        <v>0</v>
      </c>
      <c r="CM53" s="14">
        <v>0</v>
      </c>
      <c r="CN53" s="14">
        <v>-1611000</v>
      </c>
      <c r="CO53" s="14">
        <v>0</v>
      </c>
      <c r="CP53" s="14">
        <v>-1090000</v>
      </c>
      <c r="CQ53" s="14">
        <v>0</v>
      </c>
      <c r="CR53" s="112">
        <v>-2701000</v>
      </c>
      <c r="CS53" s="115">
        <v>16063000</v>
      </c>
      <c r="CT53" s="13">
        <v>88340000</v>
      </c>
      <c r="CU53" s="19">
        <v>104403000</v>
      </c>
      <c r="CV53" s="13">
        <v>-606000</v>
      </c>
      <c r="CW53" s="14">
        <v>-9628000</v>
      </c>
      <c r="CX53" s="14">
        <v>-1381000</v>
      </c>
      <c r="CY53" s="14">
        <v>6649000</v>
      </c>
      <c r="CZ53" s="19">
        <v>-141000</v>
      </c>
      <c r="DA53" s="13">
        <v>262105000</v>
      </c>
      <c r="DB53" s="14">
        <v>184770000</v>
      </c>
      <c r="DC53" s="14">
        <v>0</v>
      </c>
      <c r="DD53" s="14">
        <v>92779000</v>
      </c>
      <c r="DE53" s="14">
        <v>28598000</v>
      </c>
      <c r="DF53" s="14">
        <v>22902000</v>
      </c>
      <c r="DG53" s="14">
        <v>21680000</v>
      </c>
      <c r="DH53" s="19">
        <v>800000</v>
      </c>
      <c r="DI53" s="13">
        <v>2131000</v>
      </c>
      <c r="DJ53" s="14">
        <v>24769000</v>
      </c>
      <c r="DK53" s="14">
        <v>404000</v>
      </c>
      <c r="DL53" s="14">
        <v>0</v>
      </c>
      <c r="DM53" s="14">
        <v>0</v>
      </c>
      <c r="DN53" s="14">
        <v>16565000</v>
      </c>
      <c r="DO53" s="19">
        <v>47746000</v>
      </c>
      <c r="DP53" s="13">
        <v>196837000</v>
      </c>
      <c r="DQ53" s="14">
        <v>660000</v>
      </c>
      <c r="DR53" s="14">
        <v>1290000</v>
      </c>
      <c r="DS53" s="14">
        <v>19888000</v>
      </c>
      <c r="DT53" s="14">
        <v>0</v>
      </c>
      <c r="DU53" s="14">
        <v>20786000</v>
      </c>
      <c r="DV53" s="14">
        <v>4052000</v>
      </c>
      <c r="DW53" s="14">
        <v>250580000</v>
      </c>
      <c r="DX53" s="19">
        <v>6833000</v>
      </c>
      <c r="DY53" s="14">
        <v>14305000</v>
      </c>
      <c r="DZ53" s="14">
        <v>0</v>
      </c>
      <c r="EA53" s="14">
        <v>0</v>
      </c>
      <c r="EB53" s="19">
        <v>0</v>
      </c>
      <c r="EC53" s="14">
        <v>0</v>
      </c>
      <c r="ED53" s="14">
        <v>0</v>
      </c>
      <c r="EE53" s="14">
        <v>0</v>
      </c>
      <c r="EF53" s="14">
        <v>71878000</v>
      </c>
      <c r="EG53" s="14">
        <v>3955000</v>
      </c>
      <c r="EH53" s="14">
        <v>1090000</v>
      </c>
      <c r="EI53" s="14">
        <v>0</v>
      </c>
      <c r="EJ53" s="19">
        <v>10686000</v>
      </c>
      <c r="EK53" s="14">
        <v>0</v>
      </c>
      <c r="EL53" s="14">
        <v>193403000</v>
      </c>
      <c r="EM53" s="19">
        <v>10653000</v>
      </c>
      <c r="EN53" s="112">
        <v>306465000</v>
      </c>
    </row>
    <row r="54" spans="1:144" x14ac:dyDescent="0.25">
      <c r="A54" s="4" t="s">
        <v>45</v>
      </c>
      <c r="B54" s="13">
        <v>0</v>
      </c>
      <c r="C54" s="14">
        <v>0</v>
      </c>
      <c r="D54" s="14">
        <v>0</v>
      </c>
      <c r="E54" s="14">
        <v>100294952</v>
      </c>
      <c r="F54" s="112">
        <v>100294952</v>
      </c>
      <c r="G54" s="13">
        <v>0</v>
      </c>
      <c r="H54" s="14">
        <v>0</v>
      </c>
      <c r="I54" s="112">
        <v>0</v>
      </c>
      <c r="J54" s="13">
        <v>0</v>
      </c>
      <c r="K54" s="14">
        <v>0</v>
      </c>
      <c r="L54" s="14">
        <v>0</v>
      </c>
      <c r="M54" s="14">
        <v>0</v>
      </c>
      <c r="N54" s="14">
        <v>370000</v>
      </c>
      <c r="O54" s="112">
        <v>370000</v>
      </c>
      <c r="P54" s="115">
        <v>100664952</v>
      </c>
      <c r="Q54" s="13">
        <v>384865322</v>
      </c>
      <c r="R54" s="14">
        <v>130604341</v>
      </c>
      <c r="S54" s="14">
        <v>1337924433</v>
      </c>
      <c r="T54" s="14">
        <v>3699979</v>
      </c>
      <c r="U54" s="14">
        <v>6791000</v>
      </c>
      <c r="V54" s="14">
        <v>4011276</v>
      </c>
      <c r="W54" s="14">
        <v>157958</v>
      </c>
      <c r="X54" s="14">
        <v>20947780</v>
      </c>
      <c r="Y54" s="14">
        <v>0</v>
      </c>
      <c r="Z54" s="14">
        <v>0</v>
      </c>
      <c r="AA54" s="14">
        <v>272022</v>
      </c>
      <c r="AB54" s="112">
        <v>1889274111</v>
      </c>
      <c r="AC54" s="13">
        <v>49181242</v>
      </c>
      <c r="AD54" s="14">
        <v>1902938</v>
      </c>
      <c r="AE54" s="14">
        <v>0</v>
      </c>
      <c r="AF54" s="112">
        <v>47278304</v>
      </c>
      <c r="AG54" s="115">
        <v>2037217367</v>
      </c>
      <c r="AH54" s="14">
        <v>5991933</v>
      </c>
      <c r="AI54" s="14">
        <v>0</v>
      </c>
      <c r="AJ54" s="14">
        <v>0</v>
      </c>
      <c r="AK54" s="14">
        <v>22153143</v>
      </c>
      <c r="AL54" s="14">
        <v>0</v>
      </c>
      <c r="AM54" s="14">
        <v>0</v>
      </c>
      <c r="AN54" s="14">
        <v>0</v>
      </c>
      <c r="AO54" s="112">
        <v>22153143</v>
      </c>
      <c r="AP54" s="115">
        <v>28145076</v>
      </c>
      <c r="AQ54" s="14">
        <v>9434892</v>
      </c>
      <c r="AR54" s="14">
        <v>0</v>
      </c>
      <c r="AS54" s="14">
        <v>11219237</v>
      </c>
      <c r="AT54" s="14">
        <v>0</v>
      </c>
      <c r="AU54" s="14">
        <v>0</v>
      </c>
      <c r="AV54" s="14">
        <v>866000</v>
      </c>
      <c r="AW54" s="118">
        <v>12085237</v>
      </c>
      <c r="AX54" s="14">
        <v>0</v>
      </c>
      <c r="AY54" s="112">
        <v>21520129</v>
      </c>
      <c r="AZ54" s="115">
        <v>49665205</v>
      </c>
      <c r="BA54" s="14">
        <v>1104847401</v>
      </c>
      <c r="BB54" s="14">
        <v>882704761</v>
      </c>
      <c r="BC54" s="112">
        <v>1987552162</v>
      </c>
      <c r="BD54" s="115">
        <v>2037217367</v>
      </c>
      <c r="BE54" s="14">
        <v>99339736</v>
      </c>
      <c r="BF54" s="14">
        <v>7255037</v>
      </c>
      <c r="BG54" s="14">
        <v>29961436</v>
      </c>
      <c r="BH54" s="14">
        <v>11651669</v>
      </c>
      <c r="BI54" s="14">
        <v>0</v>
      </c>
      <c r="BJ54" s="14">
        <v>2223906</v>
      </c>
      <c r="BK54" s="14">
        <v>0</v>
      </c>
      <c r="BL54" s="14">
        <v>25410636</v>
      </c>
      <c r="BM54" s="112">
        <v>175842420</v>
      </c>
      <c r="BN54" s="14">
        <v>3350921</v>
      </c>
      <c r="BO54" s="14">
        <v>0</v>
      </c>
      <c r="BP54" s="14">
        <v>40112206</v>
      </c>
      <c r="BQ54" s="14">
        <v>0</v>
      </c>
      <c r="BR54" s="14">
        <v>75798461</v>
      </c>
      <c r="BS54" s="14">
        <v>0</v>
      </c>
      <c r="BT54" s="14">
        <v>0</v>
      </c>
      <c r="BU54" s="14">
        <v>1297324</v>
      </c>
      <c r="BV54" s="14">
        <v>0</v>
      </c>
      <c r="BW54" s="14">
        <v>0</v>
      </c>
      <c r="BX54" s="14">
        <v>0</v>
      </c>
      <c r="BY54" s="14">
        <v>0</v>
      </c>
      <c r="BZ54" s="112">
        <v>120558912</v>
      </c>
      <c r="CA54" s="115">
        <v>55283508</v>
      </c>
      <c r="CB54" s="14">
        <v>6010000</v>
      </c>
      <c r="CC54" s="14">
        <v>0</v>
      </c>
      <c r="CD54" s="14">
        <v>0</v>
      </c>
      <c r="CE54" s="14">
        <v>0</v>
      </c>
      <c r="CF54" s="14">
        <v>0</v>
      </c>
      <c r="CG54" s="14">
        <v>0</v>
      </c>
      <c r="CH54" s="14">
        <v>0</v>
      </c>
      <c r="CI54" s="14">
        <v>-31639004</v>
      </c>
      <c r="CJ54" s="112">
        <v>-25629004</v>
      </c>
      <c r="CK54" s="14">
        <v>0</v>
      </c>
      <c r="CL54" s="14">
        <v>0</v>
      </c>
      <c r="CM54" s="14">
        <v>0</v>
      </c>
      <c r="CN54" s="14">
        <v>0</v>
      </c>
      <c r="CO54" s="14">
        <v>0</v>
      </c>
      <c r="CP54" s="14">
        <v>-6915000</v>
      </c>
      <c r="CQ54" s="14">
        <v>0</v>
      </c>
      <c r="CR54" s="112">
        <v>-6915000</v>
      </c>
      <c r="CS54" s="115">
        <v>22739504</v>
      </c>
      <c r="CT54" s="13">
        <v>77555000</v>
      </c>
      <c r="CU54" s="19">
        <v>100294503</v>
      </c>
      <c r="CV54" s="13">
        <v>-4261794</v>
      </c>
      <c r="CW54" s="14">
        <v>1858000</v>
      </c>
      <c r="CX54" s="14">
        <v>0</v>
      </c>
      <c r="CY54" s="14">
        <v>-13560728</v>
      </c>
      <c r="CZ54" s="19">
        <v>9546</v>
      </c>
      <c r="DA54" s="13">
        <v>99267562</v>
      </c>
      <c r="DB54" s="14">
        <v>8607292</v>
      </c>
      <c r="DC54" s="14">
        <v>0</v>
      </c>
      <c r="DD54" s="14">
        <v>717</v>
      </c>
      <c r="DE54" s="14">
        <v>4350766</v>
      </c>
      <c r="DF54" s="14">
        <v>40882945</v>
      </c>
      <c r="DG54" s="14">
        <v>13555000</v>
      </c>
      <c r="DH54" s="19">
        <v>80743189</v>
      </c>
      <c r="DI54" s="13">
        <v>2295901</v>
      </c>
      <c r="DJ54" s="14">
        <v>0</v>
      </c>
      <c r="DK54" s="14">
        <v>0</v>
      </c>
      <c r="DL54" s="14">
        <v>0</v>
      </c>
      <c r="DM54" s="14">
        <v>0</v>
      </c>
      <c r="DN54" s="14">
        <v>174000</v>
      </c>
      <c r="DO54" s="19">
        <v>3124107</v>
      </c>
      <c r="DP54" s="13">
        <v>40047194</v>
      </c>
      <c r="DQ54" s="14">
        <v>343554</v>
      </c>
      <c r="DR54" s="14">
        <v>106110</v>
      </c>
      <c r="DS54" s="14">
        <v>3537558</v>
      </c>
      <c r="DT54" s="14">
        <v>0</v>
      </c>
      <c r="DU54" s="14">
        <v>0</v>
      </c>
      <c r="DV54" s="14">
        <v>1629833</v>
      </c>
      <c r="DW54" s="14">
        <v>64886253</v>
      </c>
      <c r="DX54" s="19">
        <v>496128</v>
      </c>
      <c r="DY54" s="14">
        <v>0</v>
      </c>
      <c r="DZ54" s="14">
        <v>0</v>
      </c>
      <c r="EA54" s="14">
        <v>0</v>
      </c>
      <c r="EB54" s="19">
        <v>0</v>
      </c>
      <c r="EC54" s="14">
        <v>0</v>
      </c>
      <c r="ED54" s="14">
        <v>0</v>
      </c>
      <c r="EE54" s="14">
        <v>0</v>
      </c>
      <c r="EF54" s="14">
        <v>27840953</v>
      </c>
      <c r="EG54" s="14">
        <v>326911</v>
      </c>
      <c r="EH54" s="14">
        <v>1297324</v>
      </c>
      <c r="EI54" s="14">
        <v>0</v>
      </c>
      <c r="EJ54" s="19">
        <v>0</v>
      </c>
      <c r="EK54" s="14">
        <v>-690560</v>
      </c>
      <c r="EL54" s="14">
        <v>59408254</v>
      </c>
      <c r="EM54" s="19">
        <v>13857635</v>
      </c>
      <c r="EN54" s="112">
        <v>185064990</v>
      </c>
    </row>
    <row r="55" spans="1:144" x14ac:dyDescent="0.25">
      <c r="A55" s="4" t="s">
        <v>46</v>
      </c>
      <c r="B55" s="13">
        <v>0</v>
      </c>
      <c r="C55" s="14">
        <v>0</v>
      </c>
      <c r="D55" s="14">
        <v>0</v>
      </c>
      <c r="E55" s="14">
        <v>43402000</v>
      </c>
      <c r="F55" s="112">
        <v>43402000</v>
      </c>
      <c r="G55" s="13">
        <v>0</v>
      </c>
      <c r="H55" s="14">
        <v>0</v>
      </c>
      <c r="I55" s="112">
        <v>0</v>
      </c>
      <c r="J55" s="13">
        <v>0</v>
      </c>
      <c r="K55" s="14">
        <v>0</v>
      </c>
      <c r="L55" s="14">
        <v>0</v>
      </c>
      <c r="M55" s="14">
        <v>4532000</v>
      </c>
      <c r="N55" s="14">
        <v>0</v>
      </c>
      <c r="O55" s="112">
        <v>4532000</v>
      </c>
      <c r="P55" s="115">
        <v>47934000</v>
      </c>
      <c r="Q55" s="13">
        <v>48310000</v>
      </c>
      <c r="R55" s="14">
        <v>104233000</v>
      </c>
      <c r="S55" s="14">
        <v>489482000</v>
      </c>
      <c r="T55" s="14">
        <v>15829000</v>
      </c>
      <c r="U55" s="14">
        <v>29048000</v>
      </c>
      <c r="V55" s="14">
        <v>6065000</v>
      </c>
      <c r="W55" s="14">
        <v>410000</v>
      </c>
      <c r="X55" s="14">
        <v>22244000</v>
      </c>
      <c r="Y55" s="14">
        <v>379000</v>
      </c>
      <c r="Z55" s="14">
        <v>0</v>
      </c>
      <c r="AA55" s="14">
        <v>43670000</v>
      </c>
      <c r="AB55" s="112">
        <v>759670000</v>
      </c>
      <c r="AC55" s="13">
        <v>14616000</v>
      </c>
      <c r="AD55" s="14">
        <v>1307000</v>
      </c>
      <c r="AE55" s="14">
        <v>0</v>
      </c>
      <c r="AF55" s="112">
        <v>13309000</v>
      </c>
      <c r="AG55" s="115">
        <v>820913000</v>
      </c>
      <c r="AH55" s="14">
        <v>1673000</v>
      </c>
      <c r="AI55" s="14">
        <v>0</v>
      </c>
      <c r="AJ55" s="14">
        <v>0</v>
      </c>
      <c r="AK55" s="14">
        <v>21171000</v>
      </c>
      <c r="AL55" s="14">
        <v>0</v>
      </c>
      <c r="AM55" s="14">
        <v>0</v>
      </c>
      <c r="AN55" s="14">
        <v>0</v>
      </c>
      <c r="AO55" s="112">
        <v>21171000</v>
      </c>
      <c r="AP55" s="115">
        <v>22844000</v>
      </c>
      <c r="AQ55" s="14">
        <v>7106000</v>
      </c>
      <c r="AR55" s="14">
        <v>703000</v>
      </c>
      <c r="AS55" s="14">
        <v>11534000</v>
      </c>
      <c r="AT55" s="14">
        <v>15247000</v>
      </c>
      <c r="AU55" s="14">
        <v>0</v>
      </c>
      <c r="AV55" s="14">
        <v>0</v>
      </c>
      <c r="AW55" s="118">
        <v>27484000</v>
      </c>
      <c r="AX55" s="14">
        <v>0</v>
      </c>
      <c r="AY55" s="112">
        <v>34590000</v>
      </c>
      <c r="AZ55" s="115">
        <v>57434000</v>
      </c>
      <c r="BA55" s="14">
        <v>311583000</v>
      </c>
      <c r="BB55" s="14">
        <v>451896000</v>
      </c>
      <c r="BC55" s="112">
        <v>763479000</v>
      </c>
      <c r="BD55" s="115">
        <v>820913000</v>
      </c>
      <c r="BE55" s="14">
        <v>64565000</v>
      </c>
      <c r="BF55" s="14">
        <v>8552000</v>
      </c>
      <c r="BG55" s="14">
        <v>11314000</v>
      </c>
      <c r="BH55" s="14">
        <v>28087000</v>
      </c>
      <c r="BI55" s="14">
        <v>0</v>
      </c>
      <c r="BJ55" s="14">
        <v>1370000</v>
      </c>
      <c r="BK55" s="14">
        <v>0</v>
      </c>
      <c r="BL55" s="14">
        <v>8065000</v>
      </c>
      <c r="BM55" s="112">
        <v>121953000</v>
      </c>
      <c r="BN55" s="14">
        <v>0</v>
      </c>
      <c r="BO55" s="14">
        <v>0</v>
      </c>
      <c r="BP55" s="14">
        <v>43711000</v>
      </c>
      <c r="BQ55" s="14">
        <v>0</v>
      </c>
      <c r="BR55" s="14">
        <v>41959000</v>
      </c>
      <c r="BS55" s="14">
        <v>0</v>
      </c>
      <c r="BT55" s="14">
        <v>0</v>
      </c>
      <c r="BU55" s="14">
        <v>1208000</v>
      </c>
      <c r="BV55" s="14">
        <v>0</v>
      </c>
      <c r="BW55" s="14">
        <v>0</v>
      </c>
      <c r="BX55" s="14">
        <v>0</v>
      </c>
      <c r="BY55" s="14">
        <v>4263000</v>
      </c>
      <c r="BZ55" s="112">
        <v>91141000</v>
      </c>
      <c r="CA55" s="115">
        <v>30812000</v>
      </c>
      <c r="CB55" s="14">
        <v>572000</v>
      </c>
      <c r="CC55" s="14">
        <v>0</v>
      </c>
      <c r="CD55" s="14">
        <v>0</v>
      </c>
      <c r="CE55" s="14">
        <v>0</v>
      </c>
      <c r="CF55" s="14">
        <v>0</v>
      </c>
      <c r="CG55" s="14">
        <v>0</v>
      </c>
      <c r="CH55" s="14">
        <v>5739000</v>
      </c>
      <c r="CI55" s="14">
        <v>-26852000</v>
      </c>
      <c r="CJ55" s="112">
        <v>-20541000</v>
      </c>
      <c r="CK55" s="14">
        <v>0</v>
      </c>
      <c r="CL55" s="14">
        <v>0</v>
      </c>
      <c r="CM55" s="14">
        <v>0</v>
      </c>
      <c r="CN55" s="14">
        <v>5128000</v>
      </c>
      <c r="CO55" s="14">
        <v>0</v>
      </c>
      <c r="CP55" s="14">
        <v>-3362000</v>
      </c>
      <c r="CQ55" s="14">
        <v>-294000</v>
      </c>
      <c r="CR55" s="112">
        <v>1472000</v>
      </c>
      <c r="CS55" s="115">
        <v>11743000</v>
      </c>
      <c r="CT55" s="13">
        <v>31659000</v>
      </c>
      <c r="CU55" s="19">
        <v>43402000</v>
      </c>
      <c r="CV55" s="13">
        <v>-4305000</v>
      </c>
      <c r="CW55" s="14">
        <v>-361000</v>
      </c>
      <c r="CX55" s="14">
        <v>23000</v>
      </c>
      <c r="CY55" s="14">
        <v>3625000</v>
      </c>
      <c r="CZ55" s="19">
        <v>-110000</v>
      </c>
      <c r="DA55" s="13">
        <v>64860357</v>
      </c>
      <c r="DB55" s="14">
        <v>386733</v>
      </c>
      <c r="DC55" s="14">
        <v>4071140</v>
      </c>
      <c r="DD55" s="14">
        <v>731198</v>
      </c>
      <c r="DE55" s="14">
        <v>5915697</v>
      </c>
      <c r="DF55" s="14">
        <v>39223180</v>
      </c>
      <c r="DG55" s="14">
        <v>1500841</v>
      </c>
      <c r="DH55" s="19">
        <v>2596766</v>
      </c>
      <c r="DI55" s="13">
        <v>991180</v>
      </c>
      <c r="DJ55" s="14">
        <v>563134</v>
      </c>
      <c r="DK55" s="14">
        <v>322476</v>
      </c>
      <c r="DL55" s="14">
        <v>0</v>
      </c>
      <c r="DM55" s="14">
        <v>0</v>
      </c>
      <c r="DN55" s="14">
        <v>0</v>
      </c>
      <c r="DO55" s="19">
        <v>7080671</v>
      </c>
      <c r="DP55" s="13">
        <v>35538216.329999998</v>
      </c>
      <c r="DQ55" s="14">
        <v>311679</v>
      </c>
      <c r="DR55" s="14">
        <v>193441</v>
      </c>
      <c r="DS55" s="14">
        <v>3710009</v>
      </c>
      <c r="DT55" s="14">
        <v>0</v>
      </c>
      <c r="DU55" s="14">
        <v>3942752.6699999995</v>
      </c>
      <c r="DV55" s="14">
        <v>0</v>
      </c>
      <c r="DW55" s="14">
        <v>40420681</v>
      </c>
      <c r="DX55" s="19">
        <v>201657</v>
      </c>
      <c r="DY55" s="14">
        <v>0</v>
      </c>
      <c r="DZ55" s="14">
        <v>0</v>
      </c>
      <c r="EA55" s="14">
        <v>0</v>
      </c>
      <c r="EB55" s="19">
        <v>0</v>
      </c>
      <c r="EC55" s="14">
        <v>0</v>
      </c>
      <c r="ED55" s="14">
        <v>0</v>
      </c>
      <c r="EE55" s="14">
        <v>0</v>
      </c>
      <c r="EF55" s="14">
        <v>18635672</v>
      </c>
      <c r="EG55" s="14">
        <v>213397</v>
      </c>
      <c r="EH55" s="14">
        <v>1162247</v>
      </c>
      <c r="EI55" s="14">
        <v>0</v>
      </c>
      <c r="EJ55" s="19">
        <v>1307405</v>
      </c>
      <c r="EK55" s="14">
        <v>11743000</v>
      </c>
      <c r="EL55" s="14">
        <v>-1430000</v>
      </c>
      <c r="EM55" s="19">
        <v>-1846045</v>
      </c>
      <c r="EN55" s="112">
        <v>31073171</v>
      </c>
    </row>
    <row r="56" spans="1:144" x14ac:dyDescent="0.25">
      <c r="A56" s="4" t="s">
        <v>47</v>
      </c>
      <c r="B56" s="13">
        <v>0</v>
      </c>
      <c r="C56" s="14">
        <v>0</v>
      </c>
      <c r="D56" s="14">
        <v>0</v>
      </c>
      <c r="E56" s="14">
        <v>10538000</v>
      </c>
      <c r="F56" s="112">
        <v>10538000</v>
      </c>
      <c r="G56" s="13">
        <v>0</v>
      </c>
      <c r="H56" s="14">
        <v>0</v>
      </c>
      <c r="I56" s="112">
        <v>0</v>
      </c>
      <c r="J56" s="13">
        <v>0</v>
      </c>
      <c r="K56" s="14">
        <v>0</v>
      </c>
      <c r="L56" s="14">
        <v>0</v>
      </c>
      <c r="M56" s="14">
        <v>24068000</v>
      </c>
      <c r="N56" s="14">
        <v>0</v>
      </c>
      <c r="O56" s="112">
        <v>24068000</v>
      </c>
      <c r="P56" s="115">
        <v>34606000</v>
      </c>
      <c r="Q56" s="13">
        <v>43669000</v>
      </c>
      <c r="R56" s="14">
        <v>68023000</v>
      </c>
      <c r="S56" s="14">
        <v>330718000</v>
      </c>
      <c r="T56" s="14">
        <v>7743000</v>
      </c>
      <c r="U56" s="14">
        <v>0</v>
      </c>
      <c r="V56" s="14">
        <v>0</v>
      </c>
      <c r="W56" s="14">
        <v>48000</v>
      </c>
      <c r="X56" s="14">
        <v>2666000</v>
      </c>
      <c r="Y56" s="14">
        <v>136000</v>
      </c>
      <c r="Z56" s="14">
        <v>0</v>
      </c>
      <c r="AA56" s="14">
        <v>112000</v>
      </c>
      <c r="AB56" s="112">
        <v>453115000</v>
      </c>
      <c r="AC56" s="13">
        <v>8332000</v>
      </c>
      <c r="AD56" s="14">
        <v>238000</v>
      </c>
      <c r="AE56" s="14">
        <v>0</v>
      </c>
      <c r="AF56" s="112">
        <v>8094000</v>
      </c>
      <c r="AG56" s="115">
        <v>495815000</v>
      </c>
      <c r="AH56" s="14">
        <v>2826000</v>
      </c>
      <c r="AI56" s="14">
        <v>0</v>
      </c>
      <c r="AJ56" s="14">
        <v>0</v>
      </c>
      <c r="AK56" s="14">
        <v>17603000</v>
      </c>
      <c r="AL56" s="14">
        <v>0</v>
      </c>
      <c r="AM56" s="14">
        <v>0</v>
      </c>
      <c r="AN56" s="14">
        <v>0</v>
      </c>
      <c r="AO56" s="112">
        <v>17603000</v>
      </c>
      <c r="AP56" s="115">
        <v>20429000</v>
      </c>
      <c r="AQ56" s="14">
        <v>5504000</v>
      </c>
      <c r="AR56" s="14">
        <v>0</v>
      </c>
      <c r="AS56" s="14">
        <v>3538000</v>
      </c>
      <c r="AT56" s="14">
        <v>6571000</v>
      </c>
      <c r="AU56" s="14">
        <v>0</v>
      </c>
      <c r="AV56" s="14">
        <v>0</v>
      </c>
      <c r="AW56" s="118">
        <v>10109000</v>
      </c>
      <c r="AX56" s="14">
        <v>0</v>
      </c>
      <c r="AY56" s="112">
        <v>15613000</v>
      </c>
      <c r="AZ56" s="115">
        <v>36042000</v>
      </c>
      <c r="BA56" s="14">
        <v>233877000</v>
      </c>
      <c r="BB56" s="14">
        <v>225896000</v>
      </c>
      <c r="BC56" s="112">
        <v>459773000</v>
      </c>
      <c r="BD56" s="115">
        <v>495815000</v>
      </c>
      <c r="BE56" s="14">
        <v>38141000</v>
      </c>
      <c r="BF56" s="14">
        <v>7963000</v>
      </c>
      <c r="BG56" s="14">
        <v>14174000</v>
      </c>
      <c r="BH56" s="14">
        <v>9629000</v>
      </c>
      <c r="BI56" s="14">
        <v>0</v>
      </c>
      <c r="BJ56" s="14">
        <v>452000</v>
      </c>
      <c r="BK56" s="14">
        <v>0</v>
      </c>
      <c r="BL56" s="14">
        <v>5095000</v>
      </c>
      <c r="BM56" s="112">
        <v>75454000</v>
      </c>
      <c r="BN56" s="14">
        <v>0</v>
      </c>
      <c r="BO56" s="14">
        <v>0</v>
      </c>
      <c r="BP56" s="14">
        <v>21926000</v>
      </c>
      <c r="BQ56" s="14">
        <v>0</v>
      </c>
      <c r="BR56" s="14">
        <v>22231000</v>
      </c>
      <c r="BS56" s="14">
        <v>0</v>
      </c>
      <c r="BT56" s="14">
        <v>0</v>
      </c>
      <c r="BU56" s="14">
        <v>0</v>
      </c>
      <c r="BV56" s="14">
        <v>0</v>
      </c>
      <c r="BW56" s="14">
        <v>0</v>
      </c>
      <c r="BX56" s="14">
        <v>1751000</v>
      </c>
      <c r="BY56" s="14">
        <v>314000</v>
      </c>
      <c r="BZ56" s="112">
        <v>46222000</v>
      </c>
      <c r="CA56" s="115">
        <v>29232000</v>
      </c>
      <c r="CB56" s="14">
        <v>1102000</v>
      </c>
      <c r="CC56" s="14">
        <v>0</v>
      </c>
      <c r="CD56" s="14">
        <v>0</v>
      </c>
      <c r="CE56" s="14">
        <v>0</v>
      </c>
      <c r="CF56" s="14">
        <v>0</v>
      </c>
      <c r="CG56" s="14">
        <v>0</v>
      </c>
      <c r="CH56" s="14">
        <v>-14063000</v>
      </c>
      <c r="CI56" s="14">
        <v>-18961000</v>
      </c>
      <c r="CJ56" s="112">
        <v>-31922000</v>
      </c>
      <c r="CK56" s="14">
        <v>0</v>
      </c>
      <c r="CL56" s="14">
        <v>0</v>
      </c>
      <c r="CM56" s="14">
        <v>0</v>
      </c>
      <c r="CN56" s="14">
        <v>5400000</v>
      </c>
      <c r="CO56" s="14">
        <v>0</v>
      </c>
      <c r="CP56" s="14">
        <v>-2027000</v>
      </c>
      <c r="CQ56" s="14">
        <v>0</v>
      </c>
      <c r="CR56" s="112">
        <v>3373000</v>
      </c>
      <c r="CS56" s="115">
        <v>683000</v>
      </c>
      <c r="CT56" s="13">
        <v>9855000</v>
      </c>
      <c r="CU56" s="19">
        <v>10538000</v>
      </c>
      <c r="CV56" s="13">
        <v>-671000</v>
      </c>
      <c r="CW56" s="14">
        <v>-354000</v>
      </c>
      <c r="CX56" s="14">
        <v>-381000</v>
      </c>
      <c r="CY56" s="14">
        <v>3670000</v>
      </c>
      <c r="CZ56" s="19">
        <v>20000</v>
      </c>
      <c r="DA56" s="13">
        <v>38054992</v>
      </c>
      <c r="DB56" s="14">
        <v>0</v>
      </c>
      <c r="DC56" s="14">
        <v>243000</v>
      </c>
      <c r="DD56" s="14">
        <v>0</v>
      </c>
      <c r="DE56" s="14">
        <v>810000</v>
      </c>
      <c r="DF56" s="14">
        <v>23328000</v>
      </c>
      <c r="DG56" s="14">
        <v>1950000</v>
      </c>
      <c r="DH56" s="19">
        <v>7469000</v>
      </c>
      <c r="DI56" s="13">
        <v>461000</v>
      </c>
      <c r="DJ56" s="14">
        <v>238000</v>
      </c>
      <c r="DK56" s="14">
        <v>287000</v>
      </c>
      <c r="DL56" s="14">
        <v>0</v>
      </c>
      <c r="DM56" s="14">
        <v>0</v>
      </c>
      <c r="DN56" s="14">
        <v>0</v>
      </c>
      <c r="DO56" s="19">
        <v>6523000</v>
      </c>
      <c r="DP56" s="13">
        <v>19122000</v>
      </c>
      <c r="DQ56" s="14">
        <v>288000</v>
      </c>
      <c r="DR56" s="14">
        <v>295000</v>
      </c>
      <c r="DS56" s="14">
        <v>1733000</v>
      </c>
      <c r="DT56" s="14">
        <v>0</v>
      </c>
      <c r="DU56" s="14">
        <v>0</v>
      </c>
      <c r="DV56" s="14">
        <v>388000</v>
      </c>
      <c r="DW56" s="14">
        <v>19103000</v>
      </c>
      <c r="DX56" s="19">
        <v>89000</v>
      </c>
      <c r="DY56" s="14">
        <v>0</v>
      </c>
      <c r="DZ56" s="14">
        <v>0</v>
      </c>
      <c r="EA56" s="14">
        <v>0</v>
      </c>
      <c r="EB56" s="19">
        <v>0</v>
      </c>
      <c r="EC56" s="14">
        <v>0</v>
      </c>
      <c r="ED56" s="14">
        <v>0</v>
      </c>
      <c r="EE56" s="14">
        <v>0</v>
      </c>
      <c r="EF56" s="14">
        <v>12354000</v>
      </c>
      <c r="EG56" s="14">
        <v>0</v>
      </c>
      <c r="EH56" s="14">
        <v>715000</v>
      </c>
      <c r="EI56" s="14">
        <v>0</v>
      </c>
      <c r="EJ56" s="19">
        <v>1197000</v>
      </c>
      <c r="EK56" s="14">
        <v>0</v>
      </c>
      <c r="EL56" s="14">
        <v>0</v>
      </c>
      <c r="EM56" s="19">
        <v>-228000</v>
      </c>
      <c r="EN56" s="112">
        <v>23851992</v>
      </c>
    </row>
    <row r="57" spans="1:144" x14ac:dyDescent="0.25">
      <c r="A57" s="4" t="s">
        <v>48</v>
      </c>
      <c r="B57" s="13">
        <v>0</v>
      </c>
      <c r="C57" s="14">
        <v>0</v>
      </c>
      <c r="D57" s="14">
        <v>0</v>
      </c>
      <c r="E57" s="14">
        <v>809995</v>
      </c>
      <c r="F57" s="112">
        <v>809995</v>
      </c>
      <c r="G57" s="13">
        <v>0</v>
      </c>
      <c r="H57" s="14">
        <v>0</v>
      </c>
      <c r="I57" s="112">
        <v>0</v>
      </c>
      <c r="J57" s="13">
        <v>0</v>
      </c>
      <c r="K57" s="14">
        <v>0</v>
      </c>
      <c r="L57" s="14">
        <v>0</v>
      </c>
      <c r="M57" s="14">
        <v>30000000</v>
      </c>
      <c r="N57" s="14">
        <v>710877</v>
      </c>
      <c r="O57" s="112">
        <v>30710877</v>
      </c>
      <c r="P57" s="115">
        <v>31520872</v>
      </c>
      <c r="Q57" s="13">
        <v>121494854</v>
      </c>
      <c r="R57" s="14">
        <v>78420477</v>
      </c>
      <c r="S57" s="14">
        <v>352525199</v>
      </c>
      <c r="T57" s="14">
        <v>2738253</v>
      </c>
      <c r="U57" s="14">
        <v>0</v>
      </c>
      <c r="V57" s="14">
        <v>1624800</v>
      </c>
      <c r="W57" s="14">
        <v>138248</v>
      </c>
      <c r="X57" s="14">
        <v>2915856</v>
      </c>
      <c r="Y57" s="14">
        <v>0</v>
      </c>
      <c r="Z57" s="14">
        <v>0</v>
      </c>
      <c r="AA57" s="14">
        <v>727348</v>
      </c>
      <c r="AB57" s="112">
        <v>560585035</v>
      </c>
      <c r="AC57" s="13">
        <v>3552420</v>
      </c>
      <c r="AD57" s="14">
        <v>55170</v>
      </c>
      <c r="AE57" s="14">
        <v>0</v>
      </c>
      <c r="AF57" s="112">
        <v>3497250</v>
      </c>
      <c r="AG57" s="115">
        <v>595603157</v>
      </c>
      <c r="AH57" s="14">
        <v>668177</v>
      </c>
      <c r="AI57" s="14">
        <v>0</v>
      </c>
      <c r="AJ57" s="14">
        <v>0</v>
      </c>
      <c r="AK57" s="14">
        <v>4613870</v>
      </c>
      <c r="AL57" s="14">
        <v>0</v>
      </c>
      <c r="AM57" s="14">
        <v>0</v>
      </c>
      <c r="AN57" s="14">
        <v>0</v>
      </c>
      <c r="AO57" s="112">
        <v>4613870</v>
      </c>
      <c r="AP57" s="115">
        <v>5282047</v>
      </c>
      <c r="AQ57" s="14">
        <v>2861065</v>
      </c>
      <c r="AR57" s="14">
        <v>0</v>
      </c>
      <c r="AS57" s="14">
        <v>4619954</v>
      </c>
      <c r="AT57" s="14">
        <v>10884190</v>
      </c>
      <c r="AU57" s="14">
        <v>0</v>
      </c>
      <c r="AV57" s="14">
        <v>0</v>
      </c>
      <c r="AW57" s="118">
        <v>15504144</v>
      </c>
      <c r="AX57" s="14">
        <v>0</v>
      </c>
      <c r="AY57" s="112">
        <v>18365209</v>
      </c>
      <c r="AZ57" s="115">
        <v>23647256</v>
      </c>
      <c r="BA57" s="14">
        <v>188692620.19999999</v>
      </c>
      <c r="BB57" s="14">
        <v>383263281</v>
      </c>
      <c r="BC57" s="112">
        <v>571955901.20000005</v>
      </c>
      <c r="BD57" s="115">
        <v>595603157.20000005</v>
      </c>
      <c r="BE57" s="14">
        <v>27340735.979999997</v>
      </c>
      <c r="BF57" s="14">
        <v>11058907.440000001</v>
      </c>
      <c r="BG57" s="14">
        <v>1990657.5699999966</v>
      </c>
      <c r="BH57" s="14">
        <v>19371311</v>
      </c>
      <c r="BI57" s="14">
        <v>0</v>
      </c>
      <c r="BJ57" s="14">
        <v>655648.26</v>
      </c>
      <c r="BK57" s="14">
        <v>0</v>
      </c>
      <c r="BL57" s="14">
        <v>851887.12619999971</v>
      </c>
      <c r="BM57" s="112">
        <v>61269147.376199991</v>
      </c>
      <c r="BN57" s="14">
        <v>1554959</v>
      </c>
      <c r="BO57" s="14">
        <v>0</v>
      </c>
      <c r="BP57" s="14">
        <v>18492499.579999998</v>
      </c>
      <c r="BQ57" s="14">
        <v>0</v>
      </c>
      <c r="BR57" s="14">
        <v>17318068.503400013</v>
      </c>
      <c r="BS57" s="14">
        <v>0</v>
      </c>
      <c r="BT57" s="14">
        <v>0</v>
      </c>
      <c r="BU57" s="14">
        <v>391081.04</v>
      </c>
      <c r="BV57" s="14">
        <v>439010</v>
      </c>
      <c r="BW57" s="14">
        <v>0</v>
      </c>
      <c r="BX57" s="14">
        <v>2248210</v>
      </c>
      <c r="BY57" s="14">
        <v>901561.63280000002</v>
      </c>
      <c r="BZ57" s="112">
        <v>41345389.756200008</v>
      </c>
      <c r="CA57" s="115">
        <v>19923757.619999982</v>
      </c>
      <c r="CB57" s="14">
        <v>422000</v>
      </c>
      <c r="CC57" s="14">
        <v>0</v>
      </c>
      <c r="CD57" s="14">
        <v>0</v>
      </c>
      <c r="CE57" s="14">
        <v>0</v>
      </c>
      <c r="CF57" s="14">
        <v>0</v>
      </c>
      <c r="CG57" s="14">
        <v>0</v>
      </c>
      <c r="CH57" s="14">
        <v>0</v>
      </c>
      <c r="CI57" s="14">
        <v>-13086000</v>
      </c>
      <c r="CJ57" s="112">
        <v>-12664000</v>
      </c>
      <c r="CK57" s="14">
        <v>0</v>
      </c>
      <c r="CL57" s="14">
        <v>0</v>
      </c>
      <c r="CM57" s="14">
        <v>0</v>
      </c>
      <c r="CN57" s="14">
        <v>0</v>
      </c>
      <c r="CO57" s="14">
        <v>0</v>
      </c>
      <c r="CP57" s="14">
        <v>-965577.36000000022</v>
      </c>
      <c r="CQ57" s="14">
        <v>-200884.68999999203</v>
      </c>
      <c r="CR57" s="112">
        <v>-1166462.0499999924</v>
      </c>
      <c r="CS57" s="115">
        <v>6093295.5699999901</v>
      </c>
      <c r="CT57" s="13">
        <v>24717000</v>
      </c>
      <c r="CU57" s="19">
        <v>30810295.569999989</v>
      </c>
      <c r="CV57" s="13">
        <v>8985716.2300000004</v>
      </c>
      <c r="CW57" s="14">
        <v>253414.87999999989</v>
      </c>
      <c r="CX57" s="14">
        <v>255516</v>
      </c>
      <c r="CY57" s="14">
        <v>-848031.52000000048</v>
      </c>
      <c r="CZ57" s="19">
        <v>183360.42999999993</v>
      </c>
      <c r="DA57" s="13">
        <v>34068911</v>
      </c>
      <c r="DB57" s="14">
        <v>2506599</v>
      </c>
      <c r="DC57" s="14">
        <v>209412</v>
      </c>
      <c r="DD57" s="14">
        <v>0</v>
      </c>
      <c r="DE57" s="14">
        <v>1239902</v>
      </c>
      <c r="DF57" s="14">
        <v>21201467</v>
      </c>
      <c r="DG57" s="14">
        <v>222713</v>
      </c>
      <c r="DH57" s="19">
        <v>863349</v>
      </c>
      <c r="DI57" s="13">
        <v>688648</v>
      </c>
      <c r="DJ57" s="14">
        <v>0</v>
      </c>
      <c r="DK57" s="14">
        <v>122941</v>
      </c>
      <c r="DL57" s="14">
        <v>0</v>
      </c>
      <c r="DM57" s="14">
        <v>0</v>
      </c>
      <c r="DN57" s="14">
        <v>0</v>
      </c>
      <c r="DO57" s="19">
        <v>1014595</v>
      </c>
      <c r="DP57" s="13">
        <v>17006089</v>
      </c>
      <c r="DQ57" s="14">
        <v>287235</v>
      </c>
      <c r="DR57" s="14">
        <v>194121</v>
      </c>
      <c r="DS57" s="14">
        <v>1554959</v>
      </c>
      <c r="DT57" s="14">
        <v>0</v>
      </c>
      <c r="DU57" s="14">
        <v>445344</v>
      </c>
      <c r="DV57" s="14">
        <v>690826</v>
      </c>
      <c r="DW57" s="14">
        <v>18044375</v>
      </c>
      <c r="DX57" s="19">
        <v>17366</v>
      </c>
      <c r="DY57" s="14">
        <v>0</v>
      </c>
      <c r="DZ57" s="14">
        <v>0</v>
      </c>
      <c r="EA57" s="14">
        <v>0</v>
      </c>
      <c r="EB57" s="19">
        <v>2248210</v>
      </c>
      <c r="EC57" s="14">
        <v>0</v>
      </c>
      <c r="ED57" s="14">
        <v>0</v>
      </c>
      <c r="EE57" s="14">
        <v>0</v>
      </c>
      <c r="EF57" s="14">
        <v>10426948</v>
      </c>
      <c r="EG57" s="14">
        <v>0</v>
      </c>
      <c r="EH57" s="14">
        <v>391081</v>
      </c>
      <c r="EI57" s="14">
        <v>0</v>
      </c>
      <c r="EJ57" s="19">
        <v>656453</v>
      </c>
      <c r="EK57" s="14">
        <v>0</v>
      </c>
      <c r="EL57" s="14">
        <v>29992954</v>
      </c>
      <c r="EM57" s="19">
        <v>54347</v>
      </c>
      <c r="EN57" s="112">
        <v>40222831</v>
      </c>
    </row>
    <row r="58" spans="1:144" x14ac:dyDescent="0.25">
      <c r="A58" s="4" t="s">
        <v>49</v>
      </c>
      <c r="B58" s="13">
        <v>0</v>
      </c>
      <c r="C58" s="14">
        <v>0</v>
      </c>
      <c r="D58" s="14">
        <v>0</v>
      </c>
      <c r="E58" s="14">
        <v>23503000</v>
      </c>
      <c r="F58" s="112">
        <v>23503000</v>
      </c>
      <c r="G58" s="13">
        <v>0</v>
      </c>
      <c r="H58" s="14">
        <v>0</v>
      </c>
      <c r="I58" s="112">
        <v>0</v>
      </c>
      <c r="J58" s="13">
        <v>0</v>
      </c>
      <c r="K58" s="14">
        <v>0</v>
      </c>
      <c r="L58" s="14">
        <v>0</v>
      </c>
      <c r="M58" s="14">
        <v>59002000</v>
      </c>
      <c r="N58" s="14">
        <v>1267000</v>
      </c>
      <c r="O58" s="112">
        <v>60269000</v>
      </c>
      <c r="P58" s="115">
        <v>83772000</v>
      </c>
      <c r="Q58" s="13">
        <v>2219901000</v>
      </c>
      <c r="R58" s="14">
        <v>187274000</v>
      </c>
      <c r="S58" s="14">
        <v>597704000</v>
      </c>
      <c r="T58" s="14">
        <v>11307000</v>
      </c>
      <c r="U58" s="14">
        <v>13396000</v>
      </c>
      <c r="V58" s="14">
        <v>2308000</v>
      </c>
      <c r="W58" s="14">
        <v>9975000</v>
      </c>
      <c r="X58" s="14">
        <v>923000</v>
      </c>
      <c r="Y58" s="14">
        <v>73000</v>
      </c>
      <c r="Z58" s="14">
        <v>0</v>
      </c>
      <c r="AA58" s="14">
        <v>2356000</v>
      </c>
      <c r="AB58" s="112">
        <v>3045217000</v>
      </c>
      <c r="AC58" s="13">
        <v>9616000</v>
      </c>
      <c r="AD58" s="14">
        <v>0</v>
      </c>
      <c r="AE58" s="14">
        <v>0</v>
      </c>
      <c r="AF58" s="112">
        <v>9616000</v>
      </c>
      <c r="AG58" s="115">
        <v>3138605000</v>
      </c>
      <c r="AH58" s="14">
        <v>9605000</v>
      </c>
      <c r="AI58" s="14">
        <v>482000</v>
      </c>
      <c r="AJ58" s="14">
        <v>0</v>
      </c>
      <c r="AK58" s="14">
        <v>0</v>
      </c>
      <c r="AL58" s="14">
        <v>0</v>
      </c>
      <c r="AM58" s="14">
        <v>0</v>
      </c>
      <c r="AN58" s="14">
        <v>0</v>
      </c>
      <c r="AO58" s="112">
        <v>0</v>
      </c>
      <c r="AP58" s="115">
        <v>10087000</v>
      </c>
      <c r="AQ58" s="14">
        <v>15549000</v>
      </c>
      <c r="AR58" s="14">
        <v>0</v>
      </c>
      <c r="AS58" s="14">
        <v>17110000</v>
      </c>
      <c r="AT58" s="14">
        <v>1926000</v>
      </c>
      <c r="AU58" s="14">
        <v>0</v>
      </c>
      <c r="AV58" s="14">
        <v>0</v>
      </c>
      <c r="AW58" s="118">
        <v>19036000</v>
      </c>
      <c r="AX58" s="14">
        <v>0</v>
      </c>
      <c r="AY58" s="112">
        <v>34585000</v>
      </c>
      <c r="AZ58" s="115">
        <v>44672000</v>
      </c>
      <c r="BA58" s="14">
        <v>973833000</v>
      </c>
      <c r="BB58" s="14">
        <v>2120100000</v>
      </c>
      <c r="BC58" s="112">
        <v>3093933000</v>
      </c>
      <c r="BD58" s="115">
        <v>3138605000</v>
      </c>
      <c r="BE58" s="14">
        <v>111855000</v>
      </c>
      <c r="BF58" s="14">
        <v>35586000</v>
      </c>
      <c r="BG58" s="14">
        <v>7977158.4222605238</v>
      </c>
      <c r="BH58" s="14">
        <v>17296841.577739477</v>
      </c>
      <c r="BI58" s="14">
        <v>0</v>
      </c>
      <c r="BJ58" s="14">
        <v>2241000</v>
      </c>
      <c r="BK58" s="14">
        <v>0</v>
      </c>
      <c r="BL58" s="14">
        <v>16731000</v>
      </c>
      <c r="BM58" s="112">
        <v>191687000</v>
      </c>
      <c r="BN58" s="14">
        <v>0</v>
      </c>
      <c r="BO58" s="14">
        <v>0</v>
      </c>
      <c r="BP58" s="14">
        <v>69639000</v>
      </c>
      <c r="BQ58" s="14">
        <v>0</v>
      </c>
      <c r="BR58" s="14">
        <v>70650000</v>
      </c>
      <c r="BS58" s="14">
        <v>0</v>
      </c>
      <c r="BT58" s="14">
        <v>0</v>
      </c>
      <c r="BU58" s="14">
        <v>0</v>
      </c>
      <c r="BV58" s="14">
        <v>0</v>
      </c>
      <c r="BW58" s="14">
        <v>0</v>
      </c>
      <c r="BX58" s="14">
        <v>0</v>
      </c>
      <c r="BY58" s="14">
        <v>1363000</v>
      </c>
      <c r="BZ58" s="112">
        <v>141652000</v>
      </c>
      <c r="CA58" s="115">
        <v>50035000</v>
      </c>
      <c r="CB58" s="14">
        <v>928000</v>
      </c>
      <c r="CC58" s="14">
        <v>0</v>
      </c>
      <c r="CD58" s="14">
        <v>0</v>
      </c>
      <c r="CE58" s="14">
        <v>0</v>
      </c>
      <c r="CF58" s="14">
        <v>0</v>
      </c>
      <c r="CG58" s="14">
        <v>0</v>
      </c>
      <c r="CH58" s="14">
        <v>-3500000</v>
      </c>
      <c r="CI58" s="14">
        <v>-35175000</v>
      </c>
      <c r="CJ58" s="112">
        <v>-37747000</v>
      </c>
      <c r="CK58" s="14">
        <v>0</v>
      </c>
      <c r="CL58" s="14">
        <v>0</v>
      </c>
      <c r="CM58" s="14">
        <v>0</v>
      </c>
      <c r="CN58" s="14">
        <v>0</v>
      </c>
      <c r="CO58" s="14">
        <v>0</v>
      </c>
      <c r="CP58" s="14">
        <v>0</v>
      </c>
      <c r="CQ58" s="14">
        <v>0</v>
      </c>
      <c r="CR58" s="112">
        <v>0</v>
      </c>
      <c r="CS58" s="115">
        <v>12288000</v>
      </c>
      <c r="CT58" s="13">
        <v>11215000</v>
      </c>
      <c r="CU58" s="19">
        <v>23503000</v>
      </c>
      <c r="CV58" s="13">
        <v>-504000</v>
      </c>
      <c r="CW58" s="14">
        <v>-60000</v>
      </c>
      <c r="CX58" s="14">
        <v>48000</v>
      </c>
      <c r="CY58" s="14">
        <v>2694000</v>
      </c>
      <c r="CZ58" s="19">
        <v>0</v>
      </c>
      <c r="DA58" s="13">
        <v>112922000</v>
      </c>
      <c r="DB58" s="14">
        <v>24332000</v>
      </c>
      <c r="DC58" s="14">
        <v>0</v>
      </c>
      <c r="DD58" s="14">
        <v>5923000</v>
      </c>
      <c r="DE58" s="14">
        <v>4461000</v>
      </c>
      <c r="DF58" s="14">
        <v>25465000</v>
      </c>
      <c r="DG58" s="14">
        <v>6957000</v>
      </c>
      <c r="DH58" s="19">
        <v>271000</v>
      </c>
      <c r="DI58" s="13">
        <v>1742000</v>
      </c>
      <c r="DJ58" s="14">
        <v>0</v>
      </c>
      <c r="DK58" s="14">
        <v>302000</v>
      </c>
      <c r="DL58" s="14">
        <v>0</v>
      </c>
      <c r="DM58" s="14">
        <v>0</v>
      </c>
      <c r="DN58" s="14">
        <v>-306000</v>
      </c>
      <c r="DO58" s="19">
        <v>1705000</v>
      </c>
      <c r="DP58" s="13">
        <v>60942000</v>
      </c>
      <c r="DQ58" s="14">
        <v>409000</v>
      </c>
      <c r="DR58" s="14">
        <v>272000</v>
      </c>
      <c r="DS58" s="14">
        <v>5344000</v>
      </c>
      <c r="DT58" s="14">
        <v>0</v>
      </c>
      <c r="DU58" s="14">
        <v>1435000</v>
      </c>
      <c r="DV58" s="14">
        <v>1609000</v>
      </c>
      <c r="DW58" s="14">
        <v>63332000</v>
      </c>
      <c r="DX58" s="19">
        <v>0</v>
      </c>
      <c r="DY58" s="14">
        <v>0</v>
      </c>
      <c r="DZ58" s="14">
        <v>0</v>
      </c>
      <c r="EA58" s="14">
        <v>0</v>
      </c>
      <c r="EB58" s="19">
        <v>1254000</v>
      </c>
      <c r="EC58" s="14">
        <v>0</v>
      </c>
      <c r="ED58" s="14">
        <v>0</v>
      </c>
      <c r="EE58" s="14">
        <v>0</v>
      </c>
      <c r="EF58" s="14">
        <v>26127000</v>
      </c>
      <c r="EG58" s="14">
        <v>0</v>
      </c>
      <c r="EH58" s="14">
        <v>0</v>
      </c>
      <c r="EI58" s="14">
        <v>0</v>
      </c>
      <c r="EJ58" s="19">
        <v>0</v>
      </c>
      <c r="EK58" s="14">
        <v>0</v>
      </c>
      <c r="EL58" s="14">
        <v>178416000</v>
      </c>
      <c r="EM58" s="19">
        <v>216000</v>
      </c>
      <c r="EN58" s="112">
        <v>201682000</v>
      </c>
    </row>
    <row r="59" spans="1:144" x14ac:dyDescent="0.25">
      <c r="A59" s="4" t="s">
        <v>50</v>
      </c>
      <c r="B59" s="13">
        <v>0</v>
      </c>
      <c r="C59" s="14">
        <v>0</v>
      </c>
      <c r="D59" s="14">
        <v>0</v>
      </c>
      <c r="E59" s="14">
        <v>876000</v>
      </c>
      <c r="F59" s="112">
        <v>876000</v>
      </c>
      <c r="G59" s="13">
        <v>0</v>
      </c>
      <c r="H59" s="14">
        <v>0</v>
      </c>
      <c r="I59" s="112">
        <v>0</v>
      </c>
      <c r="J59" s="13">
        <v>0</v>
      </c>
      <c r="K59" s="14">
        <v>0</v>
      </c>
      <c r="L59" s="14">
        <v>0</v>
      </c>
      <c r="M59" s="14">
        <v>63000000</v>
      </c>
      <c r="N59" s="14">
        <v>425000</v>
      </c>
      <c r="O59" s="112">
        <v>63425000</v>
      </c>
      <c r="P59" s="115">
        <v>64301000</v>
      </c>
      <c r="Q59" s="13">
        <v>1515752442.361275</v>
      </c>
      <c r="R59" s="14">
        <v>163335335.00045571</v>
      </c>
      <c r="S59" s="14">
        <v>337662278.69037849</v>
      </c>
      <c r="T59" s="14">
        <v>16771226.226118883</v>
      </c>
      <c r="U59" s="14">
        <v>3422016.5999999987</v>
      </c>
      <c r="V59" s="14">
        <v>105942.81504226002</v>
      </c>
      <c r="W59" s="14">
        <v>2794737.7100000009</v>
      </c>
      <c r="X59" s="14">
        <v>1440020.9900000002</v>
      </c>
      <c r="Y59" s="14">
        <v>0</v>
      </c>
      <c r="Z59" s="14">
        <v>0</v>
      </c>
      <c r="AA59" s="14">
        <v>0</v>
      </c>
      <c r="AB59" s="112">
        <v>2041284000.39327</v>
      </c>
      <c r="AC59" s="13">
        <v>18462229.350000001</v>
      </c>
      <c r="AD59" s="14">
        <v>2754229.3500000034</v>
      </c>
      <c r="AE59" s="14">
        <v>0</v>
      </c>
      <c r="AF59" s="112">
        <v>15707999.999999998</v>
      </c>
      <c r="AG59" s="115">
        <v>2121293000.39327</v>
      </c>
      <c r="AH59" s="14">
        <v>3075300</v>
      </c>
      <c r="AI59" s="14">
        <v>0</v>
      </c>
      <c r="AJ59" s="14">
        <v>0</v>
      </c>
      <c r="AK59" s="14">
        <v>0</v>
      </c>
      <c r="AL59" s="14">
        <v>0</v>
      </c>
      <c r="AM59" s="14">
        <v>0</v>
      </c>
      <c r="AN59" s="14">
        <v>0</v>
      </c>
      <c r="AO59" s="112">
        <v>0</v>
      </c>
      <c r="AP59" s="115">
        <v>3075300</v>
      </c>
      <c r="AQ59" s="14">
        <v>14679400</v>
      </c>
      <c r="AR59" s="14">
        <v>0</v>
      </c>
      <c r="AS59" s="14">
        <v>15563400</v>
      </c>
      <c r="AT59" s="14">
        <v>0</v>
      </c>
      <c r="AU59" s="14">
        <v>0</v>
      </c>
      <c r="AV59" s="14">
        <v>0</v>
      </c>
      <c r="AW59" s="118">
        <v>15563400</v>
      </c>
      <c r="AX59" s="14">
        <v>0</v>
      </c>
      <c r="AY59" s="112">
        <v>30242800</v>
      </c>
      <c r="AZ59" s="115">
        <v>33318100</v>
      </c>
      <c r="BA59" s="14">
        <v>499934000</v>
      </c>
      <c r="BB59" s="14">
        <v>1588040900.25</v>
      </c>
      <c r="BC59" s="112">
        <v>2087974900.25</v>
      </c>
      <c r="BD59" s="115">
        <v>2121293000.25</v>
      </c>
      <c r="BE59" s="14">
        <v>103913720.45999999</v>
      </c>
      <c r="BF59" s="14">
        <v>24394839.639999997</v>
      </c>
      <c r="BG59" s="14">
        <v>8593828.0300000031</v>
      </c>
      <c r="BH59" s="14">
        <v>10715895.25</v>
      </c>
      <c r="BI59" s="14">
        <v>1822780.97</v>
      </c>
      <c r="BJ59" s="14">
        <v>0</v>
      </c>
      <c r="BK59" s="14">
        <v>0</v>
      </c>
      <c r="BL59" s="14">
        <v>12401164.930000002</v>
      </c>
      <c r="BM59" s="112">
        <v>161842229.28</v>
      </c>
      <c r="BN59" s="14">
        <v>5821000</v>
      </c>
      <c r="BO59" s="14">
        <v>0</v>
      </c>
      <c r="BP59" s="14">
        <v>65229509.109999985</v>
      </c>
      <c r="BQ59" s="14">
        <v>0</v>
      </c>
      <c r="BR59" s="14">
        <v>52149351.57</v>
      </c>
      <c r="BS59" s="14">
        <v>0</v>
      </c>
      <c r="BT59" s="14">
        <v>0</v>
      </c>
      <c r="BU59" s="14">
        <v>0</v>
      </c>
      <c r="BV59" s="14">
        <v>1133000</v>
      </c>
      <c r="BW59" s="14">
        <v>0</v>
      </c>
      <c r="BX59" s="14">
        <v>0</v>
      </c>
      <c r="BY59" s="14">
        <v>0</v>
      </c>
      <c r="BZ59" s="112">
        <v>124332860.67999998</v>
      </c>
      <c r="CA59" s="115">
        <v>37509368.600000024</v>
      </c>
      <c r="CB59" s="14">
        <v>558257.43999999994</v>
      </c>
      <c r="CC59" s="14">
        <v>0</v>
      </c>
      <c r="CD59" s="14">
        <v>0</v>
      </c>
      <c r="CE59" s="14">
        <v>0</v>
      </c>
      <c r="CF59" s="14">
        <v>0</v>
      </c>
      <c r="CG59" s="14">
        <v>0</v>
      </c>
      <c r="CH59" s="14">
        <v>-26745000</v>
      </c>
      <c r="CI59" s="14">
        <v>-19158858.27</v>
      </c>
      <c r="CJ59" s="112">
        <v>-45345600.829999998</v>
      </c>
      <c r="CK59" s="14">
        <v>0</v>
      </c>
      <c r="CL59" s="14">
        <v>176184.0000000002</v>
      </c>
      <c r="CM59" s="14">
        <v>0</v>
      </c>
      <c r="CN59" s="14">
        <v>0</v>
      </c>
      <c r="CO59" s="14">
        <v>0</v>
      </c>
      <c r="CP59" s="14">
        <v>0</v>
      </c>
      <c r="CQ59" s="14">
        <v>0</v>
      </c>
      <c r="CR59" s="112">
        <v>176184.0000000002</v>
      </c>
      <c r="CS59" s="115">
        <v>-7660048.2299999744</v>
      </c>
      <c r="CT59" s="13">
        <v>36536234.700000048</v>
      </c>
      <c r="CU59" s="19">
        <v>28876186.100000028</v>
      </c>
      <c r="CV59" s="13">
        <v>-3348999.9999999963</v>
      </c>
      <c r="CW59" s="14">
        <v>1263000</v>
      </c>
      <c r="CX59" s="14">
        <v>0</v>
      </c>
      <c r="CY59" s="14">
        <v>-3690000</v>
      </c>
      <c r="CZ59" s="19">
        <v>0</v>
      </c>
      <c r="DA59" s="13">
        <v>104834000</v>
      </c>
      <c r="DB59" s="14">
        <v>18147000</v>
      </c>
      <c r="DC59" s="14">
        <v>491000</v>
      </c>
      <c r="DD59" s="14">
        <v>5257000</v>
      </c>
      <c r="DE59" s="14">
        <v>2395000</v>
      </c>
      <c r="DF59" s="14">
        <v>19301000</v>
      </c>
      <c r="DG59" s="14">
        <v>7093731</v>
      </c>
      <c r="DH59" s="19">
        <v>1272000</v>
      </c>
      <c r="DI59" s="13">
        <v>1338000</v>
      </c>
      <c r="DJ59" s="14">
        <v>430000</v>
      </c>
      <c r="DK59" s="14">
        <v>423000</v>
      </c>
      <c r="DL59" s="14">
        <v>0</v>
      </c>
      <c r="DM59" s="14">
        <v>0</v>
      </c>
      <c r="DN59" s="14">
        <v>122000</v>
      </c>
      <c r="DO59" s="19">
        <v>365000</v>
      </c>
      <c r="DP59" s="13">
        <v>58537000</v>
      </c>
      <c r="DQ59" s="14">
        <v>357350</v>
      </c>
      <c r="DR59" s="14">
        <v>451000</v>
      </c>
      <c r="DS59" s="14">
        <v>5821000</v>
      </c>
      <c r="DT59" s="14">
        <v>0</v>
      </c>
      <c r="DU59" s="14">
        <v>7025000</v>
      </c>
      <c r="DV59" s="14">
        <v>812650</v>
      </c>
      <c r="DW59" s="14">
        <v>50641594.810000002</v>
      </c>
      <c r="DX59" s="19">
        <v>689000</v>
      </c>
      <c r="DY59" s="14">
        <v>0</v>
      </c>
      <c r="DZ59" s="14">
        <v>0</v>
      </c>
      <c r="EA59" s="14">
        <v>0</v>
      </c>
      <c r="EB59" s="19">
        <v>0</v>
      </c>
      <c r="EC59" s="14">
        <v>0</v>
      </c>
      <c r="ED59" s="14">
        <v>0</v>
      </c>
      <c r="EE59" s="14">
        <v>0</v>
      </c>
      <c r="EF59" s="14">
        <v>18083000</v>
      </c>
      <c r="EG59" s="14">
        <v>173000</v>
      </c>
      <c r="EH59" s="14">
        <v>0</v>
      </c>
      <c r="EI59" s="14">
        <v>0</v>
      </c>
      <c r="EJ59" s="19">
        <v>243135</v>
      </c>
      <c r="EK59" s="14">
        <v>0</v>
      </c>
      <c r="EL59" s="14">
        <v>615040000</v>
      </c>
      <c r="EM59" s="19">
        <v>-327000</v>
      </c>
      <c r="EN59" s="112">
        <v>633348001.19000006</v>
      </c>
    </row>
    <row r="60" spans="1:144" x14ac:dyDescent="0.25">
      <c r="A60" s="4" t="s">
        <v>51</v>
      </c>
      <c r="B60" s="13">
        <v>0</v>
      </c>
      <c r="C60" s="14">
        <v>0</v>
      </c>
      <c r="D60" s="14">
        <v>0</v>
      </c>
      <c r="E60" s="14">
        <v>11074995.359999999</v>
      </c>
      <c r="F60" s="112">
        <v>11074995.359999999</v>
      </c>
      <c r="G60" s="13">
        <v>0</v>
      </c>
      <c r="H60" s="14">
        <v>0</v>
      </c>
      <c r="I60" s="112">
        <v>0</v>
      </c>
      <c r="J60" s="13">
        <v>0</v>
      </c>
      <c r="K60" s="14">
        <v>0</v>
      </c>
      <c r="L60" s="14">
        <v>0</v>
      </c>
      <c r="M60" s="14">
        <v>0</v>
      </c>
      <c r="N60" s="14">
        <v>0</v>
      </c>
      <c r="O60" s="112">
        <v>0</v>
      </c>
      <c r="P60" s="115">
        <v>11074995.359999999</v>
      </c>
      <c r="Q60" s="13">
        <v>44315224.859999999</v>
      </c>
      <c r="R60" s="14">
        <v>28470391.780000001</v>
      </c>
      <c r="S60" s="14">
        <v>385485146.86000001</v>
      </c>
      <c r="T60" s="14">
        <v>5264575.53</v>
      </c>
      <c r="U60" s="14">
        <v>0</v>
      </c>
      <c r="V60" s="14">
        <v>0</v>
      </c>
      <c r="W60" s="14">
        <v>657638.06000000006</v>
      </c>
      <c r="X60" s="14">
        <v>14014813.49</v>
      </c>
      <c r="Y60" s="14">
        <v>18216.150000000001</v>
      </c>
      <c r="Z60" s="14">
        <v>0</v>
      </c>
      <c r="AA60" s="14">
        <v>0</v>
      </c>
      <c r="AB60" s="112">
        <v>478226006.72999996</v>
      </c>
      <c r="AC60" s="13">
        <v>8631337.8000000007</v>
      </c>
      <c r="AD60" s="14">
        <v>42731.66</v>
      </c>
      <c r="AE60" s="14">
        <v>0</v>
      </c>
      <c r="AF60" s="112">
        <v>8588606.1400000006</v>
      </c>
      <c r="AG60" s="115">
        <v>497889608.22999996</v>
      </c>
      <c r="AH60" s="14">
        <v>736318.65</v>
      </c>
      <c r="AI60" s="14">
        <v>0</v>
      </c>
      <c r="AJ60" s="14">
        <v>0</v>
      </c>
      <c r="AK60" s="14">
        <v>13611365.640000001</v>
      </c>
      <c r="AL60" s="14">
        <v>0</v>
      </c>
      <c r="AM60" s="14">
        <v>0</v>
      </c>
      <c r="AN60" s="14">
        <v>0</v>
      </c>
      <c r="AO60" s="112">
        <v>13611365.640000001</v>
      </c>
      <c r="AP60" s="115">
        <v>14347684.290000001</v>
      </c>
      <c r="AQ60" s="14">
        <v>5673927.4199999999</v>
      </c>
      <c r="AR60" s="14">
        <v>0</v>
      </c>
      <c r="AS60" s="14">
        <v>4378966.8</v>
      </c>
      <c r="AT60" s="14">
        <v>243098</v>
      </c>
      <c r="AU60" s="14">
        <v>0</v>
      </c>
      <c r="AV60" s="14">
        <v>0</v>
      </c>
      <c r="AW60" s="118">
        <v>4622064.8</v>
      </c>
      <c r="AX60" s="14">
        <v>0</v>
      </c>
      <c r="AY60" s="112">
        <v>10295992.219999999</v>
      </c>
      <c r="AZ60" s="115">
        <v>24643676.509999998</v>
      </c>
      <c r="BA60" s="14">
        <v>151333376.08000001</v>
      </c>
      <c r="BB60" s="14">
        <v>321912555.38</v>
      </c>
      <c r="BC60" s="112">
        <v>473245931.46000004</v>
      </c>
      <c r="BD60" s="115">
        <v>497889607.97000003</v>
      </c>
      <c r="BE60" s="14">
        <v>30627000</v>
      </c>
      <c r="BF60" s="14">
        <v>2901000</v>
      </c>
      <c r="BG60" s="14">
        <v>21243000</v>
      </c>
      <c r="BH60" s="14">
        <v>0</v>
      </c>
      <c r="BI60" s="14">
        <v>0</v>
      </c>
      <c r="BJ60" s="14">
        <v>402000</v>
      </c>
      <c r="BK60" s="14">
        <v>0</v>
      </c>
      <c r="BL60" s="14">
        <v>7555000</v>
      </c>
      <c r="BM60" s="112">
        <v>62728000</v>
      </c>
      <c r="BN60" s="14">
        <v>1440000</v>
      </c>
      <c r="BO60" s="14">
        <v>0</v>
      </c>
      <c r="BP60" s="14">
        <v>16613000</v>
      </c>
      <c r="BQ60" s="14">
        <v>0</v>
      </c>
      <c r="BR60" s="14">
        <v>21311000</v>
      </c>
      <c r="BS60" s="14">
        <v>0</v>
      </c>
      <c r="BT60" s="14">
        <v>0</v>
      </c>
      <c r="BU60" s="14">
        <v>790000</v>
      </c>
      <c r="BV60" s="14">
        <v>0</v>
      </c>
      <c r="BW60" s="14">
        <v>0</v>
      </c>
      <c r="BX60" s="14">
        <v>0</v>
      </c>
      <c r="BY60" s="14">
        <v>1073000</v>
      </c>
      <c r="BZ60" s="112">
        <v>41227000</v>
      </c>
      <c r="CA60" s="115">
        <v>21501000</v>
      </c>
      <c r="CB60" s="14">
        <v>1229000</v>
      </c>
      <c r="CC60" s="14">
        <v>0</v>
      </c>
      <c r="CD60" s="14">
        <v>0</v>
      </c>
      <c r="CE60" s="14">
        <v>0</v>
      </c>
      <c r="CF60" s="14">
        <v>0</v>
      </c>
      <c r="CG60" s="14">
        <v>0</v>
      </c>
      <c r="CH60" s="14">
        <v>0</v>
      </c>
      <c r="CI60" s="14">
        <v>-22674000</v>
      </c>
      <c r="CJ60" s="112">
        <v>-21445000</v>
      </c>
      <c r="CK60" s="14">
        <v>0</v>
      </c>
      <c r="CL60" s="14">
        <v>0</v>
      </c>
      <c r="CM60" s="14">
        <v>0</v>
      </c>
      <c r="CN60" s="14">
        <v>0</v>
      </c>
      <c r="CO60" s="14">
        <v>0</v>
      </c>
      <c r="CP60" s="14">
        <v>-1431000</v>
      </c>
      <c r="CQ60" s="14">
        <v>0</v>
      </c>
      <c r="CR60" s="112">
        <v>-1431000</v>
      </c>
      <c r="CS60" s="115">
        <v>-1375000</v>
      </c>
      <c r="CT60" s="13">
        <v>12452000</v>
      </c>
      <c r="CU60" s="19">
        <v>11075000</v>
      </c>
      <c r="CV60" s="13">
        <v>1061000</v>
      </c>
      <c r="CW60" s="14">
        <v>-457000</v>
      </c>
      <c r="CX60" s="14">
        <v>6000</v>
      </c>
      <c r="CY60" s="14">
        <v>447000</v>
      </c>
      <c r="CZ60" s="19">
        <v>2000</v>
      </c>
      <c r="DA60" s="13">
        <v>30987000</v>
      </c>
      <c r="DB60" s="14">
        <v>0</v>
      </c>
      <c r="DC60" s="14">
        <v>2620000</v>
      </c>
      <c r="DD60" s="14">
        <v>0</v>
      </c>
      <c r="DE60" s="14">
        <v>2653000</v>
      </c>
      <c r="DF60" s="14">
        <v>21243000</v>
      </c>
      <c r="DG60" s="14">
        <v>190000</v>
      </c>
      <c r="DH60" s="19">
        <v>4978000</v>
      </c>
      <c r="DI60" s="13">
        <v>402000</v>
      </c>
      <c r="DJ60" s="14">
        <v>0</v>
      </c>
      <c r="DK60" s="14">
        <v>0</v>
      </c>
      <c r="DL60" s="14">
        <v>0</v>
      </c>
      <c r="DM60" s="14">
        <v>0</v>
      </c>
      <c r="DN60" s="14">
        <v>0</v>
      </c>
      <c r="DO60" s="19">
        <v>920000</v>
      </c>
      <c r="DP60" s="13">
        <v>16102000</v>
      </c>
      <c r="DQ60" s="14">
        <v>225000</v>
      </c>
      <c r="DR60" s="14">
        <v>60000</v>
      </c>
      <c r="DS60" s="14">
        <v>1440000</v>
      </c>
      <c r="DT60" s="14">
        <v>0</v>
      </c>
      <c r="DU60" s="14">
        <v>0</v>
      </c>
      <c r="DV60" s="14">
        <v>0</v>
      </c>
      <c r="DW60" s="14">
        <v>18081000</v>
      </c>
      <c r="DX60" s="19">
        <v>5000</v>
      </c>
      <c r="DY60" s="14">
        <v>0</v>
      </c>
      <c r="DZ60" s="14">
        <v>0</v>
      </c>
      <c r="EA60" s="14">
        <v>0</v>
      </c>
      <c r="EB60" s="19">
        <v>0</v>
      </c>
      <c r="EC60" s="14">
        <v>0</v>
      </c>
      <c r="ED60" s="14">
        <v>0</v>
      </c>
      <c r="EE60" s="14">
        <v>0</v>
      </c>
      <c r="EF60" s="14">
        <v>8209000</v>
      </c>
      <c r="EG60" s="14">
        <v>0</v>
      </c>
      <c r="EH60" s="14">
        <v>790000</v>
      </c>
      <c r="EI60" s="14">
        <v>0</v>
      </c>
      <c r="EJ60" s="19">
        <v>392000</v>
      </c>
      <c r="EK60" s="14">
        <v>0</v>
      </c>
      <c r="EL60" s="14">
        <v>0</v>
      </c>
      <c r="EM60" s="19">
        <v>-3866000</v>
      </c>
      <c r="EN60" s="112">
        <v>14823000</v>
      </c>
    </row>
    <row r="61" spans="1:144" x14ac:dyDescent="0.25">
      <c r="A61" s="4" t="s">
        <v>52</v>
      </c>
      <c r="B61" s="13">
        <v>0</v>
      </c>
      <c r="C61" s="14">
        <v>0</v>
      </c>
      <c r="D61" s="14">
        <v>0</v>
      </c>
      <c r="E61" s="14">
        <v>1963000</v>
      </c>
      <c r="F61" s="112">
        <v>1963000</v>
      </c>
      <c r="G61" s="13">
        <v>0</v>
      </c>
      <c r="H61" s="14">
        <v>3168000</v>
      </c>
      <c r="I61" s="112">
        <v>3168000</v>
      </c>
      <c r="J61" s="13">
        <v>0</v>
      </c>
      <c r="K61" s="14">
        <v>0</v>
      </c>
      <c r="L61" s="14">
        <v>0</v>
      </c>
      <c r="M61" s="14">
        <v>107202000</v>
      </c>
      <c r="N61" s="14">
        <v>25975000</v>
      </c>
      <c r="O61" s="112">
        <v>133177000</v>
      </c>
      <c r="P61" s="115">
        <v>138308000</v>
      </c>
      <c r="Q61" s="13">
        <v>1195331000</v>
      </c>
      <c r="R61" s="14">
        <v>159785000</v>
      </c>
      <c r="S61" s="14">
        <v>480269000</v>
      </c>
      <c r="T61" s="14">
        <v>13354000</v>
      </c>
      <c r="U61" s="14">
        <v>0</v>
      </c>
      <c r="V61" s="14">
        <v>0</v>
      </c>
      <c r="W61" s="14">
        <v>12766000</v>
      </c>
      <c r="X61" s="14">
        <v>3566000</v>
      </c>
      <c r="Y61" s="14">
        <v>1117000</v>
      </c>
      <c r="Z61" s="14">
        <v>600000</v>
      </c>
      <c r="AA61" s="14">
        <v>0</v>
      </c>
      <c r="AB61" s="112">
        <v>1866788000</v>
      </c>
      <c r="AC61" s="13">
        <v>28391000</v>
      </c>
      <c r="AD61" s="14">
        <v>6151000</v>
      </c>
      <c r="AE61" s="14">
        <v>0</v>
      </c>
      <c r="AF61" s="112">
        <v>22240000</v>
      </c>
      <c r="AG61" s="115">
        <v>2027336000</v>
      </c>
      <c r="AH61" s="14">
        <v>3096000</v>
      </c>
      <c r="AI61" s="14">
        <v>0</v>
      </c>
      <c r="AJ61" s="14">
        <v>0</v>
      </c>
      <c r="AK61" s="14">
        <v>0</v>
      </c>
      <c r="AL61" s="14">
        <v>0</v>
      </c>
      <c r="AM61" s="14">
        <v>7566000</v>
      </c>
      <c r="AN61" s="14">
        <v>39661000</v>
      </c>
      <c r="AO61" s="112">
        <v>47227000</v>
      </c>
      <c r="AP61" s="115">
        <v>50323000</v>
      </c>
      <c r="AQ61" s="14">
        <v>20689000</v>
      </c>
      <c r="AR61" s="14">
        <v>0</v>
      </c>
      <c r="AS61" s="14">
        <v>19778000</v>
      </c>
      <c r="AT61" s="14">
        <v>0</v>
      </c>
      <c r="AU61" s="14">
        <v>0</v>
      </c>
      <c r="AV61" s="14">
        <v>0</v>
      </c>
      <c r="AW61" s="118">
        <v>19778000</v>
      </c>
      <c r="AX61" s="14">
        <v>0</v>
      </c>
      <c r="AY61" s="112">
        <v>40467000</v>
      </c>
      <c r="AZ61" s="115">
        <v>90790000</v>
      </c>
      <c r="BA61" s="14">
        <v>523563000</v>
      </c>
      <c r="BB61" s="14">
        <v>1412982000</v>
      </c>
      <c r="BC61" s="112">
        <v>1936545000</v>
      </c>
      <c r="BD61" s="115">
        <v>2027335000</v>
      </c>
      <c r="BE61" s="14">
        <v>137577000</v>
      </c>
      <c r="BF61" s="14">
        <v>31214000</v>
      </c>
      <c r="BG61" s="14">
        <v>6906600</v>
      </c>
      <c r="BH61" s="14">
        <v>17234400</v>
      </c>
      <c r="BI61" s="14">
        <v>0</v>
      </c>
      <c r="BJ61" s="14">
        <v>3229000</v>
      </c>
      <c r="BK61" s="14">
        <v>0</v>
      </c>
      <c r="BL61" s="14">
        <v>33436000</v>
      </c>
      <c r="BM61" s="112">
        <v>229597000</v>
      </c>
      <c r="BN61" s="14">
        <v>6164000</v>
      </c>
      <c r="BO61" s="14">
        <v>0</v>
      </c>
      <c r="BP61" s="14">
        <v>79885000</v>
      </c>
      <c r="BQ61" s="14">
        <v>0</v>
      </c>
      <c r="BR61" s="14">
        <v>55974000</v>
      </c>
      <c r="BS61" s="14">
        <v>0</v>
      </c>
      <c r="BT61" s="14">
        <v>0</v>
      </c>
      <c r="BU61" s="14">
        <v>0</v>
      </c>
      <c r="BV61" s="14">
        <v>999000</v>
      </c>
      <c r="BW61" s="14">
        <v>0</v>
      </c>
      <c r="BX61" s="14">
        <v>0</v>
      </c>
      <c r="BY61" s="14">
        <v>14719000</v>
      </c>
      <c r="BZ61" s="112">
        <v>157741000</v>
      </c>
      <c r="CA61" s="115">
        <v>71856000</v>
      </c>
      <c r="CB61" s="14">
        <v>3476000</v>
      </c>
      <c r="CC61" s="14">
        <v>0</v>
      </c>
      <c r="CD61" s="14">
        <v>0</v>
      </c>
      <c r="CE61" s="14">
        <v>0</v>
      </c>
      <c r="CF61" s="14">
        <v>0</v>
      </c>
      <c r="CG61" s="14">
        <v>0</v>
      </c>
      <c r="CH61" s="14">
        <v>-35700000</v>
      </c>
      <c r="CI61" s="14">
        <v>-30088000</v>
      </c>
      <c r="CJ61" s="112">
        <v>-62312000</v>
      </c>
      <c r="CK61" s="14">
        <v>0</v>
      </c>
      <c r="CL61" s="14">
        <v>0</v>
      </c>
      <c r="CM61" s="14">
        <v>0</v>
      </c>
      <c r="CN61" s="14">
        <v>0</v>
      </c>
      <c r="CO61" s="14">
        <v>0</v>
      </c>
      <c r="CP61" s="14">
        <v>-3688000</v>
      </c>
      <c r="CQ61" s="14">
        <v>0</v>
      </c>
      <c r="CR61" s="112">
        <v>-3688000</v>
      </c>
      <c r="CS61" s="115">
        <v>5856000</v>
      </c>
      <c r="CT61" s="13">
        <v>43605000</v>
      </c>
      <c r="CU61" s="19">
        <v>49462000</v>
      </c>
      <c r="CV61" s="13">
        <v>1971000</v>
      </c>
      <c r="CW61" s="14">
        <v>572000</v>
      </c>
      <c r="CX61" s="14">
        <v>0</v>
      </c>
      <c r="CY61" s="14">
        <v>4360000</v>
      </c>
      <c r="CZ61" s="19">
        <v>-33000</v>
      </c>
      <c r="DA61" s="13">
        <v>138259000</v>
      </c>
      <c r="DB61" s="14">
        <v>8817000</v>
      </c>
      <c r="DC61" s="14">
        <v>0</v>
      </c>
      <c r="DD61" s="14">
        <v>6616000</v>
      </c>
      <c r="DE61" s="14">
        <v>5096000</v>
      </c>
      <c r="DF61" s="14">
        <v>21946000</v>
      </c>
      <c r="DG61" s="14">
        <v>16574000</v>
      </c>
      <c r="DH61" s="19">
        <v>1434000</v>
      </c>
      <c r="DI61" s="13">
        <v>2085078</v>
      </c>
      <c r="DJ61" s="14">
        <v>525000</v>
      </c>
      <c r="DK61" s="14">
        <v>850249</v>
      </c>
      <c r="DL61" s="14">
        <v>0</v>
      </c>
      <c r="DM61" s="14">
        <v>0</v>
      </c>
      <c r="DN61" s="14">
        <v>-2807000</v>
      </c>
      <c r="DO61" s="19">
        <v>3324000</v>
      </c>
      <c r="DP61" s="13">
        <v>63555000</v>
      </c>
      <c r="DQ61" s="14">
        <v>0</v>
      </c>
      <c r="DR61" s="14">
        <v>137000</v>
      </c>
      <c r="DS61" s="14">
        <v>6164000</v>
      </c>
      <c r="DT61" s="14">
        <v>0</v>
      </c>
      <c r="DU61" s="14">
        <v>6955000</v>
      </c>
      <c r="DV61" s="14">
        <v>1987000</v>
      </c>
      <c r="DW61" s="14">
        <v>55571000</v>
      </c>
      <c r="DX61" s="19">
        <v>0</v>
      </c>
      <c r="DY61" s="14">
        <v>0</v>
      </c>
      <c r="DZ61" s="14">
        <v>0</v>
      </c>
      <c r="EA61" s="14">
        <v>0</v>
      </c>
      <c r="EB61" s="19">
        <v>0</v>
      </c>
      <c r="EC61" s="14">
        <v>0</v>
      </c>
      <c r="ED61" s="14">
        <v>0</v>
      </c>
      <c r="EE61" s="14">
        <v>0</v>
      </c>
      <c r="EF61" s="14">
        <v>23476000</v>
      </c>
      <c r="EG61" s="14">
        <v>0</v>
      </c>
      <c r="EH61" s="14">
        <v>2018000</v>
      </c>
      <c r="EI61" s="14">
        <v>0</v>
      </c>
      <c r="EJ61" s="19">
        <v>1693000</v>
      </c>
      <c r="EK61" s="14">
        <v>0</v>
      </c>
      <c r="EL61" s="14">
        <v>0</v>
      </c>
      <c r="EM61" s="19">
        <v>-3345000</v>
      </c>
      <c r="EN61" s="112">
        <v>37818327</v>
      </c>
    </row>
    <row r="62" spans="1:144" x14ac:dyDescent="0.25">
      <c r="A62" s="4" t="s">
        <v>53</v>
      </c>
      <c r="B62" s="13">
        <v>0</v>
      </c>
      <c r="C62" s="14">
        <v>0</v>
      </c>
      <c r="D62" s="14">
        <v>0</v>
      </c>
      <c r="E62" s="14">
        <v>60650410.590000004</v>
      </c>
      <c r="F62" s="112">
        <v>60650410.590000004</v>
      </c>
      <c r="G62" s="13">
        <v>0</v>
      </c>
      <c r="H62" s="14">
        <v>0</v>
      </c>
      <c r="I62" s="112">
        <v>0</v>
      </c>
      <c r="J62" s="13">
        <v>0</v>
      </c>
      <c r="K62" s="14">
        <v>0</v>
      </c>
      <c r="L62" s="14">
        <v>0</v>
      </c>
      <c r="M62" s="14">
        <v>0</v>
      </c>
      <c r="N62" s="14">
        <v>7500</v>
      </c>
      <c r="O62" s="112">
        <v>7500</v>
      </c>
      <c r="P62" s="115">
        <v>60657910.590000004</v>
      </c>
      <c r="Q62" s="13">
        <v>927151146.38999999</v>
      </c>
      <c r="R62" s="14">
        <v>147253144.83000001</v>
      </c>
      <c r="S62" s="14">
        <v>1094341205.73</v>
      </c>
      <c r="T62" s="14">
        <v>1871408.49</v>
      </c>
      <c r="U62" s="14">
        <v>4756064.84</v>
      </c>
      <c r="V62" s="14">
        <v>1445023.71</v>
      </c>
      <c r="W62" s="14">
        <v>7288238.6200000001</v>
      </c>
      <c r="X62" s="14">
        <v>25023887.539999999</v>
      </c>
      <c r="Y62" s="14">
        <v>137500.63</v>
      </c>
      <c r="Z62" s="14">
        <v>0</v>
      </c>
      <c r="AA62" s="14">
        <v>4083700.61</v>
      </c>
      <c r="AB62" s="112">
        <v>2213351321.3899999</v>
      </c>
      <c r="AC62" s="13">
        <v>16194419.17</v>
      </c>
      <c r="AD62" s="14">
        <v>879585.92</v>
      </c>
      <c r="AE62" s="14">
        <v>0</v>
      </c>
      <c r="AF62" s="112">
        <v>15314833.25</v>
      </c>
      <c r="AG62" s="115">
        <v>2289324065.23</v>
      </c>
      <c r="AH62" s="14">
        <v>3574398.41</v>
      </c>
      <c r="AI62" s="14">
        <v>0</v>
      </c>
      <c r="AJ62" s="14">
        <v>0</v>
      </c>
      <c r="AK62" s="14">
        <v>19316403.239999998</v>
      </c>
      <c r="AL62" s="14">
        <v>0</v>
      </c>
      <c r="AM62" s="14">
        <v>0</v>
      </c>
      <c r="AN62" s="14">
        <v>0</v>
      </c>
      <c r="AO62" s="112">
        <v>19316403.239999998</v>
      </c>
      <c r="AP62" s="115">
        <v>22890801.649999999</v>
      </c>
      <c r="AQ62" s="14">
        <v>14433354.73</v>
      </c>
      <c r="AR62" s="14">
        <v>0</v>
      </c>
      <c r="AS62" s="14">
        <v>13022293.24</v>
      </c>
      <c r="AT62" s="14">
        <v>4471123.05</v>
      </c>
      <c r="AU62" s="14">
        <v>0</v>
      </c>
      <c r="AV62" s="14">
        <v>955818.93</v>
      </c>
      <c r="AW62" s="118">
        <v>18449235.219999999</v>
      </c>
      <c r="AX62" s="14">
        <v>348397.19</v>
      </c>
      <c r="AY62" s="112">
        <v>33230987.140000001</v>
      </c>
      <c r="AZ62" s="115">
        <v>56121788.789999999</v>
      </c>
      <c r="BA62" s="14">
        <v>984180101.33000004</v>
      </c>
      <c r="BB62" s="14">
        <v>1249022175.1099999</v>
      </c>
      <c r="BC62" s="112">
        <v>2233202276.4400001</v>
      </c>
      <c r="BD62" s="115">
        <v>2289324065.23</v>
      </c>
      <c r="BE62" s="14">
        <v>153634544.67000002</v>
      </c>
      <c r="BF62" s="14">
        <v>38603014.560000002</v>
      </c>
      <c r="BG62" s="14">
        <v>9404583.0500000007</v>
      </c>
      <c r="BH62" s="14">
        <v>20201413.449999999</v>
      </c>
      <c r="BI62" s="14">
        <v>0</v>
      </c>
      <c r="BJ62" s="14">
        <v>1663721.35</v>
      </c>
      <c r="BK62" s="14">
        <v>0</v>
      </c>
      <c r="BL62" s="14">
        <v>14850714.560000001</v>
      </c>
      <c r="BM62" s="112">
        <v>238357991.64000002</v>
      </c>
      <c r="BN62" s="14">
        <v>5681145.46</v>
      </c>
      <c r="BO62" s="14">
        <v>0</v>
      </c>
      <c r="BP62" s="14">
        <v>64347762.399999999</v>
      </c>
      <c r="BQ62" s="14">
        <v>22672.49</v>
      </c>
      <c r="BR62" s="14">
        <v>102815845.23</v>
      </c>
      <c r="BS62" s="14">
        <v>0</v>
      </c>
      <c r="BT62" s="14">
        <v>0</v>
      </c>
      <c r="BU62" s="14">
        <v>1373724.15</v>
      </c>
      <c r="BV62" s="14">
        <v>0</v>
      </c>
      <c r="BW62" s="14">
        <v>0</v>
      </c>
      <c r="BX62" s="14">
        <v>1841736.29</v>
      </c>
      <c r="BY62" s="14">
        <v>3171504.25</v>
      </c>
      <c r="BZ62" s="112">
        <v>179254390.26999998</v>
      </c>
      <c r="CA62" s="115">
        <v>59103601.370000035</v>
      </c>
      <c r="CB62" s="14">
        <v>1767165.68</v>
      </c>
      <c r="CC62" s="14">
        <v>0</v>
      </c>
      <c r="CD62" s="14">
        <v>0</v>
      </c>
      <c r="CE62" s="14">
        <v>0</v>
      </c>
      <c r="CF62" s="14">
        <v>0</v>
      </c>
      <c r="CG62" s="14">
        <v>0</v>
      </c>
      <c r="CH62" s="14">
        <v>-45026000</v>
      </c>
      <c r="CI62" s="14">
        <v>-46622826.479999997</v>
      </c>
      <c r="CJ62" s="112">
        <v>-89881660.799999997</v>
      </c>
      <c r="CK62" s="14">
        <v>0</v>
      </c>
      <c r="CL62" s="14">
        <v>0</v>
      </c>
      <c r="CM62" s="14">
        <v>0</v>
      </c>
      <c r="CN62" s="14">
        <v>0</v>
      </c>
      <c r="CO62" s="14">
        <v>0</v>
      </c>
      <c r="CP62" s="14">
        <v>-7597260.7400000002</v>
      </c>
      <c r="CQ62" s="14">
        <v>270253.88</v>
      </c>
      <c r="CR62" s="112">
        <v>-7327006.8600000003</v>
      </c>
      <c r="CS62" s="115">
        <v>-38105066.289999962</v>
      </c>
      <c r="CT62" s="13">
        <v>40154726</v>
      </c>
      <c r="CU62" s="19">
        <v>2050362.57</v>
      </c>
      <c r="CV62" s="13">
        <v>5791899.7599999998</v>
      </c>
      <c r="CW62" s="14">
        <v>188022.75</v>
      </c>
      <c r="CX62" s="14">
        <v>2845846.21</v>
      </c>
      <c r="CY62" s="14">
        <v>-8566268.5800000001</v>
      </c>
      <c r="CZ62" s="19">
        <v>11079.11</v>
      </c>
      <c r="DA62" s="13">
        <v>156686076.55000001</v>
      </c>
      <c r="DB62" s="14">
        <v>22901756.949999999</v>
      </c>
      <c r="DC62" s="14">
        <v>447910.52</v>
      </c>
      <c r="DD62" s="14">
        <v>1306015.68</v>
      </c>
      <c r="DE62" s="14">
        <v>5040162.0200000005</v>
      </c>
      <c r="DF62" s="14">
        <v>30080237.640000001</v>
      </c>
      <c r="DG62" s="14">
        <v>5093370.5599999996</v>
      </c>
      <c r="DH62" s="19">
        <v>3750517.17</v>
      </c>
      <c r="DI62" s="13">
        <v>1517895.2600000002</v>
      </c>
      <c r="DJ62" s="14">
        <v>2381192.14</v>
      </c>
      <c r="DK62" s="14">
        <v>362351.11</v>
      </c>
      <c r="DL62" s="14">
        <v>0</v>
      </c>
      <c r="DM62" s="14">
        <v>0</v>
      </c>
      <c r="DN62" s="14">
        <v>0</v>
      </c>
      <c r="DO62" s="19">
        <v>0</v>
      </c>
      <c r="DP62" s="13">
        <v>56615407.549999997</v>
      </c>
      <c r="DQ62" s="14">
        <v>354784.89</v>
      </c>
      <c r="DR62" s="14">
        <v>890993.27</v>
      </c>
      <c r="DS62" s="14">
        <v>5681145.46</v>
      </c>
      <c r="DT62" s="14">
        <v>0</v>
      </c>
      <c r="DU62" s="14">
        <v>6574262.5700000003</v>
      </c>
      <c r="DV62" s="14">
        <v>981727.73</v>
      </c>
      <c r="DW62" s="14">
        <v>93001871.239999995</v>
      </c>
      <c r="DX62" s="19">
        <v>0</v>
      </c>
      <c r="DY62" s="14">
        <v>614117.15</v>
      </c>
      <c r="DZ62" s="14">
        <v>1202167.1100000001</v>
      </c>
      <c r="EA62" s="14">
        <v>0</v>
      </c>
      <c r="EB62" s="19">
        <v>104168.5</v>
      </c>
      <c r="EC62" s="14">
        <v>0</v>
      </c>
      <c r="ED62" s="14">
        <v>0</v>
      </c>
      <c r="EE62" s="14">
        <v>0</v>
      </c>
      <c r="EF62" s="14">
        <v>28261035.73</v>
      </c>
      <c r="EG62" s="14">
        <v>340967.2</v>
      </c>
      <c r="EH62" s="14">
        <v>1305923.3500000001</v>
      </c>
      <c r="EI62" s="14">
        <v>0</v>
      </c>
      <c r="EJ62" s="19">
        <v>2730244.67</v>
      </c>
      <c r="EK62" s="14">
        <v>0</v>
      </c>
      <c r="EL62" s="14">
        <v>-249437.3</v>
      </c>
      <c r="EM62" s="19">
        <v>-7903741.9800000004</v>
      </c>
      <c r="EN62" s="112">
        <v>22755489.900000006</v>
      </c>
    </row>
    <row r="63" spans="1:144" x14ac:dyDescent="0.25">
      <c r="A63" s="4" t="s">
        <v>54</v>
      </c>
      <c r="B63" s="13">
        <v>0</v>
      </c>
      <c r="C63" s="14">
        <v>0</v>
      </c>
      <c r="D63" s="14">
        <v>0</v>
      </c>
      <c r="E63" s="14">
        <v>15771694</v>
      </c>
      <c r="F63" s="112">
        <v>15771694</v>
      </c>
      <c r="G63" s="13">
        <v>0</v>
      </c>
      <c r="H63" s="14">
        <v>0</v>
      </c>
      <c r="I63" s="112">
        <v>0</v>
      </c>
      <c r="J63" s="13">
        <v>0</v>
      </c>
      <c r="K63" s="14">
        <v>0</v>
      </c>
      <c r="L63" s="14">
        <v>0</v>
      </c>
      <c r="M63" s="14">
        <v>0</v>
      </c>
      <c r="N63" s="14">
        <v>581334</v>
      </c>
      <c r="O63" s="112">
        <v>581334</v>
      </c>
      <c r="P63" s="115">
        <v>16353028</v>
      </c>
      <c r="Q63" s="13">
        <v>27817281</v>
      </c>
      <c r="R63" s="14">
        <v>32246591</v>
      </c>
      <c r="S63" s="14">
        <v>242668159</v>
      </c>
      <c r="T63" s="14">
        <v>3054713</v>
      </c>
      <c r="U63" s="14">
        <v>0</v>
      </c>
      <c r="V63" s="14">
        <v>622738</v>
      </c>
      <c r="W63" s="14">
        <v>1641463</v>
      </c>
      <c r="X63" s="14">
        <v>1024964</v>
      </c>
      <c r="Y63" s="14">
        <v>0</v>
      </c>
      <c r="Z63" s="14">
        <v>452160</v>
      </c>
      <c r="AA63" s="14">
        <v>270905</v>
      </c>
      <c r="AB63" s="112">
        <v>309798974</v>
      </c>
      <c r="AC63" s="13">
        <v>2562038</v>
      </c>
      <c r="AD63" s="14">
        <v>-176623</v>
      </c>
      <c r="AE63" s="14">
        <v>0</v>
      </c>
      <c r="AF63" s="112">
        <v>2738661</v>
      </c>
      <c r="AG63" s="115">
        <v>328890663</v>
      </c>
      <c r="AH63" s="14">
        <v>889623</v>
      </c>
      <c r="AI63" s="14">
        <v>0</v>
      </c>
      <c r="AJ63" s="14">
        <v>0</v>
      </c>
      <c r="AK63" s="14">
        <v>4846895</v>
      </c>
      <c r="AL63" s="14">
        <v>0</v>
      </c>
      <c r="AM63" s="14">
        <v>0</v>
      </c>
      <c r="AN63" s="14">
        <v>0</v>
      </c>
      <c r="AO63" s="112">
        <v>4846895</v>
      </c>
      <c r="AP63" s="115">
        <v>5736518</v>
      </c>
      <c r="AQ63" s="14">
        <v>2011318</v>
      </c>
      <c r="AR63" s="14">
        <v>217854</v>
      </c>
      <c r="AS63" s="14">
        <v>2330901</v>
      </c>
      <c r="AT63" s="14">
        <v>5762619</v>
      </c>
      <c r="AU63" s="14">
        <v>0</v>
      </c>
      <c r="AV63" s="14">
        <v>0</v>
      </c>
      <c r="AW63" s="118">
        <v>8311374</v>
      </c>
      <c r="AX63" s="14">
        <v>0</v>
      </c>
      <c r="AY63" s="112">
        <v>10322692</v>
      </c>
      <c r="AZ63" s="115">
        <v>16059210</v>
      </c>
      <c r="BA63" s="14">
        <v>107120923</v>
      </c>
      <c r="BB63" s="14">
        <v>205710530</v>
      </c>
      <c r="BC63" s="112">
        <v>312831453</v>
      </c>
      <c r="BD63" s="115">
        <v>328890663</v>
      </c>
      <c r="BE63" s="14">
        <v>21571326</v>
      </c>
      <c r="BF63" s="14">
        <v>1966612</v>
      </c>
      <c r="BG63" s="14">
        <v>944134</v>
      </c>
      <c r="BH63" s="14">
        <v>10191311</v>
      </c>
      <c r="BI63" s="14">
        <v>0</v>
      </c>
      <c r="BJ63" s="14">
        <v>489807</v>
      </c>
      <c r="BK63" s="14">
        <v>-1652020</v>
      </c>
      <c r="BL63" s="14">
        <v>602402</v>
      </c>
      <c r="BM63" s="112">
        <v>34113572</v>
      </c>
      <c r="BN63" s="14">
        <v>1058150</v>
      </c>
      <c r="BO63" s="14">
        <v>0</v>
      </c>
      <c r="BP63" s="14">
        <v>12054995</v>
      </c>
      <c r="BQ63" s="14">
        <v>0</v>
      </c>
      <c r="BR63" s="14">
        <v>7695294</v>
      </c>
      <c r="BS63" s="14">
        <v>0</v>
      </c>
      <c r="BT63" s="14">
        <v>0</v>
      </c>
      <c r="BU63" s="14">
        <v>0</v>
      </c>
      <c r="BV63" s="14">
        <v>0</v>
      </c>
      <c r="BW63" s="14">
        <v>0</v>
      </c>
      <c r="BX63" s="14">
        <v>0</v>
      </c>
      <c r="BY63" s="14">
        <v>1523759</v>
      </c>
      <c r="BZ63" s="112">
        <v>22332198</v>
      </c>
      <c r="CA63" s="115">
        <v>11781374</v>
      </c>
      <c r="CB63" s="14">
        <v>291032</v>
      </c>
      <c r="CC63" s="14">
        <v>0</v>
      </c>
      <c r="CD63" s="14">
        <v>0</v>
      </c>
      <c r="CE63" s="14">
        <v>0</v>
      </c>
      <c r="CF63" s="14">
        <v>0</v>
      </c>
      <c r="CG63" s="14">
        <v>0</v>
      </c>
      <c r="CH63" s="14">
        <v>-7400000</v>
      </c>
      <c r="CI63" s="14">
        <v>-8615150</v>
      </c>
      <c r="CJ63" s="112">
        <v>-15724118</v>
      </c>
      <c r="CK63" s="14">
        <v>0</v>
      </c>
      <c r="CL63" s="14">
        <v>0</v>
      </c>
      <c r="CM63" s="14">
        <v>0</v>
      </c>
      <c r="CN63" s="14">
        <v>1200000</v>
      </c>
      <c r="CO63" s="14">
        <v>0</v>
      </c>
      <c r="CP63" s="14">
        <v>-320105</v>
      </c>
      <c r="CQ63" s="14">
        <v>-127069</v>
      </c>
      <c r="CR63" s="112">
        <v>752826</v>
      </c>
      <c r="CS63" s="115">
        <v>-3189918</v>
      </c>
      <c r="CT63" s="13">
        <v>5961000</v>
      </c>
      <c r="CU63" s="19">
        <v>2771758</v>
      </c>
      <c r="CV63" s="13">
        <v>-149097</v>
      </c>
      <c r="CW63" s="14">
        <v>80046</v>
      </c>
      <c r="CX63" s="14">
        <v>0</v>
      </c>
      <c r="CY63" s="14">
        <v>131283</v>
      </c>
      <c r="CZ63" s="19">
        <v>-7929</v>
      </c>
      <c r="DA63" s="13">
        <v>21512455</v>
      </c>
      <c r="DB63" s="14">
        <v>1108998</v>
      </c>
      <c r="DC63" s="14">
        <v>0</v>
      </c>
      <c r="DD63" s="14">
        <v>80647</v>
      </c>
      <c r="DE63" s="14">
        <v>776967</v>
      </c>
      <c r="DF63" s="14">
        <v>11068702</v>
      </c>
      <c r="DG63" s="14">
        <v>154832</v>
      </c>
      <c r="DH63" s="19">
        <v>296526</v>
      </c>
      <c r="DI63" s="13">
        <v>327927</v>
      </c>
      <c r="DJ63" s="14">
        <v>80334</v>
      </c>
      <c r="DK63" s="14">
        <v>124976</v>
      </c>
      <c r="DL63" s="14">
        <v>0</v>
      </c>
      <c r="DM63" s="14">
        <v>0</v>
      </c>
      <c r="DN63" s="14">
        <v>0</v>
      </c>
      <c r="DO63" s="19">
        <v>2927391</v>
      </c>
      <c r="DP63" s="13">
        <v>10981505.83</v>
      </c>
      <c r="DQ63" s="14">
        <v>189511</v>
      </c>
      <c r="DR63" s="14">
        <v>68425</v>
      </c>
      <c r="DS63" s="14">
        <v>1058150</v>
      </c>
      <c r="DT63" s="14">
        <v>0</v>
      </c>
      <c r="DU63" s="14">
        <v>924819.16999999993</v>
      </c>
      <c r="DV63" s="14">
        <v>0</v>
      </c>
      <c r="DW63" s="14">
        <v>9629261</v>
      </c>
      <c r="DX63" s="19">
        <v>6865</v>
      </c>
      <c r="DY63" s="14">
        <v>0</v>
      </c>
      <c r="DZ63" s="14">
        <v>0</v>
      </c>
      <c r="EA63" s="14">
        <v>0</v>
      </c>
      <c r="EB63" s="19">
        <v>0</v>
      </c>
      <c r="EC63" s="14">
        <v>0</v>
      </c>
      <c r="ED63" s="14">
        <v>0</v>
      </c>
      <c r="EE63" s="14">
        <v>0</v>
      </c>
      <c r="EF63" s="14">
        <v>8103413</v>
      </c>
      <c r="EG63" s="14">
        <v>65625</v>
      </c>
      <c r="EH63" s="14">
        <v>204775</v>
      </c>
      <c r="EI63" s="14">
        <v>0</v>
      </c>
      <c r="EJ63" s="19">
        <v>1616821</v>
      </c>
      <c r="EK63" s="14">
        <v>0</v>
      </c>
      <c r="EL63" s="14">
        <v>1426021</v>
      </c>
      <c r="EM63" s="19">
        <v>-1085000</v>
      </c>
      <c r="EN63" s="112">
        <v>5951605</v>
      </c>
    </row>
    <row r="64" spans="1:144" x14ac:dyDescent="0.25">
      <c r="A64" s="4" t="s">
        <v>55</v>
      </c>
      <c r="B64" s="13">
        <v>0</v>
      </c>
      <c r="C64" s="14">
        <v>0</v>
      </c>
      <c r="D64" s="14">
        <v>0</v>
      </c>
      <c r="E64" s="14">
        <v>6000000</v>
      </c>
      <c r="F64" s="112">
        <v>6000000</v>
      </c>
      <c r="G64" s="13">
        <v>0</v>
      </c>
      <c r="H64" s="14">
        <v>0</v>
      </c>
      <c r="I64" s="112">
        <v>0</v>
      </c>
      <c r="J64" s="13">
        <v>0</v>
      </c>
      <c r="K64" s="14">
        <v>10888000</v>
      </c>
      <c r="L64" s="14">
        <v>0</v>
      </c>
      <c r="M64" s="14">
        <v>0</v>
      </c>
      <c r="N64" s="14">
        <v>267000</v>
      </c>
      <c r="O64" s="112">
        <v>11155000</v>
      </c>
      <c r="P64" s="115">
        <v>17155000</v>
      </c>
      <c r="Q64" s="13">
        <v>46811000</v>
      </c>
      <c r="R64" s="14">
        <v>48288000</v>
      </c>
      <c r="S64" s="14">
        <v>342682000</v>
      </c>
      <c r="T64" s="14">
        <v>8405000</v>
      </c>
      <c r="U64" s="14">
        <v>0</v>
      </c>
      <c r="V64" s="14">
        <v>0</v>
      </c>
      <c r="W64" s="14">
        <v>1700000</v>
      </c>
      <c r="X64" s="14">
        <v>0</v>
      </c>
      <c r="Y64" s="14">
        <v>0</v>
      </c>
      <c r="Z64" s="14">
        <v>0</v>
      </c>
      <c r="AA64" s="14">
        <v>396000</v>
      </c>
      <c r="AB64" s="112">
        <v>448282000</v>
      </c>
      <c r="AC64" s="13">
        <v>4893000</v>
      </c>
      <c r="AD64" s="14">
        <v>32000</v>
      </c>
      <c r="AE64" s="14">
        <v>0</v>
      </c>
      <c r="AF64" s="112">
        <v>4861000</v>
      </c>
      <c r="AG64" s="115">
        <v>470298000</v>
      </c>
      <c r="AH64" s="14">
        <v>0</v>
      </c>
      <c r="AI64" s="14">
        <v>0</v>
      </c>
      <c r="AJ64" s="14">
        <v>0</v>
      </c>
      <c r="AK64" s="14">
        <v>1766000</v>
      </c>
      <c r="AL64" s="14">
        <v>0</v>
      </c>
      <c r="AM64" s="14">
        <v>0</v>
      </c>
      <c r="AN64" s="14">
        <v>0</v>
      </c>
      <c r="AO64" s="112">
        <v>1766000</v>
      </c>
      <c r="AP64" s="115">
        <v>1766000</v>
      </c>
      <c r="AQ64" s="14">
        <v>4113000</v>
      </c>
      <c r="AR64" s="14">
        <v>0</v>
      </c>
      <c r="AS64" s="14">
        <v>5165000</v>
      </c>
      <c r="AT64" s="14">
        <v>868000</v>
      </c>
      <c r="AU64" s="14">
        <v>0</v>
      </c>
      <c r="AV64" s="14">
        <v>0</v>
      </c>
      <c r="AW64" s="118">
        <v>6033000</v>
      </c>
      <c r="AX64" s="14">
        <v>0</v>
      </c>
      <c r="AY64" s="112">
        <v>10146000</v>
      </c>
      <c r="AZ64" s="115">
        <v>11912000</v>
      </c>
      <c r="BA64" s="14">
        <v>222011000</v>
      </c>
      <c r="BB64" s="14">
        <v>236375000</v>
      </c>
      <c r="BC64" s="112">
        <v>458386000</v>
      </c>
      <c r="BD64" s="115">
        <v>470298000</v>
      </c>
      <c r="BE64" s="14">
        <v>20721000</v>
      </c>
      <c r="BF64" s="14">
        <v>10985000</v>
      </c>
      <c r="BG64" s="14">
        <v>6370000</v>
      </c>
      <c r="BH64" s="14">
        <v>14842000</v>
      </c>
      <c r="BI64" s="14">
        <v>0</v>
      </c>
      <c r="BJ64" s="14">
        <v>398000</v>
      </c>
      <c r="BK64" s="14">
        <v>1851000</v>
      </c>
      <c r="BL64" s="14">
        <v>639000</v>
      </c>
      <c r="BM64" s="112">
        <v>55806000</v>
      </c>
      <c r="BN64" s="14">
        <v>0</v>
      </c>
      <c r="BO64" s="14">
        <v>0</v>
      </c>
      <c r="BP64" s="14">
        <v>16543000</v>
      </c>
      <c r="BQ64" s="14">
        <v>0</v>
      </c>
      <c r="BR64" s="14">
        <v>14987000</v>
      </c>
      <c r="BS64" s="14">
        <v>0</v>
      </c>
      <c r="BT64" s="14">
        <v>0</v>
      </c>
      <c r="BU64" s="14">
        <v>124000</v>
      </c>
      <c r="BV64" s="14">
        <v>0</v>
      </c>
      <c r="BW64" s="14">
        <v>0</v>
      </c>
      <c r="BX64" s="14">
        <v>0</v>
      </c>
      <c r="BY64" s="14">
        <v>0</v>
      </c>
      <c r="BZ64" s="112">
        <v>31654000</v>
      </c>
      <c r="CA64" s="115">
        <v>24152000</v>
      </c>
      <c r="CB64" s="14">
        <v>1031000</v>
      </c>
      <c r="CC64" s="14">
        <v>0</v>
      </c>
      <c r="CD64" s="14">
        <v>0</v>
      </c>
      <c r="CE64" s="14">
        <v>0</v>
      </c>
      <c r="CF64" s="14">
        <v>0</v>
      </c>
      <c r="CG64" s="14">
        <v>0</v>
      </c>
      <c r="CH64" s="14">
        <v>-1018000</v>
      </c>
      <c r="CI64" s="14">
        <v>-19079000</v>
      </c>
      <c r="CJ64" s="112">
        <v>-19066000</v>
      </c>
      <c r="CK64" s="14">
        <v>0</v>
      </c>
      <c r="CL64" s="14">
        <v>0</v>
      </c>
      <c r="CM64" s="14">
        <v>0</v>
      </c>
      <c r="CN64" s="14">
        <v>0</v>
      </c>
      <c r="CO64" s="14">
        <v>0</v>
      </c>
      <c r="CP64" s="14">
        <v>-568000</v>
      </c>
      <c r="CQ64" s="14">
        <v>0</v>
      </c>
      <c r="CR64" s="112">
        <v>-568000</v>
      </c>
      <c r="CS64" s="115">
        <v>4518000</v>
      </c>
      <c r="CT64" s="13">
        <v>6371000</v>
      </c>
      <c r="CU64" s="19">
        <v>10889000</v>
      </c>
      <c r="CV64" s="13">
        <v>1831000</v>
      </c>
      <c r="CW64" s="14">
        <v>-116000</v>
      </c>
      <c r="CX64" s="14">
        <v>-23000</v>
      </c>
      <c r="CY64" s="14">
        <v>-963000</v>
      </c>
      <c r="CZ64" s="19">
        <v>4000</v>
      </c>
      <c r="DA64" s="13">
        <v>20768000</v>
      </c>
      <c r="DB64" s="14">
        <v>0</v>
      </c>
      <c r="DC64" s="14">
        <v>0</v>
      </c>
      <c r="DD64" s="14">
        <v>0</v>
      </c>
      <c r="DE64" s="14">
        <v>9647000</v>
      </c>
      <c r="DF64" s="14">
        <v>22536000</v>
      </c>
      <c r="DG64" s="14">
        <v>639000</v>
      </c>
      <c r="DH64" s="19">
        <v>286000</v>
      </c>
      <c r="DI64" s="13">
        <v>372000</v>
      </c>
      <c r="DJ64" s="14">
        <v>0</v>
      </c>
      <c r="DK64" s="14">
        <v>0</v>
      </c>
      <c r="DL64" s="14">
        <v>0</v>
      </c>
      <c r="DM64" s="14">
        <v>0</v>
      </c>
      <c r="DN64" s="14">
        <v>0</v>
      </c>
      <c r="DO64" s="19">
        <v>25000</v>
      </c>
      <c r="DP64" s="13">
        <v>13600000</v>
      </c>
      <c r="DQ64" s="14">
        <v>0</v>
      </c>
      <c r="DR64" s="14">
        <v>219000</v>
      </c>
      <c r="DS64" s="14">
        <v>1328000</v>
      </c>
      <c r="DT64" s="14">
        <v>0</v>
      </c>
      <c r="DU64" s="14">
        <v>1535000</v>
      </c>
      <c r="DV64" s="14">
        <v>0</v>
      </c>
      <c r="DW64" s="14">
        <v>12305000</v>
      </c>
      <c r="DX64" s="19">
        <v>0</v>
      </c>
      <c r="DY64" s="14">
        <v>0</v>
      </c>
      <c r="DZ64" s="14">
        <v>0</v>
      </c>
      <c r="EA64" s="14">
        <v>0</v>
      </c>
      <c r="EB64" s="19">
        <v>0</v>
      </c>
      <c r="EC64" s="14">
        <v>0</v>
      </c>
      <c r="ED64" s="14">
        <v>0</v>
      </c>
      <c r="EE64" s="14">
        <v>0</v>
      </c>
      <c r="EF64" s="14">
        <v>12567000</v>
      </c>
      <c r="EG64" s="14">
        <v>0</v>
      </c>
      <c r="EH64" s="14">
        <v>124000</v>
      </c>
      <c r="EI64" s="14">
        <v>0</v>
      </c>
      <c r="EJ64" s="19">
        <v>649000</v>
      </c>
      <c r="EK64" s="14">
        <v>0</v>
      </c>
      <c r="EL64" s="14">
        <v>0</v>
      </c>
      <c r="EM64" s="19">
        <v>0</v>
      </c>
      <c r="EN64" s="112">
        <v>11946000</v>
      </c>
    </row>
    <row r="65" spans="1:144" x14ac:dyDescent="0.25">
      <c r="A65" s="4" t="s">
        <v>56</v>
      </c>
      <c r="B65" s="13">
        <v>0</v>
      </c>
      <c r="C65" s="14">
        <v>0</v>
      </c>
      <c r="D65" s="14">
        <v>0</v>
      </c>
      <c r="E65" s="14">
        <v>4582657</v>
      </c>
      <c r="F65" s="112">
        <v>4582657</v>
      </c>
      <c r="G65" s="13">
        <v>0</v>
      </c>
      <c r="H65" s="14">
        <v>0</v>
      </c>
      <c r="I65" s="112">
        <v>0</v>
      </c>
      <c r="J65" s="13">
        <v>0</v>
      </c>
      <c r="K65" s="14">
        <v>0</v>
      </c>
      <c r="L65" s="14">
        <v>0</v>
      </c>
      <c r="M65" s="14">
        <v>23419500</v>
      </c>
      <c r="N65" s="14">
        <v>0</v>
      </c>
      <c r="O65" s="112">
        <v>23419500</v>
      </c>
      <c r="P65" s="115">
        <v>28002157</v>
      </c>
      <c r="Q65" s="13">
        <v>33961352</v>
      </c>
      <c r="R65" s="14">
        <v>63026740</v>
      </c>
      <c r="S65" s="14">
        <v>203241279</v>
      </c>
      <c r="T65" s="14">
        <v>4301986</v>
      </c>
      <c r="U65" s="14">
        <v>450111</v>
      </c>
      <c r="V65" s="14">
        <v>3725950</v>
      </c>
      <c r="W65" s="14">
        <v>847153</v>
      </c>
      <c r="X65" s="14">
        <v>453200</v>
      </c>
      <c r="Y65" s="14">
        <v>0</v>
      </c>
      <c r="Z65" s="14">
        <v>0</v>
      </c>
      <c r="AA65" s="14">
        <v>45714</v>
      </c>
      <c r="AB65" s="112">
        <v>310053485</v>
      </c>
      <c r="AC65" s="13">
        <v>3400806</v>
      </c>
      <c r="AD65" s="14">
        <v>0</v>
      </c>
      <c r="AE65" s="14">
        <v>0</v>
      </c>
      <c r="AF65" s="112">
        <v>3400806</v>
      </c>
      <c r="AG65" s="115">
        <v>341456448</v>
      </c>
      <c r="AH65" s="14">
        <v>995068</v>
      </c>
      <c r="AI65" s="14">
        <v>0</v>
      </c>
      <c r="AJ65" s="14">
        <v>0</v>
      </c>
      <c r="AK65" s="14">
        <v>0</v>
      </c>
      <c r="AL65" s="14">
        <v>0</v>
      </c>
      <c r="AM65" s="14">
        <v>367646</v>
      </c>
      <c r="AN65" s="14">
        <v>986866</v>
      </c>
      <c r="AO65" s="112">
        <v>1354512</v>
      </c>
      <c r="AP65" s="115">
        <v>2349580</v>
      </c>
      <c r="AQ65" s="14">
        <v>1323958</v>
      </c>
      <c r="AR65" s="14">
        <v>0</v>
      </c>
      <c r="AS65" s="14">
        <v>3393543</v>
      </c>
      <c r="AT65" s="14">
        <v>5738237</v>
      </c>
      <c r="AU65" s="14">
        <v>0</v>
      </c>
      <c r="AV65" s="14">
        <v>0</v>
      </c>
      <c r="AW65" s="118">
        <v>9131780</v>
      </c>
      <c r="AX65" s="14">
        <v>0</v>
      </c>
      <c r="AY65" s="112">
        <v>10455738</v>
      </c>
      <c r="AZ65" s="115">
        <v>12805318</v>
      </c>
      <c r="BA65" s="14">
        <v>130012077</v>
      </c>
      <c r="BB65" s="14">
        <v>198639053</v>
      </c>
      <c r="BC65" s="112">
        <v>328651130</v>
      </c>
      <c r="BD65" s="115">
        <v>341456448</v>
      </c>
      <c r="BE65" s="14">
        <v>18996644</v>
      </c>
      <c r="BF65" s="14">
        <v>3404048</v>
      </c>
      <c r="BG65" s="14">
        <v>9768958.9649999999</v>
      </c>
      <c r="BH65" s="14">
        <v>1656724.0349999999</v>
      </c>
      <c r="BI65" s="14">
        <v>0</v>
      </c>
      <c r="BJ65" s="14">
        <v>793447</v>
      </c>
      <c r="BK65" s="14">
        <v>0</v>
      </c>
      <c r="BL65" s="14">
        <v>2516722</v>
      </c>
      <c r="BM65" s="112">
        <v>37136544</v>
      </c>
      <c r="BN65" s="14">
        <v>0</v>
      </c>
      <c r="BO65" s="14">
        <v>0</v>
      </c>
      <c r="BP65" s="14">
        <v>0</v>
      </c>
      <c r="BQ65" s="14">
        <v>12857584</v>
      </c>
      <c r="BR65" s="14">
        <v>12596310</v>
      </c>
      <c r="BS65" s="14">
        <v>0</v>
      </c>
      <c r="BT65" s="14">
        <v>0</v>
      </c>
      <c r="BU65" s="14">
        <v>222937</v>
      </c>
      <c r="BV65" s="14">
        <v>0</v>
      </c>
      <c r="BW65" s="14">
        <v>0</v>
      </c>
      <c r="BX65" s="14">
        <v>0</v>
      </c>
      <c r="BY65" s="14">
        <v>0</v>
      </c>
      <c r="BZ65" s="112">
        <v>25676831</v>
      </c>
      <c r="CA65" s="115">
        <v>11459713</v>
      </c>
      <c r="CB65" s="14">
        <v>529651</v>
      </c>
      <c r="CC65" s="14">
        <v>0</v>
      </c>
      <c r="CD65" s="14">
        <v>0</v>
      </c>
      <c r="CE65" s="14">
        <v>0</v>
      </c>
      <c r="CF65" s="14">
        <v>0</v>
      </c>
      <c r="CG65" s="14">
        <v>0</v>
      </c>
      <c r="CH65" s="14">
        <v>-300000</v>
      </c>
      <c r="CI65" s="14">
        <v>-10049586</v>
      </c>
      <c r="CJ65" s="112">
        <v>-9819935</v>
      </c>
      <c r="CK65" s="14">
        <v>0</v>
      </c>
      <c r="CL65" s="14">
        <v>0</v>
      </c>
      <c r="CM65" s="14">
        <v>0</v>
      </c>
      <c r="CN65" s="14">
        <v>0</v>
      </c>
      <c r="CO65" s="14">
        <v>0</v>
      </c>
      <c r="CP65" s="14">
        <v>-673638</v>
      </c>
      <c r="CQ65" s="14">
        <v>-15467</v>
      </c>
      <c r="CR65" s="112">
        <v>-689105</v>
      </c>
      <c r="CS65" s="115">
        <v>950673</v>
      </c>
      <c r="CT65" s="13">
        <v>3631984</v>
      </c>
      <c r="CU65" s="19">
        <v>4582657</v>
      </c>
      <c r="CV65" s="13">
        <v>-101582</v>
      </c>
      <c r="CW65" s="14">
        <v>440965</v>
      </c>
      <c r="CX65" s="14">
        <v>0</v>
      </c>
      <c r="CY65" s="14">
        <v>-1109200</v>
      </c>
      <c r="CZ65" s="19">
        <v>-4221</v>
      </c>
      <c r="DA65" s="13">
        <v>19182525</v>
      </c>
      <c r="DB65" s="14">
        <v>2011358</v>
      </c>
      <c r="DC65" s="14">
        <v>439722</v>
      </c>
      <c r="DD65" s="14">
        <v>0</v>
      </c>
      <c r="DE65" s="14">
        <v>849341</v>
      </c>
      <c r="DF65" s="14">
        <v>11242509</v>
      </c>
      <c r="DG65" s="14">
        <v>288723</v>
      </c>
      <c r="DH65" s="19">
        <v>554912</v>
      </c>
      <c r="DI65" s="13">
        <v>663090</v>
      </c>
      <c r="DJ65" s="14">
        <v>146641</v>
      </c>
      <c r="DK65" s="14">
        <v>159730</v>
      </c>
      <c r="DL65" s="14">
        <v>0</v>
      </c>
      <c r="DM65" s="14">
        <v>0</v>
      </c>
      <c r="DN65" s="14">
        <v>0</v>
      </c>
      <c r="DO65" s="19">
        <v>161125</v>
      </c>
      <c r="DP65" s="13">
        <v>11737682</v>
      </c>
      <c r="DQ65" s="14">
        <v>175907</v>
      </c>
      <c r="DR65" s="14">
        <v>95806</v>
      </c>
      <c r="DS65" s="14">
        <v>1090205</v>
      </c>
      <c r="DT65" s="14">
        <v>0</v>
      </c>
      <c r="DU65" s="14">
        <v>0</v>
      </c>
      <c r="DV65" s="14">
        <v>0</v>
      </c>
      <c r="DW65" s="14">
        <v>9537837</v>
      </c>
      <c r="DX65" s="19">
        <v>4917</v>
      </c>
      <c r="DY65" s="14">
        <v>0</v>
      </c>
      <c r="DZ65" s="14">
        <v>0</v>
      </c>
      <c r="EA65" s="14">
        <v>0</v>
      </c>
      <c r="EB65" s="19">
        <v>0</v>
      </c>
      <c r="EC65" s="14">
        <v>0</v>
      </c>
      <c r="ED65" s="14">
        <v>0</v>
      </c>
      <c r="EE65" s="14">
        <v>0</v>
      </c>
      <c r="EF65" s="14">
        <v>8454231</v>
      </c>
      <c r="EG65" s="14">
        <v>504912</v>
      </c>
      <c r="EH65" s="14">
        <v>215314</v>
      </c>
      <c r="EI65" s="14">
        <v>0</v>
      </c>
      <c r="EJ65" s="19">
        <v>90322</v>
      </c>
      <c r="EK65" s="14">
        <v>0</v>
      </c>
      <c r="EL65" s="14">
        <v>5230016</v>
      </c>
      <c r="EM65" s="19">
        <v>-525708</v>
      </c>
      <c r="EN65" s="112">
        <v>8496851</v>
      </c>
    </row>
    <row r="66" spans="1:144" x14ac:dyDescent="0.25">
      <c r="A66" s="4" t="s">
        <v>57</v>
      </c>
      <c r="B66" s="13">
        <v>0</v>
      </c>
      <c r="C66" s="14">
        <v>0</v>
      </c>
      <c r="D66" s="14">
        <v>0</v>
      </c>
      <c r="E66" s="14">
        <v>37910000</v>
      </c>
      <c r="F66" s="112">
        <v>37910000</v>
      </c>
      <c r="G66" s="13">
        <v>0</v>
      </c>
      <c r="H66" s="14">
        <v>0</v>
      </c>
      <c r="I66" s="112">
        <v>0</v>
      </c>
      <c r="J66" s="13">
        <v>0</v>
      </c>
      <c r="K66" s="14">
        <v>0</v>
      </c>
      <c r="L66" s="14">
        <v>0</v>
      </c>
      <c r="M66" s="14">
        <v>6300000</v>
      </c>
      <c r="N66" s="14">
        <v>1562000</v>
      </c>
      <c r="O66" s="112">
        <v>7862000</v>
      </c>
      <c r="P66" s="115">
        <v>45772000</v>
      </c>
      <c r="Q66" s="13">
        <v>297495000</v>
      </c>
      <c r="R66" s="14">
        <v>41971000</v>
      </c>
      <c r="S66" s="14">
        <v>387576000</v>
      </c>
      <c r="T66" s="14">
        <v>6456000</v>
      </c>
      <c r="U66" s="14">
        <v>0</v>
      </c>
      <c r="V66" s="14">
        <v>0</v>
      </c>
      <c r="W66" s="14">
        <v>6309000</v>
      </c>
      <c r="X66" s="14">
        <v>8906000</v>
      </c>
      <c r="Y66" s="14">
        <v>0</v>
      </c>
      <c r="Z66" s="14">
        <v>4522000</v>
      </c>
      <c r="AA66" s="14">
        <v>3023000</v>
      </c>
      <c r="AB66" s="112">
        <v>756258000</v>
      </c>
      <c r="AC66" s="13">
        <v>10937000</v>
      </c>
      <c r="AD66" s="14">
        <v>290000</v>
      </c>
      <c r="AE66" s="14">
        <v>0</v>
      </c>
      <c r="AF66" s="112">
        <v>10647000</v>
      </c>
      <c r="AG66" s="115">
        <v>812677000</v>
      </c>
      <c r="AH66" s="14">
        <v>1509000</v>
      </c>
      <c r="AI66" s="14">
        <v>0</v>
      </c>
      <c r="AJ66" s="14">
        <v>0</v>
      </c>
      <c r="AK66" s="14">
        <v>13460000</v>
      </c>
      <c r="AL66" s="14">
        <v>0</v>
      </c>
      <c r="AM66" s="14">
        <v>0</v>
      </c>
      <c r="AN66" s="14">
        <v>0</v>
      </c>
      <c r="AO66" s="112">
        <v>13460000</v>
      </c>
      <c r="AP66" s="115">
        <v>14969000</v>
      </c>
      <c r="AQ66" s="14">
        <v>5490000</v>
      </c>
      <c r="AR66" s="14">
        <v>0</v>
      </c>
      <c r="AS66" s="14">
        <v>7661000</v>
      </c>
      <c r="AT66" s="14">
        <v>8494000</v>
      </c>
      <c r="AU66" s="14">
        <v>0</v>
      </c>
      <c r="AV66" s="14">
        <v>0</v>
      </c>
      <c r="AW66" s="118">
        <v>16155000</v>
      </c>
      <c r="AX66" s="14">
        <v>0</v>
      </c>
      <c r="AY66" s="112">
        <v>21645000</v>
      </c>
      <c r="AZ66" s="115">
        <v>36614000</v>
      </c>
      <c r="BA66" s="14">
        <v>373053000</v>
      </c>
      <c r="BB66" s="14">
        <v>403010000</v>
      </c>
      <c r="BC66" s="112">
        <v>776063000</v>
      </c>
      <c r="BD66" s="115">
        <v>812677000</v>
      </c>
      <c r="BE66" s="14">
        <v>54748000</v>
      </c>
      <c r="BF66" s="14">
        <v>19560000</v>
      </c>
      <c r="BG66" s="14">
        <v>8909000</v>
      </c>
      <c r="BH66" s="14">
        <v>5782000</v>
      </c>
      <c r="BI66" s="14">
        <v>0</v>
      </c>
      <c r="BJ66" s="14">
        <v>1403000</v>
      </c>
      <c r="BK66" s="14">
        <v>0</v>
      </c>
      <c r="BL66" s="14">
        <v>8393000</v>
      </c>
      <c r="BM66" s="112">
        <v>98795000</v>
      </c>
      <c r="BN66" s="14">
        <v>0</v>
      </c>
      <c r="BO66" s="14">
        <v>0</v>
      </c>
      <c r="BP66" s="14">
        <v>31048000</v>
      </c>
      <c r="BQ66" s="14">
        <v>0</v>
      </c>
      <c r="BR66" s="14">
        <v>30849000</v>
      </c>
      <c r="BS66" s="14">
        <v>0</v>
      </c>
      <c r="BT66" s="14">
        <v>0</v>
      </c>
      <c r="BU66" s="14">
        <v>885000</v>
      </c>
      <c r="BV66" s="14">
        <v>0</v>
      </c>
      <c r="BW66" s="14">
        <v>0</v>
      </c>
      <c r="BX66" s="14">
        <v>0</v>
      </c>
      <c r="BY66" s="14">
        <v>8640000</v>
      </c>
      <c r="BZ66" s="112">
        <v>71422000</v>
      </c>
      <c r="CA66" s="115">
        <v>27373000</v>
      </c>
      <c r="CB66" s="14">
        <v>1607000</v>
      </c>
      <c r="CC66" s="14">
        <v>0</v>
      </c>
      <c r="CD66" s="14">
        <v>0</v>
      </c>
      <c r="CE66" s="14">
        <v>0</v>
      </c>
      <c r="CF66" s="14">
        <v>0</v>
      </c>
      <c r="CG66" s="14">
        <v>0</v>
      </c>
      <c r="CH66" s="14">
        <v>700000</v>
      </c>
      <c r="CI66" s="14">
        <v>-24147000</v>
      </c>
      <c r="CJ66" s="112">
        <v>-21840000</v>
      </c>
      <c r="CK66" s="14">
        <v>0</v>
      </c>
      <c r="CL66" s="14">
        <v>0</v>
      </c>
      <c r="CM66" s="14">
        <v>0</v>
      </c>
      <c r="CN66" s="14">
        <v>0</v>
      </c>
      <c r="CO66" s="14">
        <v>0</v>
      </c>
      <c r="CP66" s="14">
        <v>-843000</v>
      </c>
      <c r="CQ66" s="14">
        <v>0</v>
      </c>
      <c r="CR66" s="112">
        <v>-843000</v>
      </c>
      <c r="CS66" s="115">
        <v>4690000</v>
      </c>
      <c r="CT66" s="13">
        <v>33220000</v>
      </c>
      <c r="CU66" s="19">
        <v>37910000</v>
      </c>
      <c r="CV66" s="13">
        <v>-477000</v>
      </c>
      <c r="CW66" s="14">
        <v>160000</v>
      </c>
      <c r="CX66" s="14">
        <v>-13000</v>
      </c>
      <c r="CY66" s="14">
        <v>937000</v>
      </c>
      <c r="CZ66" s="19">
        <v>8000</v>
      </c>
      <c r="DA66" s="13">
        <v>62376000</v>
      </c>
      <c r="DB66" s="14">
        <v>9628000</v>
      </c>
      <c r="DC66" s="14">
        <v>150000</v>
      </c>
      <c r="DD66" s="14">
        <v>580000</v>
      </c>
      <c r="DE66" s="14">
        <v>926000</v>
      </c>
      <c r="DF66" s="14">
        <v>14355000</v>
      </c>
      <c r="DG66" s="14">
        <v>2620000</v>
      </c>
      <c r="DH66" s="19">
        <v>372000</v>
      </c>
      <c r="DI66" s="13">
        <v>968000</v>
      </c>
      <c r="DJ66" s="14">
        <v>301000</v>
      </c>
      <c r="DK66" s="14">
        <v>435000</v>
      </c>
      <c r="DL66" s="14">
        <v>0</v>
      </c>
      <c r="DM66" s="14">
        <v>0</v>
      </c>
      <c r="DN66" s="14">
        <v>0</v>
      </c>
      <c r="DO66" s="19">
        <v>981000</v>
      </c>
      <c r="DP66" s="13">
        <v>24044000</v>
      </c>
      <c r="DQ66" s="14">
        <v>234000</v>
      </c>
      <c r="DR66" s="14">
        <v>219000</v>
      </c>
      <c r="DS66" s="14">
        <v>2545000</v>
      </c>
      <c r="DT66" s="14">
        <v>0</v>
      </c>
      <c r="DU66" s="14">
        <v>2821000</v>
      </c>
      <c r="DV66" s="14">
        <v>1579000</v>
      </c>
      <c r="DW66" s="14">
        <v>26843000</v>
      </c>
      <c r="DX66" s="19">
        <v>4000</v>
      </c>
      <c r="DY66" s="14">
        <v>0</v>
      </c>
      <c r="DZ66" s="14">
        <v>0</v>
      </c>
      <c r="EA66" s="14">
        <v>0</v>
      </c>
      <c r="EB66" s="19">
        <v>0</v>
      </c>
      <c r="EC66" s="14">
        <v>0</v>
      </c>
      <c r="ED66" s="14">
        <v>0</v>
      </c>
      <c r="EE66" s="14">
        <v>0</v>
      </c>
      <c r="EF66" s="14">
        <v>10415000</v>
      </c>
      <c r="EG66" s="14">
        <v>0</v>
      </c>
      <c r="EH66" s="14">
        <v>885000</v>
      </c>
      <c r="EI66" s="14">
        <v>0</v>
      </c>
      <c r="EJ66" s="19">
        <v>7285000</v>
      </c>
      <c r="EK66" s="14">
        <v>0</v>
      </c>
      <c r="EL66" s="14">
        <v>0</v>
      </c>
      <c r="EM66" s="19">
        <v>-896000</v>
      </c>
      <c r="EN66" s="112">
        <v>15922000</v>
      </c>
    </row>
    <row r="67" spans="1:144" x14ac:dyDescent="0.25">
      <c r="A67" s="4" t="s">
        <v>58</v>
      </c>
      <c r="B67" s="13">
        <v>0</v>
      </c>
      <c r="C67" s="14">
        <v>0</v>
      </c>
      <c r="D67" s="14">
        <v>0</v>
      </c>
      <c r="E67" s="14">
        <v>14157000</v>
      </c>
      <c r="F67" s="112">
        <v>14157000</v>
      </c>
      <c r="G67" s="13">
        <v>0</v>
      </c>
      <c r="H67" s="14">
        <v>0</v>
      </c>
      <c r="I67" s="112">
        <v>0</v>
      </c>
      <c r="J67" s="13">
        <v>0</v>
      </c>
      <c r="K67" s="14">
        <v>0</v>
      </c>
      <c r="L67" s="14">
        <v>0</v>
      </c>
      <c r="M67" s="14">
        <v>0</v>
      </c>
      <c r="N67" s="14">
        <v>912000</v>
      </c>
      <c r="O67" s="112">
        <v>912000</v>
      </c>
      <c r="P67" s="115">
        <v>15069000</v>
      </c>
      <c r="Q67" s="13">
        <v>10992000</v>
      </c>
      <c r="R67" s="14">
        <v>59732000</v>
      </c>
      <c r="S67" s="14">
        <v>335715000</v>
      </c>
      <c r="T67" s="14">
        <v>6912000</v>
      </c>
      <c r="U67" s="14">
        <v>0</v>
      </c>
      <c r="V67" s="14">
        <v>0</v>
      </c>
      <c r="W67" s="14">
        <v>5000</v>
      </c>
      <c r="X67" s="14">
        <v>24000</v>
      </c>
      <c r="Y67" s="14">
        <v>0</v>
      </c>
      <c r="Z67" s="14">
        <v>0</v>
      </c>
      <c r="AA67" s="14">
        <v>32000</v>
      </c>
      <c r="AB67" s="112">
        <v>413412000</v>
      </c>
      <c r="AC67" s="13">
        <v>2337000</v>
      </c>
      <c r="AD67" s="14">
        <v>2000</v>
      </c>
      <c r="AE67" s="14">
        <v>0</v>
      </c>
      <c r="AF67" s="112">
        <v>2335000</v>
      </c>
      <c r="AG67" s="115">
        <v>430816000</v>
      </c>
      <c r="AH67" s="14">
        <v>107000</v>
      </c>
      <c r="AI67" s="14">
        <v>0</v>
      </c>
      <c r="AJ67" s="14">
        <v>0</v>
      </c>
      <c r="AK67" s="14">
        <v>3249000</v>
      </c>
      <c r="AL67" s="14">
        <v>0</v>
      </c>
      <c r="AM67" s="14">
        <v>0</v>
      </c>
      <c r="AN67" s="14">
        <v>0</v>
      </c>
      <c r="AO67" s="112">
        <v>3249000</v>
      </c>
      <c r="AP67" s="115">
        <v>3356000</v>
      </c>
      <c r="AQ67" s="14">
        <v>2086000</v>
      </c>
      <c r="AR67" s="14">
        <v>0</v>
      </c>
      <c r="AS67" s="14">
        <v>3143000</v>
      </c>
      <c r="AT67" s="14">
        <v>1329000</v>
      </c>
      <c r="AU67" s="14">
        <v>0</v>
      </c>
      <c r="AV67" s="14">
        <v>0</v>
      </c>
      <c r="AW67" s="118">
        <v>4472000</v>
      </c>
      <c r="AX67" s="14">
        <v>0</v>
      </c>
      <c r="AY67" s="112">
        <v>6558000</v>
      </c>
      <c r="AZ67" s="115">
        <v>9914000</v>
      </c>
      <c r="BA67" s="14">
        <v>134405000</v>
      </c>
      <c r="BB67" s="14">
        <v>286497000</v>
      </c>
      <c r="BC67" s="112">
        <v>420902000</v>
      </c>
      <c r="BD67" s="115">
        <v>430816000</v>
      </c>
      <c r="BE67" s="14">
        <v>13884000</v>
      </c>
      <c r="BF67" s="14">
        <v>4242000</v>
      </c>
      <c r="BG67" s="14">
        <v>2205000</v>
      </c>
      <c r="BH67" s="14">
        <v>14573000</v>
      </c>
      <c r="BI67" s="14">
        <v>0</v>
      </c>
      <c r="BJ67" s="14">
        <v>166000</v>
      </c>
      <c r="BK67" s="14">
        <v>0</v>
      </c>
      <c r="BL67" s="14">
        <v>555000</v>
      </c>
      <c r="BM67" s="112">
        <v>35625000</v>
      </c>
      <c r="BN67" s="14">
        <v>1022000</v>
      </c>
      <c r="BO67" s="14">
        <v>0</v>
      </c>
      <c r="BP67" s="14">
        <v>11034000</v>
      </c>
      <c r="BQ67" s="14">
        <v>0</v>
      </c>
      <c r="BR67" s="14">
        <v>10178000</v>
      </c>
      <c r="BS67" s="14">
        <v>0</v>
      </c>
      <c r="BT67" s="14">
        <v>0</v>
      </c>
      <c r="BU67" s="14">
        <v>151000</v>
      </c>
      <c r="BV67" s="14">
        <v>391000</v>
      </c>
      <c r="BW67" s="14">
        <v>0</v>
      </c>
      <c r="BX67" s="14">
        <v>0</v>
      </c>
      <c r="BY67" s="14">
        <v>1169000</v>
      </c>
      <c r="BZ67" s="112">
        <v>23945000</v>
      </c>
      <c r="CA67" s="115">
        <v>11680000</v>
      </c>
      <c r="CB67" s="14">
        <v>354000</v>
      </c>
      <c r="CC67" s="14">
        <v>-43000</v>
      </c>
      <c r="CD67" s="14">
        <v>0</v>
      </c>
      <c r="CE67" s="14">
        <v>0</v>
      </c>
      <c r="CF67" s="14">
        <v>0</v>
      </c>
      <c r="CG67" s="14">
        <v>0</v>
      </c>
      <c r="CH67" s="14">
        <v>0</v>
      </c>
      <c r="CI67" s="14">
        <v>-6518000</v>
      </c>
      <c r="CJ67" s="112">
        <v>-6207000</v>
      </c>
      <c r="CK67" s="14">
        <v>0</v>
      </c>
      <c r="CL67" s="14">
        <v>0</v>
      </c>
      <c r="CM67" s="14">
        <v>0</v>
      </c>
      <c r="CN67" s="14">
        <v>0</v>
      </c>
      <c r="CO67" s="14">
        <v>0</v>
      </c>
      <c r="CP67" s="14">
        <v>-297000</v>
      </c>
      <c r="CQ67" s="14">
        <v>0</v>
      </c>
      <c r="CR67" s="112">
        <v>-297000</v>
      </c>
      <c r="CS67" s="115">
        <v>5176000</v>
      </c>
      <c r="CT67" s="13">
        <v>8981000</v>
      </c>
      <c r="CU67" s="19">
        <v>14157000</v>
      </c>
      <c r="CV67" s="13">
        <v>-553000</v>
      </c>
      <c r="CW67" s="14">
        <v>37000</v>
      </c>
      <c r="CX67" s="14">
        <v>21000</v>
      </c>
      <c r="CY67" s="14">
        <v>269000</v>
      </c>
      <c r="CZ67" s="19">
        <v>-11000</v>
      </c>
      <c r="DA67" s="13">
        <v>16443000</v>
      </c>
      <c r="DB67" s="14">
        <v>1976000</v>
      </c>
      <c r="DC67" s="14">
        <v>0</v>
      </c>
      <c r="DD67" s="14">
        <v>0</v>
      </c>
      <c r="DE67" s="14">
        <v>298000</v>
      </c>
      <c r="DF67" s="14">
        <v>16778000</v>
      </c>
      <c r="DG67" s="14">
        <v>296000</v>
      </c>
      <c r="DH67" s="19">
        <v>0</v>
      </c>
      <c r="DI67" s="13">
        <v>166000</v>
      </c>
      <c r="DJ67" s="14">
        <v>0</v>
      </c>
      <c r="DK67" s="14">
        <v>74000</v>
      </c>
      <c r="DL67" s="14">
        <v>0</v>
      </c>
      <c r="DM67" s="14">
        <v>0</v>
      </c>
      <c r="DN67" s="14">
        <v>0</v>
      </c>
      <c r="DO67" s="19">
        <v>164000</v>
      </c>
      <c r="DP67" s="13">
        <v>10478000</v>
      </c>
      <c r="DQ67" s="14">
        <v>188000</v>
      </c>
      <c r="DR67" s="14">
        <v>75000</v>
      </c>
      <c r="DS67" s="14">
        <v>1062000</v>
      </c>
      <c r="DT67" s="14">
        <v>0</v>
      </c>
      <c r="DU67" s="14">
        <v>302000</v>
      </c>
      <c r="DV67" s="14">
        <v>176000</v>
      </c>
      <c r="DW67" s="14">
        <v>10803000</v>
      </c>
      <c r="DX67" s="19">
        <v>-1000</v>
      </c>
      <c r="DY67" s="14">
        <v>0</v>
      </c>
      <c r="DZ67" s="14">
        <v>0</v>
      </c>
      <c r="EA67" s="14">
        <v>0</v>
      </c>
      <c r="EB67" s="19">
        <v>0</v>
      </c>
      <c r="EC67" s="14">
        <v>0</v>
      </c>
      <c r="ED67" s="14">
        <v>0</v>
      </c>
      <c r="EE67" s="14">
        <v>0</v>
      </c>
      <c r="EF67" s="14">
        <v>9192000</v>
      </c>
      <c r="EG67" s="14">
        <v>0</v>
      </c>
      <c r="EH67" s="14">
        <v>151000</v>
      </c>
      <c r="EI67" s="14">
        <v>0</v>
      </c>
      <c r="EJ67" s="19">
        <v>981000</v>
      </c>
      <c r="EK67" s="14">
        <v>0</v>
      </c>
      <c r="EL67" s="14">
        <v>6321000</v>
      </c>
      <c r="EM67" s="19">
        <v>-889000</v>
      </c>
      <c r="EN67" s="112">
        <v>8220000</v>
      </c>
    </row>
    <row r="68" spans="1:144" x14ac:dyDescent="0.25">
      <c r="A68" s="4" t="s">
        <v>59</v>
      </c>
      <c r="B68" s="13">
        <v>0</v>
      </c>
      <c r="C68" s="14">
        <v>0</v>
      </c>
      <c r="D68" s="14">
        <v>0</v>
      </c>
      <c r="E68" s="14">
        <v>5558000</v>
      </c>
      <c r="F68" s="112">
        <v>5558000</v>
      </c>
      <c r="G68" s="13">
        <v>0</v>
      </c>
      <c r="H68" s="14">
        <v>0</v>
      </c>
      <c r="I68" s="112">
        <v>0</v>
      </c>
      <c r="J68" s="13">
        <v>0</v>
      </c>
      <c r="K68" s="14">
        <v>0</v>
      </c>
      <c r="L68" s="14">
        <v>0</v>
      </c>
      <c r="M68" s="14">
        <v>69000000</v>
      </c>
      <c r="N68" s="14">
        <v>567000</v>
      </c>
      <c r="O68" s="112">
        <v>69567000</v>
      </c>
      <c r="P68" s="115">
        <v>75125000</v>
      </c>
      <c r="Q68" s="13">
        <v>2284329000</v>
      </c>
      <c r="R68" s="14">
        <v>213735000</v>
      </c>
      <c r="S68" s="14">
        <v>377546000</v>
      </c>
      <c r="T68" s="14">
        <v>27103000</v>
      </c>
      <c r="U68" s="14">
        <v>0</v>
      </c>
      <c r="V68" s="14">
        <v>0</v>
      </c>
      <c r="W68" s="14">
        <v>1480000</v>
      </c>
      <c r="X68" s="14">
        <v>671000</v>
      </c>
      <c r="Y68" s="14">
        <v>2052000</v>
      </c>
      <c r="Z68" s="14">
        <v>0</v>
      </c>
      <c r="AA68" s="14">
        <v>0</v>
      </c>
      <c r="AB68" s="112">
        <v>2906916000</v>
      </c>
      <c r="AC68" s="13">
        <v>27746000</v>
      </c>
      <c r="AD68" s="14">
        <v>12013000</v>
      </c>
      <c r="AE68" s="14">
        <v>0</v>
      </c>
      <c r="AF68" s="112">
        <v>15733000</v>
      </c>
      <c r="AG68" s="115">
        <v>2997774000</v>
      </c>
      <c r="AH68" s="14">
        <v>4868000</v>
      </c>
      <c r="AI68" s="14">
        <v>0</v>
      </c>
      <c r="AJ68" s="14">
        <v>1258000</v>
      </c>
      <c r="AK68" s="14">
        <v>7500000</v>
      </c>
      <c r="AL68" s="14">
        <v>0</v>
      </c>
      <c r="AM68" s="14">
        <v>0</v>
      </c>
      <c r="AN68" s="14">
        <v>0</v>
      </c>
      <c r="AO68" s="112">
        <v>8758000</v>
      </c>
      <c r="AP68" s="115">
        <v>13626000</v>
      </c>
      <c r="AQ68" s="14">
        <v>17682000</v>
      </c>
      <c r="AR68" s="14">
        <v>0</v>
      </c>
      <c r="AS68" s="14">
        <v>15948000</v>
      </c>
      <c r="AT68" s="14">
        <v>0</v>
      </c>
      <c r="AU68" s="14">
        <v>0</v>
      </c>
      <c r="AV68" s="14">
        <v>2710000</v>
      </c>
      <c r="AW68" s="118">
        <v>18658000</v>
      </c>
      <c r="AX68" s="14">
        <v>0</v>
      </c>
      <c r="AY68" s="112">
        <v>36340000</v>
      </c>
      <c r="AZ68" s="115">
        <v>49966000</v>
      </c>
      <c r="BA68" s="14">
        <v>651120000</v>
      </c>
      <c r="BB68" s="14">
        <v>2296688000</v>
      </c>
      <c r="BC68" s="112">
        <v>2947808000</v>
      </c>
      <c r="BD68" s="115">
        <v>2997774000</v>
      </c>
      <c r="BE68" s="14">
        <v>116644000</v>
      </c>
      <c r="BF68" s="14">
        <v>52948000</v>
      </c>
      <c r="BG68" s="14">
        <v>6712000</v>
      </c>
      <c r="BH68" s="14">
        <v>7026000</v>
      </c>
      <c r="BI68" s="14">
        <v>0</v>
      </c>
      <c r="BJ68" s="14">
        <v>1691000</v>
      </c>
      <c r="BK68" s="14">
        <v>0</v>
      </c>
      <c r="BL68" s="14">
        <v>85329000</v>
      </c>
      <c r="BM68" s="112">
        <v>270350000</v>
      </c>
      <c r="BN68" s="14">
        <v>6394000</v>
      </c>
      <c r="BO68" s="14">
        <v>0</v>
      </c>
      <c r="BP68" s="14">
        <v>77080000</v>
      </c>
      <c r="BQ68" s="14">
        <v>0</v>
      </c>
      <c r="BR68" s="14">
        <v>77237000</v>
      </c>
      <c r="BS68" s="14">
        <v>0</v>
      </c>
      <c r="BT68" s="14">
        <v>0</v>
      </c>
      <c r="BU68" s="14">
        <v>434000</v>
      </c>
      <c r="BV68" s="14">
        <v>1085000</v>
      </c>
      <c r="BW68" s="14">
        <v>0</v>
      </c>
      <c r="BX68" s="14">
        <v>0</v>
      </c>
      <c r="BY68" s="14">
        <v>66387000</v>
      </c>
      <c r="BZ68" s="112">
        <v>228617000</v>
      </c>
      <c r="CA68" s="115">
        <v>41733000</v>
      </c>
      <c r="CB68" s="14">
        <v>4746000</v>
      </c>
      <c r="CC68" s="14">
        <v>0</v>
      </c>
      <c r="CD68" s="14">
        <v>0</v>
      </c>
      <c r="CE68" s="14">
        <v>0</v>
      </c>
      <c r="CF68" s="14">
        <v>0</v>
      </c>
      <c r="CG68" s="14">
        <v>0</v>
      </c>
      <c r="CH68" s="14">
        <v>-17000000</v>
      </c>
      <c r="CI68" s="14">
        <v>-31883000</v>
      </c>
      <c r="CJ68" s="112">
        <v>-44137000</v>
      </c>
      <c r="CK68" s="14">
        <v>0</v>
      </c>
      <c r="CL68" s="14">
        <v>0</v>
      </c>
      <c r="CM68" s="14">
        <v>0</v>
      </c>
      <c r="CN68" s="14">
        <v>0</v>
      </c>
      <c r="CO68" s="14">
        <v>0</v>
      </c>
      <c r="CP68" s="14">
        <v>-643000</v>
      </c>
      <c r="CQ68" s="14">
        <v>0</v>
      </c>
      <c r="CR68" s="112">
        <v>-643000</v>
      </c>
      <c r="CS68" s="115">
        <v>-3047000</v>
      </c>
      <c r="CT68" s="13">
        <v>11105000</v>
      </c>
      <c r="CU68" s="19">
        <v>8058000</v>
      </c>
      <c r="CV68" s="13">
        <v>15427000</v>
      </c>
      <c r="CW68" s="14">
        <v>959000</v>
      </c>
      <c r="CX68" s="14">
        <v>2710000</v>
      </c>
      <c r="CY68" s="14">
        <v>338000</v>
      </c>
      <c r="CZ68" s="19">
        <v>0</v>
      </c>
      <c r="DA68" s="13">
        <v>117192000</v>
      </c>
      <c r="DB68" s="14">
        <v>34615000</v>
      </c>
      <c r="DC68" s="14">
        <v>0</v>
      </c>
      <c r="DD68" s="14">
        <v>17918000</v>
      </c>
      <c r="DE68" s="14">
        <v>4319000</v>
      </c>
      <c r="DF68" s="14">
        <v>13485000</v>
      </c>
      <c r="DG68" s="14">
        <v>9109000</v>
      </c>
      <c r="DH68" s="19">
        <v>20601000</v>
      </c>
      <c r="DI68" s="13">
        <v>1691000</v>
      </c>
      <c r="DJ68" s="14">
        <v>2715000</v>
      </c>
      <c r="DK68" s="14">
        <v>0</v>
      </c>
      <c r="DL68" s="14">
        <v>0</v>
      </c>
      <c r="DM68" s="14">
        <v>0</v>
      </c>
      <c r="DN68" s="14">
        <v>0</v>
      </c>
      <c r="DO68" s="19">
        <v>9257000</v>
      </c>
      <c r="DP68" s="13">
        <v>68664000</v>
      </c>
      <c r="DQ68" s="14">
        <v>323000</v>
      </c>
      <c r="DR68" s="14">
        <v>440000</v>
      </c>
      <c r="DS68" s="14">
        <v>6394000</v>
      </c>
      <c r="DT68" s="14">
        <v>0</v>
      </c>
      <c r="DU68" s="14">
        <v>7534000</v>
      </c>
      <c r="DV68" s="14">
        <v>1148000</v>
      </c>
      <c r="DW68" s="14">
        <v>76207000</v>
      </c>
      <c r="DX68" s="19">
        <v>3661000</v>
      </c>
      <c r="DY68" s="14">
        <v>0</v>
      </c>
      <c r="DZ68" s="14">
        <v>0</v>
      </c>
      <c r="EA68" s="14">
        <v>0</v>
      </c>
      <c r="EB68" s="19">
        <v>0</v>
      </c>
      <c r="EC68" s="14">
        <v>0</v>
      </c>
      <c r="ED68" s="14">
        <v>0</v>
      </c>
      <c r="EE68" s="14">
        <v>0</v>
      </c>
      <c r="EF68" s="14">
        <v>22527000</v>
      </c>
      <c r="EG68" s="14">
        <v>0</v>
      </c>
      <c r="EH68" s="14">
        <v>434000</v>
      </c>
      <c r="EI68" s="14">
        <v>0</v>
      </c>
      <c r="EJ68" s="19">
        <v>8291000</v>
      </c>
      <c r="EK68" s="14">
        <v>318925000</v>
      </c>
      <c r="EL68" s="14">
        <v>-24000</v>
      </c>
      <c r="EM68" s="19">
        <v>-1611000</v>
      </c>
      <c r="EN68" s="112">
        <v>352569000</v>
      </c>
    </row>
    <row r="69" spans="1:144" x14ac:dyDescent="0.25">
      <c r="A69" s="4" t="s">
        <v>60</v>
      </c>
      <c r="B69" s="13">
        <v>0</v>
      </c>
      <c r="C69" s="14">
        <v>0</v>
      </c>
      <c r="D69" s="14">
        <v>0</v>
      </c>
      <c r="E69" s="14">
        <v>5800340</v>
      </c>
      <c r="F69" s="112">
        <v>5800340</v>
      </c>
      <c r="G69" s="13">
        <v>0</v>
      </c>
      <c r="H69" s="14">
        <v>0</v>
      </c>
      <c r="I69" s="112">
        <v>0</v>
      </c>
      <c r="J69" s="13">
        <v>0</v>
      </c>
      <c r="K69" s="14">
        <v>0</v>
      </c>
      <c r="L69" s="14">
        <v>0</v>
      </c>
      <c r="M69" s="14">
        <v>3755217</v>
      </c>
      <c r="N69" s="14">
        <v>0</v>
      </c>
      <c r="O69" s="112">
        <v>3755217</v>
      </c>
      <c r="P69" s="115">
        <v>9555557</v>
      </c>
      <c r="Q69" s="13">
        <v>7211897</v>
      </c>
      <c r="R69" s="14">
        <v>26227665</v>
      </c>
      <c r="S69" s="14">
        <v>187363878</v>
      </c>
      <c r="T69" s="14">
        <v>3144843</v>
      </c>
      <c r="U69" s="14">
        <v>220702</v>
      </c>
      <c r="V69" s="14">
        <v>0</v>
      </c>
      <c r="W69" s="14">
        <v>0</v>
      </c>
      <c r="X69" s="14">
        <v>82522</v>
      </c>
      <c r="Y69" s="14">
        <v>0</v>
      </c>
      <c r="Z69" s="14">
        <v>16982</v>
      </c>
      <c r="AA69" s="14">
        <v>0</v>
      </c>
      <c r="AB69" s="112">
        <v>224268489</v>
      </c>
      <c r="AC69" s="13">
        <v>2056061</v>
      </c>
      <c r="AD69" s="14">
        <v>0</v>
      </c>
      <c r="AE69" s="14">
        <v>0</v>
      </c>
      <c r="AF69" s="112">
        <v>2056061</v>
      </c>
      <c r="AG69" s="115">
        <v>235880107</v>
      </c>
      <c r="AH69" s="14">
        <v>103337</v>
      </c>
      <c r="AI69" s="14">
        <v>0</v>
      </c>
      <c r="AJ69" s="14">
        <v>0</v>
      </c>
      <c r="AK69" s="14">
        <v>0</v>
      </c>
      <c r="AL69" s="14">
        <v>0</v>
      </c>
      <c r="AM69" s="14">
        <v>0</v>
      </c>
      <c r="AN69" s="14">
        <v>0</v>
      </c>
      <c r="AO69" s="112">
        <v>0</v>
      </c>
      <c r="AP69" s="115">
        <v>103337</v>
      </c>
      <c r="AQ69" s="14">
        <v>1596760</v>
      </c>
      <c r="AR69" s="14">
        <v>0</v>
      </c>
      <c r="AS69" s="14">
        <v>2182475</v>
      </c>
      <c r="AT69" s="14">
        <v>0</v>
      </c>
      <c r="AU69" s="14">
        <v>0</v>
      </c>
      <c r="AV69" s="14">
        <v>0</v>
      </c>
      <c r="AW69" s="118">
        <v>2182475</v>
      </c>
      <c r="AX69" s="14">
        <v>0</v>
      </c>
      <c r="AY69" s="112">
        <v>3779235</v>
      </c>
      <c r="AZ69" s="115">
        <v>3882572</v>
      </c>
      <c r="BA69" s="14">
        <v>86627229</v>
      </c>
      <c r="BB69" s="14">
        <v>145370306</v>
      </c>
      <c r="BC69" s="112">
        <v>231997535</v>
      </c>
      <c r="BD69" s="115">
        <v>235880107</v>
      </c>
      <c r="BE69" s="14">
        <v>8077189.8500000015</v>
      </c>
      <c r="BF69" s="14">
        <v>2252782.34</v>
      </c>
      <c r="BG69" s="14">
        <v>5098180.6400000006</v>
      </c>
      <c r="BH69" s="14">
        <v>10217452.620000001</v>
      </c>
      <c r="BI69" s="14">
        <v>0</v>
      </c>
      <c r="BJ69" s="14">
        <v>113537.12</v>
      </c>
      <c r="BK69" s="14">
        <v>0</v>
      </c>
      <c r="BL69" s="14">
        <v>1530357.9000000004</v>
      </c>
      <c r="BM69" s="112">
        <v>27289500.470000006</v>
      </c>
      <c r="BN69" s="14">
        <v>552362.25</v>
      </c>
      <c r="BO69" s="14">
        <v>0</v>
      </c>
      <c r="BP69" s="14">
        <v>5866797.7700000014</v>
      </c>
      <c r="BQ69" s="14">
        <v>0</v>
      </c>
      <c r="BR69" s="14">
        <v>9807023.7400000021</v>
      </c>
      <c r="BS69" s="14">
        <v>0</v>
      </c>
      <c r="BT69" s="14">
        <v>0</v>
      </c>
      <c r="BU69" s="14">
        <v>5194.54</v>
      </c>
      <c r="BV69" s="14">
        <v>285765.7</v>
      </c>
      <c r="BW69" s="14">
        <v>0</v>
      </c>
      <c r="BX69" s="14">
        <v>35006.839999999997</v>
      </c>
      <c r="BY69" s="14">
        <v>325537.33999999997</v>
      </c>
      <c r="BZ69" s="112">
        <v>16877688.180000003</v>
      </c>
      <c r="CA69" s="115">
        <v>10411812.290000003</v>
      </c>
      <c r="CB69" s="14">
        <v>791126.15999999992</v>
      </c>
      <c r="CC69" s="14">
        <v>0</v>
      </c>
      <c r="CD69" s="14">
        <v>0</v>
      </c>
      <c r="CE69" s="14">
        <v>0</v>
      </c>
      <c r="CF69" s="14">
        <v>0</v>
      </c>
      <c r="CG69" s="14">
        <v>0</v>
      </c>
      <c r="CH69" s="14">
        <v>-247168.3200000003</v>
      </c>
      <c r="CI69" s="14">
        <v>-6303607.3100000005</v>
      </c>
      <c r="CJ69" s="112">
        <v>-5759649.4700000007</v>
      </c>
      <c r="CK69" s="14">
        <v>0</v>
      </c>
      <c r="CL69" s="14">
        <v>0</v>
      </c>
      <c r="CM69" s="14">
        <v>0</v>
      </c>
      <c r="CN69" s="14">
        <v>-500000</v>
      </c>
      <c r="CO69" s="14">
        <v>0</v>
      </c>
      <c r="CP69" s="14">
        <v>0</v>
      </c>
      <c r="CQ69" s="14">
        <v>0</v>
      </c>
      <c r="CR69" s="112">
        <v>-500000</v>
      </c>
      <c r="CS69" s="115">
        <v>4152162.8200000022</v>
      </c>
      <c r="CT69" s="13">
        <v>1648177.4</v>
      </c>
      <c r="CU69" s="19">
        <v>5800340.2200000025</v>
      </c>
      <c r="CV69" s="13">
        <v>4323303.29</v>
      </c>
      <c r="CW69" s="14">
        <v>-29709.879999999888</v>
      </c>
      <c r="CX69" s="14">
        <v>0</v>
      </c>
      <c r="CY69" s="14">
        <v>113819.75</v>
      </c>
      <c r="CZ69" s="19">
        <v>-244830.40000000002</v>
      </c>
      <c r="DA69" s="13">
        <v>9090811.4700000007</v>
      </c>
      <c r="DB69" s="14">
        <v>828731.73</v>
      </c>
      <c r="DC69" s="14">
        <v>161966.13</v>
      </c>
      <c r="DD69" s="14">
        <v>0</v>
      </c>
      <c r="DE69" s="14">
        <v>183918.73</v>
      </c>
      <c r="DF69" s="14">
        <v>15315633.259999998</v>
      </c>
      <c r="DG69" s="14">
        <v>156933.34</v>
      </c>
      <c r="DH69" s="19">
        <v>0</v>
      </c>
      <c r="DI69" s="13">
        <v>112022.18</v>
      </c>
      <c r="DJ69" s="14">
        <v>0</v>
      </c>
      <c r="DK69" s="14">
        <v>43025</v>
      </c>
      <c r="DL69" s="14">
        <v>0</v>
      </c>
      <c r="DM69" s="14">
        <v>0</v>
      </c>
      <c r="DN69" s="14">
        <v>272658.19</v>
      </c>
      <c r="DO69" s="19">
        <v>218259.59999999989</v>
      </c>
      <c r="DP69" s="13">
        <v>4649428.5000000009</v>
      </c>
      <c r="DQ69" s="14">
        <v>150791.54999999999</v>
      </c>
      <c r="DR69" s="14">
        <v>92008.91</v>
      </c>
      <c r="DS69" s="14">
        <v>552362.25</v>
      </c>
      <c r="DT69" s="14">
        <v>0</v>
      </c>
      <c r="DU69" s="14">
        <v>790276.3</v>
      </c>
      <c r="DV69" s="14">
        <v>305374.18000000063</v>
      </c>
      <c r="DW69" s="14">
        <v>9678358.4500000011</v>
      </c>
      <c r="DX69" s="19">
        <v>33445.54</v>
      </c>
      <c r="DY69" s="14">
        <v>0</v>
      </c>
      <c r="DZ69" s="14">
        <v>0</v>
      </c>
      <c r="EA69" s="14">
        <v>0</v>
      </c>
      <c r="EB69" s="19">
        <v>0</v>
      </c>
      <c r="EC69" s="14">
        <v>0</v>
      </c>
      <c r="ED69" s="14">
        <v>0</v>
      </c>
      <c r="EE69" s="14">
        <v>0</v>
      </c>
      <c r="EF69" s="14">
        <v>6646222.6399999997</v>
      </c>
      <c r="EG69" s="14">
        <v>0</v>
      </c>
      <c r="EH69" s="14">
        <v>5194.54</v>
      </c>
      <c r="EI69" s="14">
        <v>0</v>
      </c>
      <c r="EJ69" s="19">
        <v>143530.09000000003</v>
      </c>
      <c r="EK69" s="14">
        <v>0</v>
      </c>
      <c r="EL69" s="14">
        <v>-4049622.2199999997</v>
      </c>
      <c r="EM69" s="19">
        <v>0</v>
      </c>
      <c r="EN69" s="112">
        <v>-712655.53999999631</v>
      </c>
    </row>
    <row r="70" spans="1:144" x14ac:dyDescent="0.25">
      <c r="A70" s="4" t="s">
        <v>61</v>
      </c>
      <c r="B70" s="13">
        <v>0</v>
      </c>
      <c r="C70" s="14">
        <v>0</v>
      </c>
      <c r="D70" s="14">
        <v>0</v>
      </c>
      <c r="E70" s="14">
        <v>560180.05999999994</v>
      </c>
      <c r="F70" s="112">
        <v>560180.05999999994</v>
      </c>
      <c r="G70" s="13">
        <v>0</v>
      </c>
      <c r="H70" s="14">
        <v>0</v>
      </c>
      <c r="I70" s="112">
        <v>0</v>
      </c>
      <c r="J70" s="13">
        <v>0</v>
      </c>
      <c r="K70" s="14">
        <v>0</v>
      </c>
      <c r="L70" s="14">
        <v>0</v>
      </c>
      <c r="M70" s="14">
        <v>4205012.58</v>
      </c>
      <c r="N70" s="14">
        <v>214903</v>
      </c>
      <c r="O70" s="112">
        <v>4419915.58</v>
      </c>
      <c r="P70" s="115">
        <v>4980095.6399999997</v>
      </c>
      <c r="Q70" s="13">
        <v>91011499.999999985</v>
      </c>
      <c r="R70" s="14">
        <v>14862456.24920897</v>
      </c>
      <c r="S70" s="14">
        <v>18454806.970174827</v>
      </c>
      <c r="T70" s="14">
        <v>370849.77550683392</v>
      </c>
      <c r="U70" s="14">
        <v>0</v>
      </c>
      <c r="V70" s="14">
        <v>0</v>
      </c>
      <c r="W70" s="14">
        <v>344797.69310000003</v>
      </c>
      <c r="X70" s="14">
        <v>470263.52997789992</v>
      </c>
      <c r="Y70" s="14">
        <v>268344.23</v>
      </c>
      <c r="Z70" s="14">
        <v>0</v>
      </c>
      <c r="AA70" s="14">
        <v>5660.01</v>
      </c>
      <c r="AB70" s="112">
        <v>125788678.45796853</v>
      </c>
      <c r="AC70" s="13">
        <v>564904.21000000008</v>
      </c>
      <c r="AD70" s="14">
        <v>7916.96</v>
      </c>
      <c r="AE70" s="14">
        <v>0</v>
      </c>
      <c r="AF70" s="112">
        <v>556987.25000000012</v>
      </c>
      <c r="AG70" s="115">
        <v>131325761.34796853</v>
      </c>
      <c r="AH70" s="14">
        <v>52110.09</v>
      </c>
      <c r="AI70" s="14">
        <v>0</v>
      </c>
      <c r="AJ70" s="14">
        <v>0</v>
      </c>
      <c r="AK70" s="14">
        <v>104877.92999999996</v>
      </c>
      <c r="AL70" s="14">
        <v>0</v>
      </c>
      <c r="AM70" s="14">
        <v>0</v>
      </c>
      <c r="AN70" s="14">
        <v>0</v>
      </c>
      <c r="AO70" s="112">
        <v>104877.92999999996</v>
      </c>
      <c r="AP70" s="115">
        <v>156988.01999999996</v>
      </c>
      <c r="AQ70" s="14">
        <v>628766.69000000006</v>
      </c>
      <c r="AR70" s="14">
        <v>0</v>
      </c>
      <c r="AS70" s="14">
        <v>1055714.6000000001</v>
      </c>
      <c r="AT70" s="14">
        <v>0</v>
      </c>
      <c r="AU70" s="14">
        <v>0</v>
      </c>
      <c r="AV70" s="14">
        <v>0</v>
      </c>
      <c r="AW70" s="118">
        <v>1055714.6000000001</v>
      </c>
      <c r="AX70" s="14">
        <v>0</v>
      </c>
      <c r="AY70" s="112">
        <v>1684481.29</v>
      </c>
      <c r="AZ70" s="115">
        <v>1841469.31</v>
      </c>
      <c r="BA70" s="14">
        <v>89343759.285782844</v>
      </c>
      <c r="BB70" s="14">
        <v>40140532.559999995</v>
      </c>
      <c r="BC70" s="112">
        <v>129484291.84578285</v>
      </c>
      <c r="BD70" s="115">
        <v>131325761.15578285</v>
      </c>
      <c r="BE70" s="14">
        <v>6831950.5799999991</v>
      </c>
      <c r="BF70" s="14">
        <v>2134093.2981818188</v>
      </c>
      <c r="BG70" s="14">
        <v>1674770.15</v>
      </c>
      <c r="BH70" s="14">
        <v>450059.41000000003</v>
      </c>
      <c r="BI70" s="14">
        <v>0</v>
      </c>
      <c r="BJ70" s="14">
        <v>106899.52</v>
      </c>
      <c r="BK70" s="14">
        <v>0</v>
      </c>
      <c r="BL70" s="14">
        <v>147485.5</v>
      </c>
      <c r="BM70" s="112">
        <v>11345258.458181819</v>
      </c>
      <c r="BN70" s="14">
        <v>320576.71000000002</v>
      </c>
      <c r="BO70" s="14">
        <v>0</v>
      </c>
      <c r="BP70" s="14">
        <v>3596426.7899999991</v>
      </c>
      <c r="BQ70" s="14">
        <v>0</v>
      </c>
      <c r="BR70" s="14">
        <v>4616444.9263636367</v>
      </c>
      <c r="BS70" s="14">
        <v>0</v>
      </c>
      <c r="BT70" s="14">
        <v>0</v>
      </c>
      <c r="BU70" s="14">
        <v>12952.48</v>
      </c>
      <c r="BV70" s="14">
        <v>0</v>
      </c>
      <c r="BW70" s="14">
        <v>0</v>
      </c>
      <c r="BX70" s="14">
        <v>0</v>
      </c>
      <c r="BY70" s="14">
        <v>320166.80999999994</v>
      </c>
      <c r="BZ70" s="112">
        <v>8866567.7163636368</v>
      </c>
      <c r="CA70" s="115">
        <v>2478690.7418181822</v>
      </c>
      <c r="CB70" s="14">
        <v>26236.37</v>
      </c>
      <c r="CC70" s="14">
        <v>0</v>
      </c>
      <c r="CD70" s="14">
        <v>0</v>
      </c>
      <c r="CE70" s="14">
        <v>0</v>
      </c>
      <c r="CF70" s="14">
        <v>0</v>
      </c>
      <c r="CG70" s="14">
        <v>0</v>
      </c>
      <c r="CH70" s="14">
        <v>-835811.34000000032</v>
      </c>
      <c r="CI70" s="14">
        <v>-1386697.9925609205</v>
      </c>
      <c r="CJ70" s="112">
        <v>-2196272.962560921</v>
      </c>
      <c r="CK70" s="14">
        <v>0</v>
      </c>
      <c r="CL70" s="14">
        <v>0</v>
      </c>
      <c r="CM70" s="14">
        <v>0</v>
      </c>
      <c r="CN70" s="14">
        <v>0</v>
      </c>
      <c r="CO70" s="14">
        <v>0</v>
      </c>
      <c r="CP70" s="14">
        <v>-209354.73</v>
      </c>
      <c r="CQ70" s="14">
        <v>0</v>
      </c>
      <c r="CR70" s="112">
        <v>-209354.73</v>
      </c>
      <c r="CS70" s="115">
        <v>73063.049257261184</v>
      </c>
      <c r="CT70" s="13">
        <v>1508290.2357828226</v>
      </c>
      <c r="CU70" s="19">
        <v>1581353.2850400838</v>
      </c>
      <c r="CV70" s="13">
        <v>-1035947.4799999999</v>
      </c>
      <c r="CW70" s="14">
        <v>105864.71769401658</v>
      </c>
      <c r="CX70" s="14">
        <v>-25477.000000000004</v>
      </c>
      <c r="CY70" s="14">
        <v>-68971.210000000036</v>
      </c>
      <c r="CZ70" s="19">
        <v>855.60000000000082</v>
      </c>
      <c r="DA70" s="13">
        <v>6816225.8499999996</v>
      </c>
      <c r="DB70" s="14">
        <v>1952502.1599999995</v>
      </c>
      <c r="DC70" s="14">
        <v>49196.679999999993</v>
      </c>
      <c r="DD70" s="14">
        <v>14169.9</v>
      </c>
      <c r="DE70" s="14">
        <v>134928.61000000002</v>
      </c>
      <c r="DF70" s="14">
        <v>1057457.8899999999</v>
      </c>
      <c r="DG70" s="14">
        <v>18690.91</v>
      </c>
      <c r="DH70" s="19">
        <v>0</v>
      </c>
      <c r="DI70" s="13">
        <v>105620.48</v>
      </c>
      <c r="DJ70" s="14">
        <v>98962.079999999987</v>
      </c>
      <c r="DK70" s="14">
        <v>14238.85</v>
      </c>
      <c r="DL70" s="14">
        <v>0</v>
      </c>
      <c r="DM70" s="14">
        <v>0</v>
      </c>
      <c r="DN70" s="14">
        <v>0</v>
      </c>
      <c r="DO70" s="19">
        <v>2522.9599999999978</v>
      </c>
      <c r="DP70" s="13">
        <v>3434480.6611301224</v>
      </c>
      <c r="DQ70" s="14">
        <v>134245.84</v>
      </c>
      <c r="DR70" s="14">
        <v>57471.040000000001</v>
      </c>
      <c r="DS70" s="14">
        <v>320576.71000000002</v>
      </c>
      <c r="DT70" s="14">
        <v>0</v>
      </c>
      <c r="DU70" s="14">
        <v>160787.35886987793</v>
      </c>
      <c r="DV70" s="14">
        <v>58594.569999999985</v>
      </c>
      <c r="DW70" s="14">
        <v>4574820.5200000014</v>
      </c>
      <c r="DX70" s="19">
        <v>4092.36</v>
      </c>
      <c r="DY70" s="14">
        <v>0</v>
      </c>
      <c r="DZ70" s="14">
        <v>0</v>
      </c>
      <c r="EA70" s="14">
        <v>0</v>
      </c>
      <c r="EB70" s="19">
        <v>0</v>
      </c>
      <c r="EC70" s="14">
        <v>0</v>
      </c>
      <c r="ED70" s="14">
        <v>0</v>
      </c>
      <c r="EE70" s="14">
        <v>0</v>
      </c>
      <c r="EF70" s="14">
        <v>1133700.8800000001</v>
      </c>
      <c r="EG70" s="14">
        <v>0</v>
      </c>
      <c r="EH70" s="14">
        <v>10071.01</v>
      </c>
      <c r="EI70" s="14">
        <v>0</v>
      </c>
      <c r="EJ70" s="19">
        <v>125104.90999999995</v>
      </c>
      <c r="EK70" s="14">
        <v>0</v>
      </c>
      <c r="EL70" s="14">
        <v>0</v>
      </c>
      <c r="EM70" s="19">
        <v>0</v>
      </c>
      <c r="EN70" s="112">
        <v>250570.50999999978</v>
      </c>
    </row>
    <row r="71" spans="1:144" x14ac:dyDescent="0.25">
      <c r="A71" s="4" t="s">
        <v>62</v>
      </c>
      <c r="B71" s="13">
        <v>0</v>
      </c>
      <c r="C71" s="14">
        <v>0</v>
      </c>
      <c r="D71" s="14">
        <v>0</v>
      </c>
      <c r="E71" s="14">
        <v>2965000</v>
      </c>
      <c r="F71" s="112">
        <v>2965000</v>
      </c>
      <c r="G71" s="13">
        <v>0</v>
      </c>
      <c r="H71" s="14">
        <v>0</v>
      </c>
      <c r="I71" s="112">
        <v>0</v>
      </c>
      <c r="J71" s="13">
        <v>0</v>
      </c>
      <c r="K71" s="14">
        <v>0</v>
      </c>
      <c r="L71" s="14">
        <v>0</v>
      </c>
      <c r="M71" s="14">
        <v>23317000</v>
      </c>
      <c r="N71" s="14">
        <v>0</v>
      </c>
      <c r="O71" s="112">
        <v>23317000</v>
      </c>
      <c r="P71" s="115">
        <v>26282000</v>
      </c>
      <c r="Q71" s="13">
        <v>78368000</v>
      </c>
      <c r="R71" s="14">
        <v>46425000</v>
      </c>
      <c r="S71" s="14">
        <v>393195000</v>
      </c>
      <c r="T71" s="14">
        <v>9500000</v>
      </c>
      <c r="U71" s="14">
        <v>1851000</v>
      </c>
      <c r="V71" s="14">
        <v>0</v>
      </c>
      <c r="W71" s="14">
        <v>123000</v>
      </c>
      <c r="X71" s="14">
        <v>1733000</v>
      </c>
      <c r="Y71" s="14">
        <v>718000</v>
      </c>
      <c r="Z71" s="14">
        <v>21000</v>
      </c>
      <c r="AA71" s="14">
        <v>346000</v>
      </c>
      <c r="AB71" s="112">
        <v>532280000</v>
      </c>
      <c r="AC71" s="13">
        <v>4576000</v>
      </c>
      <c r="AD71" s="14">
        <v>127000</v>
      </c>
      <c r="AE71" s="14">
        <v>0</v>
      </c>
      <c r="AF71" s="112">
        <v>4449000</v>
      </c>
      <c r="AG71" s="115">
        <v>563011000</v>
      </c>
      <c r="AH71" s="14">
        <v>899000</v>
      </c>
      <c r="AI71" s="14">
        <v>0</v>
      </c>
      <c r="AJ71" s="14">
        <v>0</v>
      </c>
      <c r="AK71" s="14">
        <v>3350000</v>
      </c>
      <c r="AL71" s="14">
        <v>0</v>
      </c>
      <c r="AM71" s="14">
        <v>0</v>
      </c>
      <c r="AN71" s="14">
        <v>0</v>
      </c>
      <c r="AO71" s="112">
        <v>3350000</v>
      </c>
      <c r="AP71" s="115">
        <v>4249000</v>
      </c>
      <c r="AQ71" s="14">
        <v>4012000</v>
      </c>
      <c r="AR71" s="14">
        <v>0</v>
      </c>
      <c r="AS71" s="14">
        <v>6853000</v>
      </c>
      <c r="AT71" s="14">
        <v>1861000</v>
      </c>
      <c r="AU71" s="14">
        <v>0</v>
      </c>
      <c r="AV71" s="14">
        <v>0</v>
      </c>
      <c r="AW71" s="118">
        <v>8714000</v>
      </c>
      <c r="AX71" s="14">
        <v>0</v>
      </c>
      <c r="AY71" s="112">
        <v>12726000</v>
      </c>
      <c r="AZ71" s="115">
        <v>16975000</v>
      </c>
      <c r="BA71" s="14">
        <v>213187000</v>
      </c>
      <c r="BB71" s="14">
        <v>332849000</v>
      </c>
      <c r="BC71" s="112">
        <v>546036000</v>
      </c>
      <c r="BD71" s="115">
        <v>563011000</v>
      </c>
      <c r="BE71" s="14">
        <v>36833000</v>
      </c>
      <c r="BF71" s="14">
        <v>8001000</v>
      </c>
      <c r="BG71" s="14">
        <v>4321000</v>
      </c>
      <c r="BH71" s="14">
        <v>20957000</v>
      </c>
      <c r="BI71" s="14">
        <v>0</v>
      </c>
      <c r="BJ71" s="14">
        <v>592000</v>
      </c>
      <c r="BK71" s="14">
        <v>0</v>
      </c>
      <c r="BL71" s="14">
        <v>5689000</v>
      </c>
      <c r="BM71" s="112">
        <v>76393000</v>
      </c>
      <c r="BN71" s="14">
        <v>2016000</v>
      </c>
      <c r="BO71" s="14">
        <v>0</v>
      </c>
      <c r="BP71" s="14">
        <v>21429000</v>
      </c>
      <c r="BQ71" s="14">
        <v>0</v>
      </c>
      <c r="BR71" s="14">
        <v>24649000</v>
      </c>
      <c r="BS71" s="14">
        <v>0</v>
      </c>
      <c r="BT71" s="14">
        <v>0</v>
      </c>
      <c r="BU71" s="14">
        <v>142000</v>
      </c>
      <c r="BV71" s="14">
        <v>0</v>
      </c>
      <c r="BW71" s="14">
        <v>0</v>
      </c>
      <c r="BX71" s="14">
        <v>2881000</v>
      </c>
      <c r="BY71" s="14">
        <v>0</v>
      </c>
      <c r="BZ71" s="112">
        <v>51117000</v>
      </c>
      <c r="CA71" s="115">
        <v>25276000</v>
      </c>
      <c r="CB71" s="14">
        <v>1505000</v>
      </c>
      <c r="CC71" s="14">
        <v>0</v>
      </c>
      <c r="CD71" s="14">
        <v>0</v>
      </c>
      <c r="CE71" s="14">
        <v>0</v>
      </c>
      <c r="CF71" s="14">
        <v>0</v>
      </c>
      <c r="CG71" s="14">
        <v>0</v>
      </c>
      <c r="CH71" s="14">
        <v>-1265000</v>
      </c>
      <c r="CI71" s="14">
        <v>-18772000</v>
      </c>
      <c r="CJ71" s="112">
        <v>-18532000</v>
      </c>
      <c r="CK71" s="14">
        <v>0</v>
      </c>
      <c r="CL71" s="14">
        <v>0</v>
      </c>
      <c r="CM71" s="14">
        <v>0</v>
      </c>
      <c r="CN71" s="14">
        <v>0</v>
      </c>
      <c r="CO71" s="14">
        <v>0</v>
      </c>
      <c r="CP71" s="14">
        <v>0</v>
      </c>
      <c r="CQ71" s="14">
        <v>26000</v>
      </c>
      <c r="CR71" s="112">
        <v>26000</v>
      </c>
      <c r="CS71" s="115">
        <v>6770000</v>
      </c>
      <c r="CT71" s="13">
        <v>2931000</v>
      </c>
      <c r="CU71" s="19">
        <v>9701000</v>
      </c>
      <c r="CV71" s="13">
        <v>6964000</v>
      </c>
      <c r="CW71" s="14">
        <v>416000</v>
      </c>
      <c r="CX71" s="14">
        <v>1041000</v>
      </c>
      <c r="CY71" s="14">
        <v>1034000</v>
      </c>
      <c r="CZ71" s="19">
        <v>109000</v>
      </c>
      <c r="DA71" s="13">
        <v>40004550</v>
      </c>
      <c r="DB71" s="14">
        <v>4134000</v>
      </c>
      <c r="DC71" s="14">
        <v>904000</v>
      </c>
      <c r="DD71" s="14">
        <v>0</v>
      </c>
      <c r="DE71" s="14">
        <v>769000</v>
      </c>
      <c r="DF71" s="14">
        <v>25278000</v>
      </c>
      <c r="DG71" s="14">
        <v>509000</v>
      </c>
      <c r="DH71" s="19">
        <v>403000</v>
      </c>
      <c r="DI71" s="13">
        <v>416000</v>
      </c>
      <c r="DJ71" s="14">
        <v>69000</v>
      </c>
      <c r="DK71" s="14">
        <v>0</v>
      </c>
      <c r="DL71" s="14">
        <v>0</v>
      </c>
      <c r="DM71" s="14">
        <v>0</v>
      </c>
      <c r="DN71" s="14">
        <v>0</v>
      </c>
      <c r="DO71" s="19">
        <v>880000</v>
      </c>
      <c r="DP71" s="13">
        <v>19040000</v>
      </c>
      <c r="DQ71" s="14">
        <v>282000</v>
      </c>
      <c r="DR71" s="14">
        <v>47000</v>
      </c>
      <c r="DS71" s="14">
        <v>2021000</v>
      </c>
      <c r="DT71" s="14">
        <v>0</v>
      </c>
      <c r="DU71" s="14">
        <v>2313000</v>
      </c>
      <c r="DV71" s="14">
        <v>411000</v>
      </c>
      <c r="DW71" s="14">
        <v>21638000</v>
      </c>
      <c r="DX71" s="19">
        <v>43000</v>
      </c>
      <c r="DY71" s="14">
        <v>0</v>
      </c>
      <c r="DZ71" s="14">
        <v>0</v>
      </c>
      <c r="EA71" s="14">
        <v>0</v>
      </c>
      <c r="EB71" s="19">
        <v>0</v>
      </c>
      <c r="EC71" s="14">
        <v>0</v>
      </c>
      <c r="ED71" s="14">
        <v>0</v>
      </c>
      <c r="EE71" s="14">
        <v>0</v>
      </c>
      <c r="EF71" s="14">
        <v>11651000</v>
      </c>
      <c r="EG71" s="14">
        <v>0</v>
      </c>
      <c r="EH71" s="14">
        <v>142000</v>
      </c>
      <c r="EI71" s="14">
        <v>0</v>
      </c>
      <c r="EJ71" s="19">
        <v>2900000</v>
      </c>
      <c r="EK71" s="14">
        <v>0</v>
      </c>
      <c r="EL71" s="14">
        <v>0</v>
      </c>
      <c r="EM71" s="19">
        <v>-18000</v>
      </c>
      <c r="EN71" s="112">
        <v>12860550</v>
      </c>
    </row>
    <row r="72" spans="1:144" x14ac:dyDescent="0.25">
      <c r="A72" s="4" t="s">
        <v>63</v>
      </c>
      <c r="B72" s="13">
        <v>0</v>
      </c>
      <c r="C72" s="14">
        <v>0</v>
      </c>
      <c r="D72" s="14">
        <v>0</v>
      </c>
      <c r="E72" s="14">
        <v>3875</v>
      </c>
      <c r="F72" s="112">
        <v>3875</v>
      </c>
      <c r="G72" s="13">
        <v>0</v>
      </c>
      <c r="H72" s="14">
        <v>0</v>
      </c>
      <c r="I72" s="112">
        <v>0</v>
      </c>
      <c r="J72" s="13">
        <v>0</v>
      </c>
      <c r="K72" s="14">
        <v>0</v>
      </c>
      <c r="L72" s="14">
        <v>0</v>
      </c>
      <c r="M72" s="14">
        <v>21130</v>
      </c>
      <c r="N72" s="14">
        <v>0</v>
      </c>
      <c r="O72" s="112">
        <v>21130</v>
      </c>
      <c r="P72" s="115">
        <v>25005</v>
      </c>
      <c r="Q72" s="13">
        <v>13577</v>
      </c>
      <c r="R72" s="14">
        <v>55756</v>
      </c>
      <c r="S72" s="14">
        <v>213309</v>
      </c>
      <c r="T72" s="14">
        <v>30678</v>
      </c>
      <c r="U72" s="14">
        <v>0</v>
      </c>
      <c r="V72" s="14">
        <v>0</v>
      </c>
      <c r="W72" s="14">
        <v>69</v>
      </c>
      <c r="X72" s="14">
        <v>504</v>
      </c>
      <c r="Y72" s="14">
        <v>15</v>
      </c>
      <c r="Z72" s="14">
        <v>0</v>
      </c>
      <c r="AA72" s="14">
        <v>1113</v>
      </c>
      <c r="AB72" s="112">
        <v>315021</v>
      </c>
      <c r="AC72" s="13">
        <v>4104</v>
      </c>
      <c r="AD72" s="14">
        <v>0</v>
      </c>
      <c r="AE72" s="14">
        <v>0</v>
      </c>
      <c r="AF72" s="112">
        <v>4104</v>
      </c>
      <c r="AG72" s="115">
        <v>344130</v>
      </c>
      <c r="AH72" s="14">
        <v>197</v>
      </c>
      <c r="AI72" s="14">
        <v>0</v>
      </c>
      <c r="AJ72" s="14">
        <v>0</v>
      </c>
      <c r="AK72" s="14">
        <v>2645</v>
      </c>
      <c r="AL72" s="14">
        <v>0</v>
      </c>
      <c r="AM72" s="14">
        <v>0</v>
      </c>
      <c r="AN72" s="14">
        <v>0</v>
      </c>
      <c r="AO72" s="112">
        <v>2645</v>
      </c>
      <c r="AP72" s="115">
        <v>2842</v>
      </c>
      <c r="AQ72" s="14">
        <v>1455</v>
      </c>
      <c r="AR72" s="14">
        <v>0</v>
      </c>
      <c r="AS72" s="14">
        <v>4815</v>
      </c>
      <c r="AT72" s="14">
        <v>4815</v>
      </c>
      <c r="AU72" s="14">
        <v>0</v>
      </c>
      <c r="AV72" s="14">
        <v>0</v>
      </c>
      <c r="AW72" s="118">
        <v>9630</v>
      </c>
      <c r="AX72" s="14">
        <v>0</v>
      </c>
      <c r="AY72" s="112">
        <v>11085</v>
      </c>
      <c r="AZ72" s="115">
        <v>13927</v>
      </c>
      <c r="BA72" s="14">
        <v>130563</v>
      </c>
      <c r="BB72" s="14">
        <v>201202</v>
      </c>
      <c r="BC72" s="112">
        <v>331765</v>
      </c>
      <c r="BD72" s="115">
        <v>345692</v>
      </c>
      <c r="BE72" s="14">
        <v>17659</v>
      </c>
      <c r="BF72" s="14">
        <v>7897</v>
      </c>
      <c r="BG72" s="14">
        <v>7725</v>
      </c>
      <c r="BH72" s="14">
        <v>16032</v>
      </c>
      <c r="BI72" s="14">
        <v>0</v>
      </c>
      <c r="BJ72" s="14">
        <v>409</v>
      </c>
      <c r="BK72" s="14">
        <v>0</v>
      </c>
      <c r="BL72" s="14">
        <v>596</v>
      </c>
      <c r="BM72" s="112">
        <v>50318</v>
      </c>
      <c r="BN72" s="14">
        <v>1377</v>
      </c>
      <c r="BO72" s="14">
        <v>0</v>
      </c>
      <c r="BP72" s="14">
        <v>14764</v>
      </c>
      <c r="BQ72" s="14">
        <v>0</v>
      </c>
      <c r="BR72" s="14">
        <v>9313</v>
      </c>
      <c r="BS72" s="14">
        <v>0</v>
      </c>
      <c r="BT72" s="14">
        <v>0</v>
      </c>
      <c r="BU72" s="14">
        <v>0</v>
      </c>
      <c r="BV72" s="14">
        <v>0</v>
      </c>
      <c r="BW72" s="14">
        <v>0</v>
      </c>
      <c r="BX72" s="14">
        <v>0</v>
      </c>
      <c r="BY72" s="14">
        <v>3151</v>
      </c>
      <c r="BZ72" s="112">
        <v>28605</v>
      </c>
      <c r="CA72" s="115">
        <v>21713</v>
      </c>
      <c r="CB72" s="14">
        <v>333</v>
      </c>
      <c r="CC72" s="14">
        <v>0</v>
      </c>
      <c r="CD72" s="14">
        <v>0</v>
      </c>
      <c r="CE72" s="14">
        <v>0</v>
      </c>
      <c r="CF72" s="14">
        <v>0</v>
      </c>
      <c r="CG72" s="14">
        <v>0</v>
      </c>
      <c r="CH72" s="14">
        <v>-13965</v>
      </c>
      <c r="CI72" s="14">
        <v>-8987</v>
      </c>
      <c r="CJ72" s="112">
        <v>-22619</v>
      </c>
      <c r="CK72" s="14">
        <v>0</v>
      </c>
      <c r="CL72" s="14">
        <v>0</v>
      </c>
      <c r="CM72" s="14">
        <v>0</v>
      </c>
      <c r="CN72" s="14">
        <v>0</v>
      </c>
      <c r="CO72" s="14">
        <v>0</v>
      </c>
      <c r="CP72" s="14">
        <v>-546</v>
      </c>
      <c r="CQ72" s="14">
        <v>0</v>
      </c>
      <c r="CR72" s="112">
        <v>-546</v>
      </c>
      <c r="CS72" s="115">
        <v>-1452</v>
      </c>
      <c r="CT72" s="13">
        <v>5327</v>
      </c>
      <c r="CU72" s="19">
        <v>3875</v>
      </c>
      <c r="CV72" s="13">
        <v>140</v>
      </c>
      <c r="CW72" s="14">
        <v>140</v>
      </c>
      <c r="CX72" s="14">
        <v>831</v>
      </c>
      <c r="CY72" s="14">
        <v>157</v>
      </c>
      <c r="CZ72" s="19">
        <v>-15</v>
      </c>
      <c r="DA72" s="13">
        <v>19017</v>
      </c>
      <c r="DB72" s="14">
        <v>6104</v>
      </c>
      <c r="DC72" s="14">
        <v>0</v>
      </c>
      <c r="DD72" s="14">
        <v>70</v>
      </c>
      <c r="DE72" s="14">
        <v>532</v>
      </c>
      <c r="DF72" s="14">
        <v>23757</v>
      </c>
      <c r="DG72" s="14">
        <v>2</v>
      </c>
      <c r="DH72" s="19">
        <v>433</v>
      </c>
      <c r="DI72" s="13">
        <v>409</v>
      </c>
      <c r="DJ72" s="14">
        <v>95</v>
      </c>
      <c r="DK72" s="14">
        <v>0</v>
      </c>
      <c r="DL72" s="14">
        <v>0</v>
      </c>
      <c r="DM72" s="14">
        <v>0</v>
      </c>
      <c r="DN72" s="14">
        <v>37</v>
      </c>
      <c r="DO72" s="19">
        <v>1047</v>
      </c>
      <c r="DP72" s="13">
        <v>14591</v>
      </c>
      <c r="DQ72" s="14">
        <v>177</v>
      </c>
      <c r="DR72" s="14">
        <v>138</v>
      </c>
      <c r="DS72" s="14">
        <v>1377</v>
      </c>
      <c r="DT72" s="14">
        <v>0</v>
      </c>
      <c r="DU72" s="14">
        <v>0</v>
      </c>
      <c r="DV72" s="14">
        <v>0</v>
      </c>
      <c r="DW72" s="14">
        <v>9690</v>
      </c>
      <c r="DX72" s="19">
        <v>26</v>
      </c>
      <c r="DY72" s="14">
        <v>0</v>
      </c>
      <c r="DZ72" s="14">
        <v>0</v>
      </c>
      <c r="EA72" s="14">
        <v>0</v>
      </c>
      <c r="EB72" s="19">
        <v>0</v>
      </c>
      <c r="EC72" s="14">
        <v>0</v>
      </c>
      <c r="ED72" s="14">
        <v>0</v>
      </c>
      <c r="EE72" s="14">
        <v>0</v>
      </c>
      <c r="EF72" s="14">
        <v>10172</v>
      </c>
      <c r="EG72" s="14">
        <v>0</v>
      </c>
      <c r="EH72" s="14">
        <v>190</v>
      </c>
      <c r="EI72" s="14">
        <v>0</v>
      </c>
      <c r="EJ72" s="19">
        <v>3070</v>
      </c>
      <c r="EK72" s="14">
        <v>-16188</v>
      </c>
      <c r="EL72" s="14">
        <v>0</v>
      </c>
      <c r="EM72" s="19">
        <v>-76</v>
      </c>
      <c r="EN72" s="112">
        <v>-4192</v>
      </c>
    </row>
    <row r="73" spans="1:144" x14ac:dyDescent="0.25">
      <c r="A73" s="4" t="s">
        <v>64</v>
      </c>
      <c r="B73" s="13">
        <v>0</v>
      </c>
      <c r="C73" s="14">
        <v>0</v>
      </c>
      <c r="D73" s="14">
        <v>0</v>
      </c>
      <c r="E73" s="14">
        <v>11078000</v>
      </c>
      <c r="F73" s="112">
        <v>11078000</v>
      </c>
      <c r="G73" s="13">
        <v>0</v>
      </c>
      <c r="H73" s="14">
        <v>0</v>
      </c>
      <c r="I73" s="112">
        <v>0</v>
      </c>
      <c r="J73" s="13">
        <v>0</v>
      </c>
      <c r="K73" s="14">
        <v>0</v>
      </c>
      <c r="L73" s="14">
        <v>0</v>
      </c>
      <c r="M73" s="14">
        <v>101000000</v>
      </c>
      <c r="N73" s="14">
        <v>3208000</v>
      </c>
      <c r="O73" s="112">
        <v>104208000</v>
      </c>
      <c r="P73" s="115">
        <v>115286000</v>
      </c>
      <c r="Q73" s="13">
        <v>2042264000</v>
      </c>
      <c r="R73" s="14">
        <v>186154000</v>
      </c>
      <c r="S73" s="14">
        <v>359543000</v>
      </c>
      <c r="T73" s="14">
        <v>21337000</v>
      </c>
      <c r="U73" s="14">
        <v>8850000</v>
      </c>
      <c r="V73" s="14">
        <v>2575000</v>
      </c>
      <c r="W73" s="14">
        <v>2746000</v>
      </c>
      <c r="X73" s="14">
        <v>7855000</v>
      </c>
      <c r="Y73" s="14">
        <v>0</v>
      </c>
      <c r="Z73" s="14">
        <v>0</v>
      </c>
      <c r="AA73" s="14">
        <v>0</v>
      </c>
      <c r="AB73" s="112">
        <v>2631324000</v>
      </c>
      <c r="AC73" s="13">
        <v>22526000</v>
      </c>
      <c r="AD73" s="14">
        <v>11527000</v>
      </c>
      <c r="AE73" s="14">
        <v>0</v>
      </c>
      <c r="AF73" s="112">
        <v>10999000</v>
      </c>
      <c r="AG73" s="115">
        <v>2757609000</v>
      </c>
      <c r="AH73" s="14">
        <v>6117000</v>
      </c>
      <c r="AI73" s="14">
        <v>0</v>
      </c>
      <c r="AJ73" s="14">
        <v>91000</v>
      </c>
      <c r="AK73" s="14">
        <v>0</v>
      </c>
      <c r="AL73" s="14">
        <v>0</v>
      </c>
      <c r="AM73" s="14">
        <v>1500000</v>
      </c>
      <c r="AN73" s="14">
        <v>7500000</v>
      </c>
      <c r="AO73" s="112">
        <v>9091000</v>
      </c>
      <c r="AP73" s="115">
        <v>15208000</v>
      </c>
      <c r="AQ73" s="14">
        <v>16254000</v>
      </c>
      <c r="AR73" s="14">
        <v>0</v>
      </c>
      <c r="AS73" s="14">
        <v>16275000</v>
      </c>
      <c r="AT73" s="14">
        <v>1463000</v>
      </c>
      <c r="AU73" s="14">
        <v>200000</v>
      </c>
      <c r="AV73" s="14">
        <v>0</v>
      </c>
      <c r="AW73" s="118">
        <v>17938000</v>
      </c>
      <c r="AX73" s="14">
        <v>0</v>
      </c>
      <c r="AY73" s="112">
        <v>34192000</v>
      </c>
      <c r="AZ73" s="115">
        <v>49400000</v>
      </c>
      <c r="BA73" s="14">
        <v>1021247000</v>
      </c>
      <c r="BB73" s="14">
        <v>1686962000</v>
      </c>
      <c r="BC73" s="112">
        <v>2708209000</v>
      </c>
      <c r="BD73" s="115">
        <v>2757609000</v>
      </c>
      <c r="BE73" s="14">
        <v>104467000</v>
      </c>
      <c r="BF73" s="14">
        <v>42789000</v>
      </c>
      <c r="BG73" s="14">
        <v>10456000</v>
      </c>
      <c r="BH73" s="14">
        <v>1334000</v>
      </c>
      <c r="BI73" s="14">
        <v>0</v>
      </c>
      <c r="BJ73" s="14">
        <v>2835000</v>
      </c>
      <c r="BK73" s="14">
        <v>0</v>
      </c>
      <c r="BL73" s="14">
        <v>51986000</v>
      </c>
      <c r="BM73" s="112">
        <v>213867000</v>
      </c>
      <c r="BN73" s="14">
        <v>4760000</v>
      </c>
      <c r="BO73" s="14">
        <v>0</v>
      </c>
      <c r="BP73" s="14">
        <v>55546000</v>
      </c>
      <c r="BQ73" s="14">
        <v>0</v>
      </c>
      <c r="BR73" s="14">
        <v>64353000</v>
      </c>
      <c r="BS73" s="14">
        <v>0</v>
      </c>
      <c r="BT73" s="14">
        <v>0</v>
      </c>
      <c r="BU73" s="14">
        <v>327000</v>
      </c>
      <c r="BV73" s="14">
        <v>0</v>
      </c>
      <c r="BW73" s="14">
        <v>0</v>
      </c>
      <c r="BX73" s="14">
        <v>0</v>
      </c>
      <c r="BY73" s="14">
        <v>25505000</v>
      </c>
      <c r="BZ73" s="112">
        <v>150491000</v>
      </c>
      <c r="CA73" s="115">
        <v>63376000</v>
      </c>
      <c r="CB73" s="14">
        <v>1280805</v>
      </c>
      <c r="CC73" s="14">
        <v>0</v>
      </c>
      <c r="CD73" s="14">
        <v>0</v>
      </c>
      <c r="CE73" s="14">
        <v>0</v>
      </c>
      <c r="CF73" s="14">
        <v>0</v>
      </c>
      <c r="CG73" s="14">
        <v>0</v>
      </c>
      <c r="CH73" s="14">
        <v>-10948000</v>
      </c>
      <c r="CI73" s="14">
        <v>-49760000</v>
      </c>
      <c r="CJ73" s="112">
        <v>-59427195</v>
      </c>
      <c r="CK73" s="14">
        <v>0</v>
      </c>
      <c r="CL73" s="14">
        <v>0</v>
      </c>
      <c r="CM73" s="14">
        <v>0</v>
      </c>
      <c r="CN73" s="14">
        <v>0</v>
      </c>
      <c r="CO73" s="14">
        <v>0</v>
      </c>
      <c r="CP73" s="14">
        <v>-2409000</v>
      </c>
      <c r="CQ73" s="14">
        <v>0</v>
      </c>
      <c r="CR73" s="112">
        <v>-2409000</v>
      </c>
      <c r="CS73" s="115">
        <v>1539805</v>
      </c>
      <c r="CT73" s="13">
        <v>9538000</v>
      </c>
      <c r="CU73" s="19">
        <v>11077805</v>
      </c>
      <c r="CV73" s="13">
        <v>-1000000</v>
      </c>
      <c r="CW73" s="14">
        <v>477000</v>
      </c>
      <c r="CX73" s="14">
        <v>0</v>
      </c>
      <c r="CY73" s="14">
        <v>-3159000</v>
      </c>
      <c r="CZ73" s="19">
        <v>0</v>
      </c>
      <c r="DA73" s="13">
        <v>104349007.51000002</v>
      </c>
      <c r="DB73" s="14">
        <v>20058434</v>
      </c>
      <c r="DC73" s="14">
        <v>473941</v>
      </c>
      <c r="DD73" s="14">
        <v>17256084</v>
      </c>
      <c r="DE73" s="14">
        <v>4105965</v>
      </c>
      <c r="DF73" s="14">
        <v>11712000</v>
      </c>
      <c r="DG73" s="14">
        <v>15107841</v>
      </c>
      <c r="DH73" s="19">
        <v>0</v>
      </c>
      <c r="DI73" s="13">
        <v>2651000</v>
      </c>
      <c r="DJ73" s="14">
        <v>0</v>
      </c>
      <c r="DK73" s="14">
        <v>145717</v>
      </c>
      <c r="DL73" s="14">
        <v>0</v>
      </c>
      <c r="DM73" s="14">
        <v>0</v>
      </c>
      <c r="DN73" s="14">
        <v>121000</v>
      </c>
      <c r="DO73" s="19">
        <v>8508255.9600000083</v>
      </c>
      <c r="DP73" s="13">
        <v>47927000</v>
      </c>
      <c r="DQ73" s="14">
        <v>347265</v>
      </c>
      <c r="DR73" s="14">
        <v>663000</v>
      </c>
      <c r="DS73" s="14">
        <v>4760000</v>
      </c>
      <c r="DT73" s="14">
        <v>0</v>
      </c>
      <c r="DU73" s="14">
        <v>6593000</v>
      </c>
      <c r="DV73" s="14">
        <v>1551000</v>
      </c>
      <c r="DW73" s="14">
        <v>56062000</v>
      </c>
      <c r="DX73" s="19">
        <v>61000</v>
      </c>
      <c r="DY73" s="14">
        <v>0</v>
      </c>
      <c r="DZ73" s="14">
        <v>0</v>
      </c>
      <c r="EA73" s="14">
        <v>0</v>
      </c>
      <c r="EB73" s="19">
        <v>0</v>
      </c>
      <c r="EC73" s="14">
        <v>0</v>
      </c>
      <c r="ED73" s="14">
        <v>0</v>
      </c>
      <c r="EE73" s="14">
        <v>0</v>
      </c>
      <c r="EF73" s="14">
        <v>16964000</v>
      </c>
      <c r="EG73" s="14">
        <v>982000</v>
      </c>
      <c r="EH73" s="14">
        <v>324000</v>
      </c>
      <c r="EI73" s="14">
        <v>0</v>
      </c>
      <c r="EJ73" s="19">
        <v>5103735</v>
      </c>
      <c r="EK73" s="14">
        <v>121000</v>
      </c>
      <c r="EL73" s="14">
        <v>267376000</v>
      </c>
      <c r="EM73" s="19">
        <v>-1014000</v>
      </c>
      <c r="EN73" s="112">
        <v>309634245.47000003</v>
      </c>
    </row>
    <row r="74" spans="1:144" x14ac:dyDescent="0.25">
      <c r="A74" s="4" t="s">
        <v>65</v>
      </c>
      <c r="B74" s="13">
        <v>0</v>
      </c>
      <c r="C74" s="14">
        <v>0</v>
      </c>
      <c r="D74" s="14">
        <v>0</v>
      </c>
      <c r="E74" s="14">
        <v>2236187</v>
      </c>
      <c r="F74" s="112">
        <v>2236187</v>
      </c>
      <c r="G74" s="13">
        <v>0</v>
      </c>
      <c r="H74" s="14">
        <v>0</v>
      </c>
      <c r="I74" s="112">
        <v>0</v>
      </c>
      <c r="J74" s="13">
        <v>0</v>
      </c>
      <c r="K74" s="14">
        <v>0</v>
      </c>
      <c r="L74" s="14">
        <v>0</v>
      </c>
      <c r="M74" s="14">
        <v>12205918</v>
      </c>
      <c r="N74" s="14">
        <v>311348</v>
      </c>
      <c r="O74" s="112">
        <v>12517266</v>
      </c>
      <c r="P74" s="115">
        <v>14753453</v>
      </c>
      <c r="Q74" s="13">
        <v>30599069</v>
      </c>
      <c r="R74" s="14">
        <v>43380039</v>
      </c>
      <c r="S74" s="14">
        <v>207758003</v>
      </c>
      <c r="T74" s="14">
        <v>2798433.99</v>
      </c>
      <c r="U74" s="14">
        <v>0</v>
      </c>
      <c r="V74" s="14">
        <v>0</v>
      </c>
      <c r="W74" s="14">
        <v>868725.25999999978</v>
      </c>
      <c r="X74" s="14">
        <v>432310.00000000116</v>
      </c>
      <c r="Y74" s="14">
        <v>0</v>
      </c>
      <c r="Z74" s="14">
        <v>0</v>
      </c>
      <c r="AA74" s="14">
        <v>1248956</v>
      </c>
      <c r="AB74" s="112">
        <v>287085536.25</v>
      </c>
      <c r="AC74" s="13">
        <v>1754830</v>
      </c>
      <c r="AD74" s="14">
        <v>0</v>
      </c>
      <c r="AE74" s="14">
        <v>0</v>
      </c>
      <c r="AF74" s="112">
        <v>1754830</v>
      </c>
      <c r="AG74" s="115">
        <v>303593819.25</v>
      </c>
      <c r="AH74" s="14">
        <v>0</v>
      </c>
      <c r="AI74" s="14">
        <v>0</v>
      </c>
      <c r="AJ74" s="14">
        <v>0</v>
      </c>
      <c r="AK74" s="14">
        <v>1202185</v>
      </c>
      <c r="AL74" s="14">
        <v>0</v>
      </c>
      <c r="AM74" s="14">
        <v>0</v>
      </c>
      <c r="AN74" s="14">
        <v>0</v>
      </c>
      <c r="AO74" s="112">
        <v>1202185</v>
      </c>
      <c r="AP74" s="115">
        <v>1202185</v>
      </c>
      <c r="AQ74" s="14">
        <v>3121293</v>
      </c>
      <c r="AR74" s="14">
        <v>0</v>
      </c>
      <c r="AS74" s="14">
        <v>2544253</v>
      </c>
      <c r="AT74" s="14">
        <v>1778738</v>
      </c>
      <c r="AU74" s="14">
        <v>0</v>
      </c>
      <c r="AV74" s="14">
        <v>415925</v>
      </c>
      <c r="AW74" s="118">
        <v>4738916</v>
      </c>
      <c r="AX74" s="14">
        <v>0</v>
      </c>
      <c r="AY74" s="112">
        <v>7860209</v>
      </c>
      <c r="AZ74" s="115">
        <v>9062394</v>
      </c>
      <c r="BA74" s="14">
        <v>86289937</v>
      </c>
      <c r="BB74" s="14">
        <v>208241488</v>
      </c>
      <c r="BC74" s="112">
        <v>294531425</v>
      </c>
      <c r="BD74" s="115">
        <v>303593819</v>
      </c>
      <c r="BE74" s="14">
        <v>17974618.559999999</v>
      </c>
      <c r="BF74" s="14">
        <v>1114594.97</v>
      </c>
      <c r="BG74" s="14">
        <v>1296947</v>
      </c>
      <c r="BH74" s="14">
        <v>9972324</v>
      </c>
      <c r="BI74" s="14">
        <v>0</v>
      </c>
      <c r="BJ74" s="14">
        <v>284653</v>
      </c>
      <c r="BK74" s="14">
        <v>0</v>
      </c>
      <c r="BL74" s="14">
        <v>1129093.98</v>
      </c>
      <c r="BM74" s="112">
        <v>31772231.509999998</v>
      </c>
      <c r="BN74" s="14">
        <v>678538</v>
      </c>
      <c r="BO74" s="14">
        <v>0</v>
      </c>
      <c r="BP74" s="14">
        <v>8173201.5500000007</v>
      </c>
      <c r="BQ74" s="14">
        <v>0</v>
      </c>
      <c r="BR74" s="14">
        <v>11198858</v>
      </c>
      <c r="BS74" s="14">
        <v>0</v>
      </c>
      <c r="BT74" s="14">
        <v>0</v>
      </c>
      <c r="BU74" s="14">
        <v>77703.039999999994</v>
      </c>
      <c r="BV74" s="14">
        <v>0</v>
      </c>
      <c r="BW74" s="14">
        <v>0</v>
      </c>
      <c r="BX74" s="14">
        <v>0</v>
      </c>
      <c r="BY74" s="14">
        <v>1174221</v>
      </c>
      <c r="BZ74" s="112">
        <v>21302521.59</v>
      </c>
      <c r="CA74" s="115">
        <v>10469709.919999998</v>
      </c>
      <c r="CB74" s="14">
        <v>488157</v>
      </c>
      <c r="CC74" s="14">
        <v>0</v>
      </c>
      <c r="CD74" s="14">
        <v>0</v>
      </c>
      <c r="CE74" s="14">
        <v>0</v>
      </c>
      <c r="CF74" s="14">
        <v>0</v>
      </c>
      <c r="CG74" s="14">
        <v>0</v>
      </c>
      <c r="CH74" s="14">
        <v>0</v>
      </c>
      <c r="CI74" s="14">
        <v>-6607667</v>
      </c>
      <c r="CJ74" s="112">
        <v>-6119510</v>
      </c>
      <c r="CK74" s="14">
        <v>0</v>
      </c>
      <c r="CL74" s="14">
        <v>0</v>
      </c>
      <c r="CM74" s="14">
        <v>0</v>
      </c>
      <c r="CN74" s="14">
        <v>0</v>
      </c>
      <c r="CO74" s="14">
        <v>0</v>
      </c>
      <c r="CP74" s="14">
        <v>-488073</v>
      </c>
      <c r="CQ74" s="14">
        <v>0</v>
      </c>
      <c r="CR74" s="112">
        <v>-488073</v>
      </c>
      <c r="CS74" s="115">
        <v>3862126.9199999981</v>
      </c>
      <c r="CT74" s="13">
        <v>9379978</v>
      </c>
      <c r="CU74" s="19">
        <v>12242104.569999997</v>
      </c>
      <c r="CV74" s="13">
        <v>-65697</v>
      </c>
      <c r="CW74" s="14">
        <v>7354</v>
      </c>
      <c r="CX74" s="14">
        <v>122676</v>
      </c>
      <c r="CY74" s="14">
        <v>-488073</v>
      </c>
      <c r="CZ74" s="19">
        <v>1859</v>
      </c>
      <c r="DA74" s="13">
        <v>18066579</v>
      </c>
      <c r="DB74" s="14">
        <v>700096</v>
      </c>
      <c r="DC74" s="14">
        <v>0</v>
      </c>
      <c r="DD74" s="14">
        <v>0</v>
      </c>
      <c r="DE74" s="14">
        <v>389726</v>
      </c>
      <c r="DF74" s="14">
        <v>11234201</v>
      </c>
      <c r="DG74" s="14">
        <v>426872</v>
      </c>
      <c r="DH74" s="19">
        <v>562892</v>
      </c>
      <c r="DI74" s="13">
        <v>2981</v>
      </c>
      <c r="DJ74" s="14">
        <v>0</v>
      </c>
      <c r="DK74" s="14">
        <v>0</v>
      </c>
      <c r="DL74" s="14">
        <v>0</v>
      </c>
      <c r="DM74" s="14">
        <v>0</v>
      </c>
      <c r="DN74" s="14">
        <v>0</v>
      </c>
      <c r="DO74" s="19">
        <v>813574</v>
      </c>
      <c r="DP74" s="13">
        <v>8129711</v>
      </c>
      <c r="DQ74" s="14">
        <v>0</v>
      </c>
      <c r="DR74" s="14">
        <v>173520</v>
      </c>
      <c r="DS74" s="14">
        <v>678538</v>
      </c>
      <c r="DT74" s="14">
        <v>0</v>
      </c>
      <c r="DU74" s="14">
        <v>0</v>
      </c>
      <c r="DV74" s="14">
        <v>0</v>
      </c>
      <c r="DW74" s="14">
        <v>11444645</v>
      </c>
      <c r="DX74" s="19">
        <v>0</v>
      </c>
      <c r="DY74" s="14">
        <v>0</v>
      </c>
      <c r="DZ74" s="14">
        <v>0</v>
      </c>
      <c r="EA74" s="14">
        <v>0</v>
      </c>
      <c r="EB74" s="19">
        <v>0</v>
      </c>
      <c r="EC74" s="14">
        <v>0</v>
      </c>
      <c r="ED74" s="14">
        <v>0</v>
      </c>
      <c r="EE74" s="14">
        <v>0</v>
      </c>
      <c r="EF74" s="14">
        <v>5347074</v>
      </c>
      <c r="EG74" s="14">
        <v>0</v>
      </c>
      <c r="EH74" s="14">
        <v>77703</v>
      </c>
      <c r="EI74" s="14">
        <v>0</v>
      </c>
      <c r="EJ74" s="19">
        <v>586623</v>
      </c>
      <c r="EK74" s="14">
        <v>0</v>
      </c>
      <c r="EL74" s="14">
        <v>9810760</v>
      </c>
      <c r="EM74" s="19">
        <v>-567726</v>
      </c>
      <c r="EN74" s="112">
        <v>15002141</v>
      </c>
    </row>
    <row r="75" spans="1:144" x14ac:dyDescent="0.25">
      <c r="A75" s="4" t="s">
        <v>66</v>
      </c>
      <c r="B75" s="13">
        <v>0</v>
      </c>
      <c r="C75" s="14">
        <v>0</v>
      </c>
      <c r="D75" s="14">
        <v>0</v>
      </c>
      <c r="E75" s="14">
        <v>2413617</v>
      </c>
      <c r="F75" s="112">
        <v>2413617</v>
      </c>
      <c r="G75" s="13">
        <v>0</v>
      </c>
      <c r="H75" s="14">
        <v>0</v>
      </c>
      <c r="I75" s="112">
        <v>0</v>
      </c>
      <c r="J75" s="13">
        <v>0</v>
      </c>
      <c r="K75" s="14">
        <v>0</v>
      </c>
      <c r="L75" s="14">
        <v>0</v>
      </c>
      <c r="M75" s="14">
        <v>36380000</v>
      </c>
      <c r="N75" s="14">
        <v>456818</v>
      </c>
      <c r="O75" s="112">
        <v>36836818</v>
      </c>
      <c r="P75" s="115">
        <v>39250435</v>
      </c>
      <c r="Q75" s="13">
        <v>127734883</v>
      </c>
      <c r="R75" s="14">
        <v>76152819</v>
      </c>
      <c r="S75" s="14">
        <v>300022811</v>
      </c>
      <c r="T75" s="14">
        <v>4701923</v>
      </c>
      <c r="U75" s="14">
        <v>1324222</v>
      </c>
      <c r="V75" s="14">
        <v>0</v>
      </c>
      <c r="W75" s="14">
        <v>2848340</v>
      </c>
      <c r="X75" s="14">
        <v>3418290</v>
      </c>
      <c r="Y75" s="14">
        <v>1238</v>
      </c>
      <c r="Z75" s="14">
        <v>115214</v>
      </c>
      <c r="AA75" s="14">
        <v>270296</v>
      </c>
      <c r="AB75" s="112">
        <v>516590036</v>
      </c>
      <c r="AC75" s="13">
        <v>4549918</v>
      </c>
      <c r="AD75" s="14">
        <v>78810</v>
      </c>
      <c r="AE75" s="14">
        <v>0</v>
      </c>
      <c r="AF75" s="112">
        <v>4471108</v>
      </c>
      <c r="AG75" s="115">
        <v>560311579</v>
      </c>
      <c r="AH75" s="14">
        <v>0</v>
      </c>
      <c r="AI75" s="14">
        <v>0</v>
      </c>
      <c r="AJ75" s="14">
        <v>0</v>
      </c>
      <c r="AK75" s="14">
        <v>14936686</v>
      </c>
      <c r="AL75" s="14">
        <v>0</v>
      </c>
      <c r="AM75" s="14">
        <v>0</v>
      </c>
      <c r="AN75" s="14">
        <v>0</v>
      </c>
      <c r="AO75" s="112">
        <v>14936686</v>
      </c>
      <c r="AP75" s="115">
        <v>14936686</v>
      </c>
      <c r="AQ75" s="14">
        <v>6619668</v>
      </c>
      <c r="AR75" s="14">
        <v>0</v>
      </c>
      <c r="AS75" s="14">
        <v>6167160</v>
      </c>
      <c r="AT75" s="14">
        <v>11508899</v>
      </c>
      <c r="AU75" s="14">
        <v>0</v>
      </c>
      <c r="AV75" s="14">
        <v>2788133</v>
      </c>
      <c r="AW75" s="118">
        <v>20464192</v>
      </c>
      <c r="AX75" s="14">
        <v>0</v>
      </c>
      <c r="AY75" s="112">
        <v>27083860</v>
      </c>
      <c r="AZ75" s="115">
        <v>42020546</v>
      </c>
      <c r="BA75" s="14">
        <v>204288292</v>
      </c>
      <c r="BB75" s="14">
        <v>314002741</v>
      </c>
      <c r="BC75" s="112">
        <v>518291033</v>
      </c>
      <c r="BD75" s="115">
        <v>560311579</v>
      </c>
      <c r="BE75" s="14">
        <v>41378000</v>
      </c>
      <c r="BF75" s="14">
        <v>14593000</v>
      </c>
      <c r="BG75" s="14">
        <v>8706000</v>
      </c>
      <c r="BH75" s="14">
        <v>4938000</v>
      </c>
      <c r="BI75" s="14">
        <v>0</v>
      </c>
      <c r="BJ75" s="14">
        <v>1800000</v>
      </c>
      <c r="BK75" s="14">
        <v>0</v>
      </c>
      <c r="BL75" s="14">
        <v>5595000</v>
      </c>
      <c r="BM75" s="112">
        <v>77010000</v>
      </c>
      <c r="BN75" s="14">
        <v>2261000</v>
      </c>
      <c r="BO75" s="14">
        <v>0</v>
      </c>
      <c r="BP75" s="14">
        <v>25096000</v>
      </c>
      <c r="BQ75" s="14">
        <v>0</v>
      </c>
      <c r="BR75" s="14">
        <v>26398000</v>
      </c>
      <c r="BS75" s="14">
        <v>0</v>
      </c>
      <c r="BT75" s="14">
        <v>0</v>
      </c>
      <c r="BU75" s="14">
        <v>1078000</v>
      </c>
      <c r="BV75" s="14">
        <v>567000</v>
      </c>
      <c r="BW75" s="14">
        <v>0</v>
      </c>
      <c r="BX75" s="14">
        <v>2166000</v>
      </c>
      <c r="BY75" s="14">
        <v>0</v>
      </c>
      <c r="BZ75" s="112">
        <v>57566000</v>
      </c>
      <c r="CA75" s="115">
        <v>19444000</v>
      </c>
      <c r="CB75" s="14">
        <v>696000</v>
      </c>
      <c r="CC75" s="14">
        <v>0</v>
      </c>
      <c r="CD75" s="14">
        <v>0</v>
      </c>
      <c r="CE75" s="14">
        <v>0</v>
      </c>
      <c r="CF75" s="14">
        <v>0</v>
      </c>
      <c r="CG75" s="14">
        <v>0</v>
      </c>
      <c r="CH75" s="14">
        <v>-11780000</v>
      </c>
      <c r="CI75" s="14">
        <v>-13275000</v>
      </c>
      <c r="CJ75" s="112">
        <v>-24359000</v>
      </c>
      <c r="CK75" s="14">
        <v>0</v>
      </c>
      <c r="CL75" s="14">
        <v>0</v>
      </c>
      <c r="CM75" s="14">
        <v>0</v>
      </c>
      <c r="CN75" s="14">
        <v>0</v>
      </c>
      <c r="CO75" s="14">
        <v>0</v>
      </c>
      <c r="CP75" s="14">
        <v>-627000</v>
      </c>
      <c r="CQ75" s="14">
        <v>979000</v>
      </c>
      <c r="CR75" s="112">
        <v>352000</v>
      </c>
      <c r="CS75" s="115">
        <v>-4563000</v>
      </c>
      <c r="CT75" s="13">
        <v>6977000</v>
      </c>
      <c r="CU75" s="19">
        <v>2414000</v>
      </c>
      <c r="CV75" s="13">
        <v>-1116000</v>
      </c>
      <c r="CW75" s="14">
        <v>-2343000</v>
      </c>
      <c r="CX75" s="14">
        <v>0</v>
      </c>
      <c r="CY75" s="14">
        <v>3499000</v>
      </c>
      <c r="CZ75" s="19">
        <v>-38000</v>
      </c>
      <c r="DA75" s="13">
        <v>47724011</v>
      </c>
      <c r="DB75" s="14">
        <v>6226766</v>
      </c>
      <c r="DC75" s="14">
        <v>0</v>
      </c>
      <c r="DD75" s="14">
        <v>609649</v>
      </c>
      <c r="DE75" s="14">
        <v>1097031</v>
      </c>
      <c r="DF75" s="14">
        <v>13157064</v>
      </c>
      <c r="DG75" s="14">
        <v>3532831</v>
      </c>
      <c r="DH75" s="19">
        <v>10717754</v>
      </c>
      <c r="DI75" s="13">
        <v>1020950</v>
      </c>
      <c r="DJ75" s="14">
        <v>0</v>
      </c>
      <c r="DK75" s="14">
        <v>125262</v>
      </c>
      <c r="DL75" s="14">
        <v>0</v>
      </c>
      <c r="DM75" s="14">
        <v>0</v>
      </c>
      <c r="DN75" s="14">
        <v>0</v>
      </c>
      <c r="DO75" s="19">
        <v>852799</v>
      </c>
      <c r="DP75" s="13">
        <v>22958464</v>
      </c>
      <c r="DQ75" s="14">
        <v>281169</v>
      </c>
      <c r="DR75" s="14">
        <v>243547</v>
      </c>
      <c r="DS75" s="14">
        <v>2261127</v>
      </c>
      <c r="DT75" s="14">
        <v>0</v>
      </c>
      <c r="DU75" s="14">
        <v>1347707</v>
      </c>
      <c r="DV75" s="14">
        <v>1002080</v>
      </c>
      <c r="DW75" s="14">
        <v>24745674</v>
      </c>
      <c r="DX75" s="19">
        <v>146983</v>
      </c>
      <c r="DY75" s="14">
        <v>0</v>
      </c>
      <c r="DZ75" s="14">
        <v>0</v>
      </c>
      <c r="EA75" s="14">
        <v>0</v>
      </c>
      <c r="EB75" s="19">
        <v>0</v>
      </c>
      <c r="EC75" s="14">
        <v>0</v>
      </c>
      <c r="ED75" s="14">
        <v>0</v>
      </c>
      <c r="EE75" s="14">
        <v>0</v>
      </c>
      <c r="EF75" s="14">
        <v>10994356</v>
      </c>
      <c r="EG75" s="14">
        <v>0</v>
      </c>
      <c r="EH75" s="14">
        <v>1076738</v>
      </c>
      <c r="EI75" s="14">
        <v>0</v>
      </c>
      <c r="EJ75" s="19">
        <v>920098</v>
      </c>
      <c r="EK75" s="14">
        <v>0</v>
      </c>
      <c r="EL75" s="14">
        <v>44850332</v>
      </c>
      <c r="EM75" s="19">
        <v>-2114795</v>
      </c>
      <c r="EN75" s="112">
        <v>61821711</v>
      </c>
    </row>
    <row r="76" spans="1:144" x14ac:dyDescent="0.25">
      <c r="A76" s="4" t="s">
        <v>67</v>
      </c>
      <c r="B76" s="13">
        <v>0</v>
      </c>
      <c r="C76" s="14">
        <v>0</v>
      </c>
      <c r="D76" s="14">
        <v>0</v>
      </c>
      <c r="E76" s="14">
        <v>3520057</v>
      </c>
      <c r="F76" s="112">
        <v>3520057</v>
      </c>
      <c r="G76" s="13">
        <v>0</v>
      </c>
      <c r="H76" s="14">
        <v>0</v>
      </c>
      <c r="I76" s="112">
        <v>0</v>
      </c>
      <c r="J76" s="13">
        <v>0</v>
      </c>
      <c r="K76" s="14">
        <v>0</v>
      </c>
      <c r="L76" s="14">
        <v>0</v>
      </c>
      <c r="M76" s="14">
        <v>17585813</v>
      </c>
      <c r="N76" s="14">
        <v>0</v>
      </c>
      <c r="O76" s="112">
        <v>17585813</v>
      </c>
      <c r="P76" s="115">
        <v>21105870</v>
      </c>
      <c r="Q76" s="13">
        <v>60253244</v>
      </c>
      <c r="R76" s="14">
        <v>34613797</v>
      </c>
      <c r="S76" s="14">
        <v>328893472</v>
      </c>
      <c r="T76" s="14">
        <v>5888447</v>
      </c>
      <c r="U76" s="14">
        <v>9518495</v>
      </c>
      <c r="V76" s="14">
        <v>1484800</v>
      </c>
      <c r="W76" s="14">
        <v>91044</v>
      </c>
      <c r="X76" s="14">
        <v>1334318</v>
      </c>
      <c r="Y76" s="14">
        <v>0</v>
      </c>
      <c r="Z76" s="14">
        <v>0</v>
      </c>
      <c r="AA76" s="14">
        <v>117694</v>
      </c>
      <c r="AB76" s="112">
        <v>442195311</v>
      </c>
      <c r="AC76" s="13">
        <v>2653746</v>
      </c>
      <c r="AD76" s="14">
        <v>174982</v>
      </c>
      <c r="AE76" s="14">
        <v>0</v>
      </c>
      <c r="AF76" s="112">
        <v>2478764</v>
      </c>
      <c r="AG76" s="115">
        <v>465779945</v>
      </c>
      <c r="AH76" s="14">
        <v>324223</v>
      </c>
      <c r="AI76" s="14">
        <v>0</v>
      </c>
      <c r="AJ76" s="14">
        <v>0</v>
      </c>
      <c r="AK76" s="14">
        <v>7509388</v>
      </c>
      <c r="AL76" s="14">
        <v>0</v>
      </c>
      <c r="AM76" s="14">
        <v>0</v>
      </c>
      <c r="AN76" s="14">
        <v>0</v>
      </c>
      <c r="AO76" s="112">
        <v>7509388</v>
      </c>
      <c r="AP76" s="115">
        <v>7833611</v>
      </c>
      <c r="AQ76" s="14">
        <v>1899973</v>
      </c>
      <c r="AR76" s="14">
        <v>0</v>
      </c>
      <c r="AS76" s="14">
        <v>5088684</v>
      </c>
      <c r="AT76" s="14">
        <v>1446140</v>
      </c>
      <c r="AU76" s="14">
        <v>0</v>
      </c>
      <c r="AV76" s="14">
        <v>0</v>
      </c>
      <c r="AW76" s="118">
        <v>6534824</v>
      </c>
      <c r="AX76" s="14">
        <v>0</v>
      </c>
      <c r="AY76" s="112">
        <v>8434797</v>
      </c>
      <c r="AZ76" s="115">
        <v>16268408</v>
      </c>
      <c r="BA76" s="14">
        <v>285139803</v>
      </c>
      <c r="BB76" s="14">
        <v>164371734</v>
      </c>
      <c r="BC76" s="112">
        <v>449511537</v>
      </c>
      <c r="BD76" s="115">
        <v>465779945</v>
      </c>
      <c r="BE76" s="14">
        <v>23030141</v>
      </c>
      <c r="BF76" s="14">
        <v>10233885</v>
      </c>
      <c r="BG76" s="14">
        <v>14983124</v>
      </c>
      <c r="BH76" s="14">
        <v>2253633</v>
      </c>
      <c r="BI76" s="14">
        <v>0</v>
      </c>
      <c r="BJ76" s="14">
        <v>595716</v>
      </c>
      <c r="BK76" s="14">
        <v>0</v>
      </c>
      <c r="BL76" s="14">
        <v>4936615</v>
      </c>
      <c r="BM76" s="112">
        <v>56033114</v>
      </c>
      <c r="BN76" s="14">
        <v>1529533</v>
      </c>
      <c r="BO76" s="14">
        <v>0</v>
      </c>
      <c r="BP76" s="14">
        <v>17146320</v>
      </c>
      <c r="BQ76" s="14">
        <v>0</v>
      </c>
      <c r="BR76" s="14">
        <v>21058154</v>
      </c>
      <c r="BS76" s="14">
        <v>0</v>
      </c>
      <c r="BT76" s="14">
        <v>0</v>
      </c>
      <c r="BU76" s="14">
        <v>0</v>
      </c>
      <c r="BV76" s="14">
        <v>0</v>
      </c>
      <c r="BW76" s="14">
        <v>0</v>
      </c>
      <c r="BX76" s="14">
        <v>0</v>
      </c>
      <c r="BY76" s="14">
        <v>808713</v>
      </c>
      <c r="BZ76" s="112">
        <v>40542720</v>
      </c>
      <c r="CA76" s="115">
        <v>15490394</v>
      </c>
      <c r="CB76" s="14">
        <v>468735</v>
      </c>
      <c r="CC76" s="14">
        <v>0</v>
      </c>
      <c r="CD76" s="14">
        <v>0</v>
      </c>
      <c r="CE76" s="14">
        <v>0</v>
      </c>
      <c r="CF76" s="14">
        <v>0</v>
      </c>
      <c r="CG76" s="14">
        <v>0</v>
      </c>
      <c r="CH76" s="14">
        <v>-8512385</v>
      </c>
      <c r="CI76" s="14">
        <v>-8305699</v>
      </c>
      <c r="CJ76" s="112">
        <v>-16349349</v>
      </c>
      <c r="CK76" s="14">
        <v>0</v>
      </c>
      <c r="CL76" s="14">
        <v>0</v>
      </c>
      <c r="CM76" s="14">
        <v>0</v>
      </c>
      <c r="CN76" s="14">
        <v>0</v>
      </c>
      <c r="CO76" s="14">
        <v>0</v>
      </c>
      <c r="CP76" s="14">
        <v>-1166685</v>
      </c>
      <c r="CQ76" s="14">
        <v>0</v>
      </c>
      <c r="CR76" s="112">
        <v>-1166685</v>
      </c>
      <c r="CS76" s="115">
        <v>-2025640</v>
      </c>
      <c r="CT76" s="13">
        <v>8559256</v>
      </c>
      <c r="CU76" s="19">
        <v>6533616</v>
      </c>
      <c r="CV76" s="13">
        <v>-667594</v>
      </c>
      <c r="CW76" s="14">
        <v>-63251</v>
      </c>
      <c r="CX76" s="14">
        <v>-226707</v>
      </c>
      <c r="CY76" s="14">
        <v>-1606378</v>
      </c>
      <c r="CZ76" s="19">
        <v>48124</v>
      </c>
      <c r="DA76" s="13">
        <v>25852340</v>
      </c>
      <c r="DB76" s="14">
        <v>0</v>
      </c>
      <c r="DC76" s="14">
        <v>0</v>
      </c>
      <c r="DD76" s="14">
        <v>378632</v>
      </c>
      <c r="DE76" s="14">
        <v>928142</v>
      </c>
      <c r="DF76" s="14">
        <v>18436570</v>
      </c>
      <c r="DG76" s="14">
        <v>592168</v>
      </c>
      <c r="DH76" s="19">
        <v>56228</v>
      </c>
      <c r="DI76" s="13">
        <v>500575</v>
      </c>
      <c r="DJ76" s="14">
        <v>0</v>
      </c>
      <c r="DK76" s="14">
        <v>95141</v>
      </c>
      <c r="DL76" s="14">
        <v>0</v>
      </c>
      <c r="DM76" s="14">
        <v>0</v>
      </c>
      <c r="DN76" s="14">
        <v>0</v>
      </c>
      <c r="DO76" s="19">
        <v>7597740</v>
      </c>
      <c r="DP76" s="13">
        <v>15339178</v>
      </c>
      <c r="DQ76" s="14">
        <v>213576</v>
      </c>
      <c r="DR76" s="14">
        <v>56265</v>
      </c>
      <c r="DS76" s="14">
        <v>1529533</v>
      </c>
      <c r="DT76" s="14">
        <v>0</v>
      </c>
      <c r="DU76" s="14">
        <v>1135222</v>
      </c>
      <c r="DV76" s="14">
        <v>533507</v>
      </c>
      <c r="DW76" s="14">
        <v>17823100</v>
      </c>
      <c r="DX76" s="19">
        <v>47085</v>
      </c>
      <c r="DY76" s="14">
        <v>0</v>
      </c>
      <c r="DZ76" s="14">
        <v>0</v>
      </c>
      <c r="EA76" s="14">
        <v>0</v>
      </c>
      <c r="EB76" s="19">
        <v>0</v>
      </c>
      <c r="EC76" s="14">
        <v>0</v>
      </c>
      <c r="ED76" s="14">
        <v>0</v>
      </c>
      <c r="EE76" s="14">
        <v>0</v>
      </c>
      <c r="EF76" s="14">
        <v>9004266</v>
      </c>
      <c r="EG76" s="14">
        <v>0</v>
      </c>
      <c r="EH76" s="14">
        <v>407187</v>
      </c>
      <c r="EI76" s="14">
        <v>0</v>
      </c>
      <c r="EJ76" s="19">
        <v>983028</v>
      </c>
      <c r="EK76" s="14">
        <v>0</v>
      </c>
      <c r="EL76" s="14">
        <v>-1725684</v>
      </c>
      <c r="EM76" s="19">
        <v>0</v>
      </c>
      <c r="EN76" s="112">
        <v>5639905</v>
      </c>
    </row>
    <row r="77" spans="1:144" x14ac:dyDescent="0.25">
      <c r="A77" s="4" t="s">
        <v>68</v>
      </c>
      <c r="B77" s="13">
        <v>0</v>
      </c>
      <c r="C77" s="14">
        <v>0</v>
      </c>
      <c r="D77" s="14">
        <v>0</v>
      </c>
      <c r="E77" s="14">
        <v>3530780</v>
      </c>
      <c r="F77" s="112">
        <v>3530780</v>
      </c>
      <c r="G77" s="13">
        <v>0</v>
      </c>
      <c r="H77" s="14">
        <v>0</v>
      </c>
      <c r="I77" s="112">
        <v>0</v>
      </c>
      <c r="J77" s="13">
        <v>0</v>
      </c>
      <c r="K77" s="14">
        <v>0</v>
      </c>
      <c r="L77" s="14">
        <v>0</v>
      </c>
      <c r="M77" s="14">
        <v>12485621</v>
      </c>
      <c r="N77" s="14">
        <v>35379</v>
      </c>
      <c r="O77" s="112">
        <v>12521000</v>
      </c>
      <c r="P77" s="115">
        <v>16051780</v>
      </c>
      <c r="Q77" s="13">
        <v>6456158</v>
      </c>
      <c r="R77" s="14">
        <v>18711354</v>
      </c>
      <c r="S77" s="14">
        <v>158225446</v>
      </c>
      <c r="T77" s="14">
        <v>2329474</v>
      </c>
      <c r="U77" s="14">
        <v>420075</v>
      </c>
      <c r="V77" s="14">
        <v>57711</v>
      </c>
      <c r="W77" s="14">
        <v>0</v>
      </c>
      <c r="X77" s="14">
        <v>1453209</v>
      </c>
      <c r="Y77" s="14">
        <v>94769</v>
      </c>
      <c r="Z77" s="14">
        <v>0</v>
      </c>
      <c r="AA77" s="14">
        <v>479496</v>
      </c>
      <c r="AB77" s="112">
        <v>188227692</v>
      </c>
      <c r="AC77" s="13">
        <v>1545669</v>
      </c>
      <c r="AD77" s="14">
        <v>0</v>
      </c>
      <c r="AE77" s="14">
        <v>0</v>
      </c>
      <c r="AF77" s="112">
        <v>1545669</v>
      </c>
      <c r="AG77" s="115">
        <v>205825141</v>
      </c>
      <c r="AH77" s="14">
        <v>323816</v>
      </c>
      <c r="AI77" s="14">
        <v>0</v>
      </c>
      <c r="AJ77" s="14">
        <v>0</v>
      </c>
      <c r="AK77" s="14">
        <v>11576</v>
      </c>
      <c r="AL77" s="14">
        <v>0</v>
      </c>
      <c r="AM77" s="14">
        <v>0</v>
      </c>
      <c r="AN77" s="14">
        <v>0</v>
      </c>
      <c r="AO77" s="112">
        <v>11576</v>
      </c>
      <c r="AP77" s="115">
        <v>335392</v>
      </c>
      <c r="AQ77" s="14">
        <v>1103350</v>
      </c>
      <c r="AR77" s="14">
        <v>0</v>
      </c>
      <c r="AS77" s="14">
        <v>1245911</v>
      </c>
      <c r="AT77" s="14">
        <v>525102</v>
      </c>
      <c r="AU77" s="14">
        <v>0</v>
      </c>
      <c r="AV77" s="14">
        <v>0</v>
      </c>
      <c r="AW77" s="118">
        <v>1771013</v>
      </c>
      <c r="AX77" s="14">
        <v>0</v>
      </c>
      <c r="AY77" s="112">
        <v>2874363</v>
      </c>
      <c r="AZ77" s="115">
        <v>3209755</v>
      </c>
      <c r="BA77" s="14">
        <v>86806028</v>
      </c>
      <c r="BB77" s="14">
        <v>115809358</v>
      </c>
      <c r="BC77" s="112">
        <v>202615386</v>
      </c>
      <c r="BD77" s="115">
        <v>205825141</v>
      </c>
      <c r="BE77" s="14">
        <v>6599000</v>
      </c>
      <c r="BF77" s="14">
        <v>1771000</v>
      </c>
      <c r="BG77" s="14">
        <v>2081000</v>
      </c>
      <c r="BH77" s="14">
        <v>8335000</v>
      </c>
      <c r="BI77" s="14">
        <v>0</v>
      </c>
      <c r="BJ77" s="14">
        <v>362000</v>
      </c>
      <c r="BK77" s="14">
        <v>0</v>
      </c>
      <c r="BL77" s="14">
        <v>610000</v>
      </c>
      <c r="BM77" s="112">
        <v>19758000</v>
      </c>
      <c r="BN77" s="14">
        <v>391000</v>
      </c>
      <c r="BO77" s="14">
        <v>0</v>
      </c>
      <c r="BP77" s="14">
        <v>4538000</v>
      </c>
      <c r="BQ77" s="14">
        <v>0</v>
      </c>
      <c r="BR77" s="14">
        <v>4376000</v>
      </c>
      <c r="BS77" s="14">
        <v>0</v>
      </c>
      <c r="BT77" s="14">
        <v>0</v>
      </c>
      <c r="BU77" s="14">
        <v>0</v>
      </c>
      <c r="BV77" s="14">
        <v>0</v>
      </c>
      <c r="BW77" s="14">
        <v>0</v>
      </c>
      <c r="BX77" s="14">
        <v>0</v>
      </c>
      <c r="BY77" s="14">
        <v>0</v>
      </c>
      <c r="BZ77" s="112">
        <v>9305000</v>
      </c>
      <c r="CA77" s="115">
        <v>10453000</v>
      </c>
      <c r="CB77" s="14">
        <v>13000</v>
      </c>
      <c r="CC77" s="14">
        <v>0</v>
      </c>
      <c r="CD77" s="14">
        <v>0</v>
      </c>
      <c r="CE77" s="14">
        <v>0</v>
      </c>
      <c r="CF77" s="14">
        <v>0</v>
      </c>
      <c r="CG77" s="14">
        <v>0</v>
      </c>
      <c r="CH77" s="14">
        <v>-2823000</v>
      </c>
      <c r="CI77" s="14">
        <v>-5159000</v>
      </c>
      <c r="CJ77" s="112">
        <v>-7969000</v>
      </c>
      <c r="CK77" s="14">
        <v>0</v>
      </c>
      <c r="CL77" s="14">
        <v>0</v>
      </c>
      <c r="CM77" s="14">
        <v>0</v>
      </c>
      <c r="CN77" s="14">
        <v>0</v>
      </c>
      <c r="CO77" s="14">
        <v>0</v>
      </c>
      <c r="CP77" s="14">
        <v>-29000</v>
      </c>
      <c r="CQ77" s="14">
        <v>0</v>
      </c>
      <c r="CR77" s="112">
        <v>-29000</v>
      </c>
      <c r="CS77" s="115">
        <v>2455000</v>
      </c>
      <c r="CT77" s="13">
        <v>2076000</v>
      </c>
      <c r="CU77" s="19">
        <v>4531000</v>
      </c>
      <c r="CV77" s="13">
        <v>271000</v>
      </c>
      <c r="CW77" s="14">
        <v>19000</v>
      </c>
      <c r="CX77" s="14">
        <v>0</v>
      </c>
      <c r="CY77" s="14">
        <v>312000</v>
      </c>
      <c r="CZ77" s="19">
        <v>178000</v>
      </c>
      <c r="DA77" s="13">
        <v>7771142</v>
      </c>
      <c r="DB77" s="14">
        <v>0</v>
      </c>
      <c r="DC77" s="14">
        <v>0</v>
      </c>
      <c r="DD77" s="14">
        <v>0</v>
      </c>
      <c r="DE77" s="14">
        <v>186616</v>
      </c>
      <c r="DF77" s="14">
        <v>10415916</v>
      </c>
      <c r="DG77" s="14">
        <v>0</v>
      </c>
      <c r="DH77" s="19">
        <v>0</v>
      </c>
      <c r="DI77" s="13">
        <v>315533</v>
      </c>
      <c r="DJ77" s="14">
        <v>30000</v>
      </c>
      <c r="DK77" s="14">
        <v>42630</v>
      </c>
      <c r="DL77" s="14">
        <v>0</v>
      </c>
      <c r="DM77" s="14">
        <v>0</v>
      </c>
      <c r="DN77" s="14">
        <v>0</v>
      </c>
      <c r="DO77" s="19">
        <v>1030563</v>
      </c>
      <c r="DP77" s="13">
        <v>3941192</v>
      </c>
      <c r="DQ77" s="14">
        <v>152602</v>
      </c>
      <c r="DR77" s="14">
        <v>30653</v>
      </c>
      <c r="DS77" s="14">
        <v>390904</v>
      </c>
      <c r="DT77" s="14">
        <v>0</v>
      </c>
      <c r="DU77" s="14">
        <v>601662</v>
      </c>
      <c r="DV77" s="14">
        <v>0</v>
      </c>
      <c r="DW77" s="14">
        <v>4134695</v>
      </c>
      <c r="DX77" s="19">
        <v>0</v>
      </c>
      <c r="DY77" s="14">
        <v>0</v>
      </c>
      <c r="DZ77" s="14">
        <v>0</v>
      </c>
      <c r="EA77" s="14">
        <v>0</v>
      </c>
      <c r="EB77" s="19">
        <v>0</v>
      </c>
      <c r="EC77" s="14">
        <v>0</v>
      </c>
      <c r="ED77" s="14">
        <v>0</v>
      </c>
      <c r="EE77" s="14">
        <v>0</v>
      </c>
      <c r="EF77" s="14">
        <v>3570245</v>
      </c>
      <c r="EG77" s="14">
        <v>0</v>
      </c>
      <c r="EH77" s="14">
        <v>5736</v>
      </c>
      <c r="EI77" s="14">
        <v>0</v>
      </c>
      <c r="EJ77" s="19">
        <v>76016</v>
      </c>
      <c r="EK77" s="14">
        <v>0</v>
      </c>
      <c r="EL77" s="14">
        <v>4050794</v>
      </c>
      <c r="EM77" s="19">
        <v>0</v>
      </c>
      <c r="EN77" s="112">
        <v>10939489</v>
      </c>
    </row>
    <row r="78" spans="1:144" x14ac:dyDescent="0.25">
      <c r="A78" s="4" t="s">
        <v>69</v>
      </c>
      <c r="B78" s="13">
        <v>0</v>
      </c>
      <c r="C78" s="14">
        <v>0</v>
      </c>
      <c r="D78" s="14">
        <v>0</v>
      </c>
      <c r="E78" s="14">
        <v>7561000</v>
      </c>
      <c r="F78" s="112">
        <v>7561000</v>
      </c>
      <c r="G78" s="13">
        <v>0</v>
      </c>
      <c r="H78" s="14">
        <v>11000</v>
      </c>
      <c r="I78" s="112">
        <v>11000</v>
      </c>
      <c r="J78" s="13">
        <v>0</v>
      </c>
      <c r="K78" s="14">
        <v>10000</v>
      </c>
      <c r="L78" s="14">
        <v>0</v>
      </c>
      <c r="M78" s="14">
        <v>15673000</v>
      </c>
      <c r="N78" s="14">
        <v>406000</v>
      </c>
      <c r="O78" s="112">
        <v>16089000</v>
      </c>
      <c r="P78" s="115">
        <v>23661000</v>
      </c>
      <c r="Q78" s="13">
        <v>63253000</v>
      </c>
      <c r="R78" s="14">
        <v>34033000</v>
      </c>
      <c r="S78" s="14">
        <v>372042000</v>
      </c>
      <c r="T78" s="14">
        <v>9763000</v>
      </c>
      <c r="U78" s="14">
        <v>0</v>
      </c>
      <c r="V78" s="14">
        <v>984000</v>
      </c>
      <c r="W78" s="14">
        <v>944000</v>
      </c>
      <c r="X78" s="14">
        <v>7507000</v>
      </c>
      <c r="Y78" s="14">
        <v>1018000</v>
      </c>
      <c r="Z78" s="14">
        <v>0</v>
      </c>
      <c r="AA78" s="14">
        <v>779000</v>
      </c>
      <c r="AB78" s="112">
        <v>490323000</v>
      </c>
      <c r="AC78" s="13">
        <v>4094000</v>
      </c>
      <c r="AD78" s="14">
        <v>119000</v>
      </c>
      <c r="AE78" s="14">
        <v>0</v>
      </c>
      <c r="AF78" s="112">
        <v>3975000</v>
      </c>
      <c r="AG78" s="115">
        <v>517959000</v>
      </c>
      <c r="AH78" s="14">
        <v>1021000</v>
      </c>
      <c r="AI78" s="14">
        <v>0</v>
      </c>
      <c r="AJ78" s="14">
        <v>0</v>
      </c>
      <c r="AK78" s="14">
        <v>9602000</v>
      </c>
      <c r="AL78" s="14">
        <v>0</v>
      </c>
      <c r="AM78" s="14">
        <v>0</v>
      </c>
      <c r="AN78" s="14">
        <v>0</v>
      </c>
      <c r="AO78" s="112">
        <v>9602000</v>
      </c>
      <c r="AP78" s="115">
        <v>10623000</v>
      </c>
      <c r="AQ78" s="14">
        <v>3909000</v>
      </c>
      <c r="AR78" s="14">
        <v>0</v>
      </c>
      <c r="AS78" s="14">
        <v>5859000</v>
      </c>
      <c r="AT78" s="14">
        <v>13679000</v>
      </c>
      <c r="AU78" s="14">
        <v>0</v>
      </c>
      <c r="AV78" s="14">
        <v>0</v>
      </c>
      <c r="AW78" s="118">
        <v>19538000</v>
      </c>
      <c r="AX78" s="14">
        <v>0</v>
      </c>
      <c r="AY78" s="112">
        <v>23447000</v>
      </c>
      <c r="AZ78" s="115">
        <v>34070000</v>
      </c>
      <c r="BA78" s="14">
        <v>169355000</v>
      </c>
      <c r="BB78" s="14">
        <v>314534000</v>
      </c>
      <c r="BC78" s="112">
        <v>483889000</v>
      </c>
      <c r="BD78" s="115">
        <v>517959000</v>
      </c>
      <c r="BE78" s="14">
        <v>29958000</v>
      </c>
      <c r="BF78" s="14">
        <v>7391000</v>
      </c>
      <c r="BG78" s="14">
        <v>8848000</v>
      </c>
      <c r="BH78" s="14">
        <v>14133000</v>
      </c>
      <c r="BI78" s="14">
        <v>0</v>
      </c>
      <c r="BJ78" s="14">
        <v>489000</v>
      </c>
      <c r="BK78" s="14">
        <v>0</v>
      </c>
      <c r="BL78" s="14">
        <v>1247000</v>
      </c>
      <c r="BM78" s="112">
        <v>62066000</v>
      </c>
      <c r="BN78" s="14">
        <v>1874000</v>
      </c>
      <c r="BO78" s="14">
        <v>0</v>
      </c>
      <c r="BP78" s="14">
        <v>21408000</v>
      </c>
      <c r="BQ78" s="14">
        <v>0</v>
      </c>
      <c r="BR78" s="14">
        <v>18061000</v>
      </c>
      <c r="BS78" s="14">
        <v>0</v>
      </c>
      <c r="BT78" s="14">
        <v>0</v>
      </c>
      <c r="BU78" s="14">
        <v>496000</v>
      </c>
      <c r="BV78" s="14">
        <v>0</v>
      </c>
      <c r="BW78" s="14">
        <v>0</v>
      </c>
      <c r="BX78" s="14">
        <v>0</v>
      </c>
      <c r="BY78" s="14">
        <v>34000</v>
      </c>
      <c r="BZ78" s="112">
        <v>41873000</v>
      </c>
      <c r="CA78" s="115">
        <v>20193000</v>
      </c>
      <c r="CB78" s="14">
        <v>209000</v>
      </c>
      <c r="CC78" s="14">
        <v>0</v>
      </c>
      <c r="CD78" s="14">
        <v>0</v>
      </c>
      <c r="CE78" s="14">
        <v>0</v>
      </c>
      <c r="CF78" s="14">
        <v>0</v>
      </c>
      <c r="CG78" s="14">
        <v>0</v>
      </c>
      <c r="CH78" s="14">
        <v>-6101000</v>
      </c>
      <c r="CI78" s="14">
        <v>-9556000</v>
      </c>
      <c r="CJ78" s="112">
        <v>-15448000</v>
      </c>
      <c r="CK78" s="14">
        <v>0</v>
      </c>
      <c r="CL78" s="14">
        <v>0</v>
      </c>
      <c r="CM78" s="14">
        <v>0</v>
      </c>
      <c r="CN78" s="14">
        <v>0</v>
      </c>
      <c r="CO78" s="14">
        <v>0</v>
      </c>
      <c r="CP78" s="14">
        <v>0</v>
      </c>
      <c r="CQ78" s="14">
        <v>-1042000</v>
      </c>
      <c r="CR78" s="112">
        <v>-1042000</v>
      </c>
      <c r="CS78" s="115">
        <v>3703000</v>
      </c>
      <c r="CT78" s="13">
        <v>3858000</v>
      </c>
      <c r="CU78" s="19">
        <v>7561000</v>
      </c>
      <c r="CV78" s="13">
        <v>6268000</v>
      </c>
      <c r="CW78" s="14">
        <v>-1754000</v>
      </c>
      <c r="CX78" s="14">
        <v>2567000</v>
      </c>
      <c r="CY78" s="14">
        <v>-1557000</v>
      </c>
      <c r="CZ78" s="19">
        <v>-32000</v>
      </c>
      <c r="DA78" s="13">
        <v>29564000</v>
      </c>
      <c r="DB78" s="14">
        <v>6790000</v>
      </c>
      <c r="DC78" s="14">
        <v>1066000</v>
      </c>
      <c r="DD78" s="14">
        <v>225000</v>
      </c>
      <c r="DE78" s="14">
        <v>715000</v>
      </c>
      <c r="DF78" s="14">
        <v>22981000</v>
      </c>
      <c r="DG78" s="14">
        <v>466000</v>
      </c>
      <c r="DH78" s="19">
        <v>1969000</v>
      </c>
      <c r="DI78" s="13">
        <v>388000</v>
      </c>
      <c r="DJ78" s="14">
        <v>0</v>
      </c>
      <c r="DK78" s="14">
        <v>102000</v>
      </c>
      <c r="DL78" s="14">
        <v>0</v>
      </c>
      <c r="DM78" s="14">
        <v>0</v>
      </c>
      <c r="DN78" s="14">
        <v>0</v>
      </c>
      <c r="DO78" s="19">
        <v>850000</v>
      </c>
      <c r="DP78" s="13">
        <v>17943000</v>
      </c>
      <c r="DQ78" s="14">
        <v>173000</v>
      </c>
      <c r="DR78" s="14">
        <v>0</v>
      </c>
      <c r="DS78" s="14">
        <v>1874000</v>
      </c>
      <c r="DT78" s="14">
        <v>0</v>
      </c>
      <c r="DU78" s="14">
        <v>3305000</v>
      </c>
      <c r="DV78" s="14">
        <v>0</v>
      </c>
      <c r="DW78" s="14">
        <v>16941000</v>
      </c>
      <c r="DX78" s="19">
        <v>2000</v>
      </c>
      <c r="DY78" s="14">
        <v>0</v>
      </c>
      <c r="DZ78" s="14">
        <v>0</v>
      </c>
      <c r="EA78" s="14">
        <v>0</v>
      </c>
      <c r="EB78" s="19">
        <v>0</v>
      </c>
      <c r="EC78" s="14">
        <v>0</v>
      </c>
      <c r="ED78" s="14">
        <v>0</v>
      </c>
      <c r="EE78" s="14">
        <v>0</v>
      </c>
      <c r="EF78" s="14">
        <v>15686000</v>
      </c>
      <c r="EG78" s="14">
        <v>0</v>
      </c>
      <c r="EH78" s="14">
        <v>929000</v>
      </c>
      <c r="EI78" s="14">
        <v>0</v>
      </c>
      <c r="EJ78" s="19">
        <v>1855000</v>
      </c>
      <c r="EK78" s="14">
        <v>0</v>
      </c>
      <c r="EL78" s="14">
        <v>77359000</v>
      </c>
      <c r="EM78" s="19">
        <v>-34000</v>
      </c>
      <c r="EN78" s="112">
        <v>83733000</v>
      </c>
    </row>
    <row r="79" spans="1:144" x14ac:dyDescent="0.25">
      <c r="A79" s="4" t="s">
        <v>70</v>
      </c>
      <c r="B79" s="13">
        <v>0</v>
      </c>
      <c r="C79" s="14">
        <v>0</v>
      </c>
      <c r="D79" s="14">
        <v>0</v>
      </c>
      <c r="E79" s="14">
        <v>1564038.48</v>
      </c>
      <c r="F79" s="112">
        <v>1564038.48</v>
      </c>
      <c r="G79" s="13">
        <v>0</v>
      </c>
      <c r="H79" s="14">
        <v>0</v>
      </c>
      <c r="I79" s="112">
        <v>0</v>
      </c>
      <c r="J79" s="13">
        <v>0</v>
      </c>
      <c r="K79" s="14">
        <v>0</v>
      </c>
      <c r="L79" s="14">
        <v>0</v>
      </c>
      <c r="M79" s="14">
        <v>12000000</v>
      </c>
      <c r="N79" s="14">
        <v>0</v>
      </c>
      <c r="O79" s="112">
        <v>12000000</v>
      </c>
      <c r="P79" s="115">
        <v>13564038.48</v>
      </c>
      <c r="Q79" s="13">
        <v>161489720.56000003</v>
      </c>
      <c r="R79" s="14">
        <v>134222344.94</v>
      </c>
      <c r="S79" s="14">
        <v>340473113.24000007</v>
      </c>
      <c r="T79" s="14">
        <v>4608747.8499999996</v>
      </c>
      <c r="U79" s="14">
        <v>20661767.630000003</v>
      </c>
      <c r="V79" s="14">
        <v>0</v>
      </c>
      <c r="W79" s="14">
        <v>217058.07</v>
      </c>
      <c r="X79" s="14">
        <v>5251556.3</v>
      </c>
      <c r="Y79" s="14">
        <v>0</v>
      </c>
      <c r="Z79" s="14">
        <v>169325.30000000002</v>
      </c>
      <c r="AA79" s="14">
        <v>179891.47</v>
      </c>
      <c r="AB79" s="112">
        <v>667273525.36000001</v>
      </c>
      <c r="AC79" s="13">
        <v>5760857</v>
      </c>
      <c r="AD79" s="14">
        <v>125000</v>
      </c>
      <c r="AE79" s="14">
        <v>0</v>
      </c>
      <c r="AF79" s="112">
        <v>5635857</v>
      </c>
      <c r="AG79" s="115">
        <v>686473420.84000003</v>
      </c>
      <c r="AH79" s="14">
        <v>647026.9</v>
      </c>
      <c r="AI79" s="14">
        <v>7000</v>
      </c>
      <c r="AJ79" s="14">
        <v>0</v>
      </c>
      <c r="AK79" s="14">
        <v>7913964.0899999999</v>
      </c>
      <c r="AL79" s="14">
        <v>0</v>
      </c>
      <c r="AM79" s="14">
        <v>0</v>
      </c>
      <c r="AN79" s="14">
        <v>0</v>
      </c>
      <c r="AO79" s="112">
        <v>7913964.0899999999</v>
      </c>
      <c r="AP79" s="115">
        <v>8567990.9900000002</v>
      </c>
      <c r="AQ79" s="14">
        <v>4381987.87</v>
      </c>
      <c r="AR79" s="14">
        <v>0</v>
      </c>
      <c r="AS79" s="14">
        <v>6632069.9699999997</v>
      </c>
      <c r="AT79" s="14">
        <v>864499.21</v>
      </c>
      <c r="AU79" s="14">
        <v>0</v>
      </c>
      <c r="AV79" s="14">
        <v>0</v>
      </c>
      <c r="AW79" s="118">
        <v>7496569.1799999997</v>
      </c>
      <c r="AX79" s="14">
        <v>0</v>
      </c>
      <c r="AY79" s="112">
        <v>11878557.050000001</v>
      </c>
      <c r="AZ79" s="115">
        <v>20446548.039999999</v>
      </c>
      <c r="BA79" s="14">
        <v>212930424.47</v>
      </c>
      <c r="BB79" s="14">
        <v>453096448.32999998</v>
      </c>
      <c r="BC79" s="112">
        <v>666026872.79999995</v>
      </c>
      <c r="BD79" s="115">
        <v>686473420.83999991</v>
      </c>
      <c r="BE79" s="14">
        <v>34500000</v>
      </c>
      <c r="BF79" s="14">
        <v>17022000</v>
      </c>
      <c r="BG79" s="14">
        <v>13013000</v>
      </c>
      <c r="BH79" s="14">
        <v>7530000</v>
      </c>
      <c r="BI79" s="14">
        <v>0</v>
      </c>
      <c r="BJ79" s="14">
        <v>386031.83</v>
      </c>
      <c r="BK79" s="14">
        <v>0</v>
      </c>
      <c r="BL79" s="14">
        <v>2990000</v>
      </c>
      <c r="BM79" s="112">
        <v>75441031.829999998</v>
      </c>
      <c r="BN79" s="14">
        <v>0</v>
      </c>
      <c r="BO79" s="14">
        <v>0</v>
      </c>
      <c r="BP79" s="14">
        <v>31181000</v>
      </c>
      <c r="BQ79" s="14">
        <v>0</v>
      </c>
      <c r="BR79" s="14">
        <v>24789759</v>
      </c>
      <c r="BS79" s="14">
        <v>0</v>
      </c>
      <c r="BT79" s="14">
        <v>0</v>
      </c>
      <c r="BU79" s="14">
        <v>492000</v>
      </c>
      <c r="BV79" s="14">
        <v>541241</v>
      </c>
      <c r="BW79" s="14">
        <v>0</v>
      </c>
      <c r="BX79" s="14">
        <v>0</v>
      </c>
      <c r="BY79" s="14">
        <v>761000</v>
      </c>
      <c r="BZ79" s="112">
        <v>57765000</v>
      </c>
      <c r="CA79" s="115">
        <v>17676031.829999998</v>
      </c>
      <c r="CB79" s="14">
        <v>711000</v>
      </c>
      <c r="CC79" s="14">
        <v>0</v>
      </c>
      <c r="CD79" s="14">
        <v>0</v>
      </c>
      <c r="CE79" s="14">
        <v>0</v>
      </c>
      <c r="CF79" s="14">
        <v>0</v>
      </c>
      <c r="CG79" s="14">
        <v>0</v>
      </c>
      <c r="CH79" s="14">
        <v>-3000000</v>
      </c>
      <c r="CI79" s="14">
        <v>-14992000</v>
      </c>
      <c r="CJ79" s="112">
        <v>-17281000</v>
      </c>
      <c r="CK79" s="14">
        <v>0</v>
      </c>
      <c r="CL79" s="14">
        <v>0</v>
      </c>
      <c r="CM79" s="14">
        <v>0</v>
      </c>
      <c r="CN79" s="14">
        <v>0</v>
      </c>
      <c r="CO79" s="14">
        <v>0</v>
      </c>
      <c r="CP79" s="14">
        <v>-1986000</v>
      </c>
      <c r="CQ79" s="14">
        <v>-72000</v>
      </c>
      <c r="CR79" s="112">
        <v>-2058000</v>
      </c>
      <c r="CS79" s="115">
        <v>-1662968.1700000018</v>
      </c>
      <c r="CT79" s="13">
        <v>3227000</v>
      </c>
      <c r="CU79" s="19">
        <v>1564000</v>
      </c>
      <c r="CV79" s="13">
        <v>-590000</v>
      </c>
      <c r="CW79" s="14">
        <v>394000</v>
      </c>
      <c r="CX79" s="14">
        <v>864000</v>
      </c>
      <c r="CY79" s="14">
        <v>18000</v>
      </c>
      <c r="CZ79" s="19">
        <v>-69000</v>
      </c>
      <c r="DA79" s="13">
        <v>34326206.740000002</v>
      </c>
      <c r="DB79" s="14">
        <v>14590811.449999999</v>
      </c>
      <c r="DC79" s="14">
        <v>218523.25</v>
      </c>
      <c r="DD79" s="14">
        <v>552232.44999999995</v>
      </c>
      <c r="DE79" s="14">
        <v>1259223.31</v>
      </c>
      <c r="DF79" s="14">
        <v>21457344.57</v>
      </c>
      <c r="DG79" s="14">
        <v>2379216.7400000002</v>
      </c>
      <c r="DH79" s="19">
        <v>7637835.8899999997</v>
      </c>
      <c r="DI79" s="13">
        <v>298336.14</v>
      </c>
      <c r="DJ79" s="14">
        <v>696373.16</v>
      </c>
      <c r="DK79" s="14">
        <v>103695.69</v>
      </c>
      <c r="DL79" s="14">
        <v>0</v>
      </c>
      <c r="DM79" s="14">
        <v>0</v>
      </c>
      <c r="DN79" s="14">
        <v>0</v>
      </c>
      <c r="DO79" s="19">
        <v>261637.1</v>
      </c>
      <c r="DP79" s="13">
        <v>28691085.130000003</v>
      </c>
      <c r="DQ79" s="14">
        <v>220460.26</v>
      </c>
      <c r="DR79" s="14">
        <v>269182.48</v>
      </c>
      <c r="DS79" s="14">
        <v>2614763.56</v>
      </c>
      <c r="DT79" s="14">
        <v>0</v>
      </c>
      <c r="DU79" s="14">
        <v>0</v>
      </c>
      <c r="DV79" s="14">
        <v>0</v>
      </c>
      <c r="DW79" s="14">
        <v>25383344.689999998</v>
      </c>
      <c r="DX79" s="19">
        <v>258747.96</v>
      </c>
      <c r="DY79" s="14">
        <v>0</v>
      </c>
      <c r="DZ79" s="14">
        <v>0</v>
      </c>
      <c r="EA79" s="14">
        <v>0</v>
      </c>
      <c r="EB79" s="19">
        <v>0</v>
      </c>
      <c r="EC79" s="14">
        <v>0</v>
      </c>
      <c r="ED79" s="14">
        <v>0</v>
      </c>
      <c r="EE79" s="14">
        <v>0</v>
      </c>
      <c r="EF79" s="14">
        <v>10936386.300000001</v>
      </c>
      <c r="EG79" s="14">
        <v>0</v>
      </c>
      <c r="EH79" s="14">
        <v>492219.09</v>
      </c>
      <c r="EI79" s="14">
        <v>0</v>
      </c>
      <c r="EJ79" s="19">
        <v>777402.91999999993</v>
      </c>
      <c r="EK79" s="14">
        <v>0</v>
      </c>
      <c r="EL79" s="14">
        <v>11694518.460000001</v>
      </c>
      <c r="EM79" s="19">
        <v>-2465428.42</v>
      </c>
      <c r="EN79" s="112">
        <v>23366934.139999978</v>
      </c>
    </row>
    <row r="80" spans="1:144" x14ac:dyDescent="0.25">
      <c r="A80" s="4" t="s">
        <v>71</v>
      </c>
      <c r="B80" s="13">
        <v>0</v>
      </c>
      <c r="C80" s="14">
        <v>0</v>
      </c>
      <c r="D80" s="14">
        <v>0</v>
      </c>
      <c r="E80" s="14">
        <v>45386000</v>
      </c>
      <c r="F80" s="112">
        <v>45386000</v>
      </c>
      <c r="G80" s="13">
        <v>0</v>
      </c>
      <c r="H80" s="14">
        <v>0</v>
      </c>
      <c r="I80" s="112">
        <v>0</v>
      </c>
      <c r="J80" s="13">
        <v>0</v>
      </c>
      <c r="K80" s="14">
        <v>0</v>
      </c>
      <c r="L80" s="14">
        <v>0</v>
      </c>
      <c r="M80" s="14">
        <v>16431000</v>
      </c>
      <c r="N80" s="14">
        <v>0</v>
      </c>
      <c r="O80" s="112">
        <v>16431000</v>
      </c>
      <c r="P80" s="115">
        <v>61817000</v>
      </c>
      <c r="Q80" s="13">
        <v>96771000</v>
      </c>
      <c r="R80" s="14">
        <v>71967000</v>
      </c>
      <c r="S80" s="14">
        <v>649950000</v>
      </c>
      <c r="T80" s="14">
        <v>6224000</v>
      </c>
      <c r="U80" s="14">
        <v>6856000</v>
      </c>
      <c r="V80" s="14">
        <v>1529000</v>
      </c>
      <c r="W80" s="14">
        <v>12291000</v>
      </c>
      <c r="X80" s="14">
        <v>3930000</v>
      </c>
      <c r="Y80" s="14">
        <v>0</v>
      </c>
      <c r="Z80" s="14">
        <v>197000</v>
      </c>
      <c r="AA80" s="14">
        <v>0</v>
      </c>
      <c r="AB80" s="112">
        <v>849715000</v>
      </c>
      <c r="AC80" s="13">
        <v>12766000</v>
      </c>
      <c r="AD80" s="14">
        <v>1446000</v>
      </c>
      <c r="AE80" s="14">
        <v>0</v>
      </c>
      <c r="AF80" s="112">
        <v>11320000</v>
      </c>
      <c r="AG80" s="115">
        <v>922852000</v>
      </c>
      <c r="AH80" s="14">
        <v>991000</v>
      </c>
      <c r="AI80" s="14">
        <v>0</v>
      </c>
      <c r="AJ80" s="14">
        <v>0</v>
      </c>
      <c r="AK80" s="14">
        <v>0</v>
      </c>
      <c r="AL80" s="14">
        <v>0</v>
      </c>
      <c r="AM80" s="14">
        <v>764000</v>
      </c>
      <c r="AN80" s="14">
        <v>7892000</v>
      </c>
      <c r="AO80" s="112">
        <v>8656000</v>
      </c>
      <c r="AP80" s="115">
        <v>9647000</v>
      </c>
      <c r="AQ80" s="14">
        <v>9509000</v>
      </c>
      <c r="AR80" s="14">
        <v>0</v>
      </c>
      <c r="AS80" s="14">
        <v>6174000</v>
      </c>
      <c r="AT80" s="14">
        <v>4312000</v>
      </c>
      <c r="AU80" s="14">
        <v>0</v>
      </c>
      <c r="AV80" s="14">
        <v>0</v>
      </c>
      <c r="AW80" s="118">
        <v>10486000</v>
      </c>
      <c r="AX80" s="14">
        <v>0</v>
      </c>
      <c r="AY80" s="112">
        <v>19995000</v>
      </c>
      <c r="AZ80" s="115">
        <v>29642000</v>
      </c>
      <c r="BA80" s="14">
        <v>344174000</v>
      </c>
      <c r="BB80" s="14">
        <v>549036000</v>
      </c>
      <c r="BC80" s="112">
        <v>893210000</v>
      </c>
      <c r="BD80" s="115">
        <v>922852000</v>
      </c>
      <c r="BE80" s="14">
        <v>49047000</v>
      </c>
      <c r="BF80" s="14">
        <v>11644000</v>
      </c>
      <c r="BG80" s="14">
        <v>5104000</v>
      </c>
      <c r="BH80" s="14">
        <v>24767000</v>
      </c>
      <c r="BI80" s="14">
        <v>0</v>
      </c>
      <c r="BJ80" s="14">
        <v>1357000</v>
      </c>
      <c r="BK80" s="14">
        <v>0</v>
      </c>
      <c r="BL80" s="14">
        <v>7716000</v>
      </c>
      <c r="BM80" s="112">
        <v>99635000</v>
      </c>
      <c r="BN80" s="14">
        <v>2060000</v>
      </c>
      <c r="BO80" s="14">
        <v>0</v>
      </c>
      <c r="BP80" s="14">
        <v>21933000</v>
      </c>
      <c r="BQ80" s="14">
        <v>0</v>
      </c>
      <c r="BR80" s="14">
        <v>21111000</v>
      </c>
      <c r="BS80" s="14">
        <v>0</v>
      </c>
      <c r="BT80" s="14">
        <v>0</v>
      </c>
      <c r="BU80" s="14">
        <v>516000</v>
      </c>
      <c r="BV80" s="14">
        <v>862000</v>
      </c>
      <c r="BW80" s="14">
        <v>0</v>
      </c>
      <c r="BX80" s="14">
        <v>956000</v>
      </c>
      <c r="BY80" s="14">
        <v>5320000</v>
      </c>
      <c r="BZ80" s="112">
        <v>52758000</v>
      </c>
      <c r="CA80" s="115">
        <v>46877000</v>
      </c>
      <c r="CB80" s="14">
        <v>1078000</v>
      </c>
      <c r="CC80" s="14">
        <v>0</v>
      </c>
      <c r="CD80" s="14">
        <v>0</v>
      </c>
      <c r="CE80" s="14">
        <v>0</v>
      </c>
      <c r="CF80" s="14">
        <v>0</v>
      </c>
      <c r="CG80" s="14">
        <v>0</v>
      </c>
      <c r="CH80" s="14">
        <v>24096000</v>
      </c>
      <c r="CI80" s="14">
        <v>-29286000</v>
      </c>
      <c r="CJ80" s="112">
        <v>-4112000</v>
      </c>
      <c r="CK80" s="14">
        <v>0</v>
      </c>
      <c r="CL80" s="14">
        <v>0</v>
      </c>
      <c r="CM80" s="14">
        <v>0</v>
      </c>
      <c r="CN80" s="14">
        <v>0</v>
      </c>
      <c r="CO80" s="14">
        <v>0</v>
      </c>
      <c r="CP80" s="14">
        <v>-1481000</v>
      </c>
      <c r="CQ80" s="14">
        <v>0</v>
      </c>
      <c r="CR80" s="112">
        <v>-1481000</v>
      </c>
      <c r="CS80" s="115">
        <v>41284000</v>
      </c>
      <c r="CT80" s="13">
        <v>4102000</v>
      </c>
      <c r="CU80" s="19">
        <v>45386000</v>
      </c>
      <c r="CV80" s="13">
        <v>-2695000</v>
      </c>
      <c r="CW80" s="14">
        <v>-238000</v>
      </c>
      <c r="CX80" s="14">
        <v>1823000</v>
      </c>
      <c r="CY80" s="14">
        <v>5193000</v>
      </c>
      <c r="CZ80" s="19">
        <v>0</v>
      </c>
      <c r="DA80" s="13">
        <v>55416725.480000004</v>
      </c>
      <c r="DB80" s="14">
        <v>0</v>
      </c>
      <c r="DC80" s="14">
        <v>0</v>
      </c>
      <c r="DD80" s="14">
        <v>52384</v>
      </c>
      <c r="DE80" s="14">
        <v>640209.32000000007</v>
      </c>
      <c r="DF80" s="14">
        <v>30787334.16</v>
      </c>
      <c r="DG80" s="14">
        <v>452858.49</v>
      </c>
      <c r="DH80" s="19">
        <v>5713757.0300000003</v>
      </c>
      <c r="DI80" s="13">
        <v>1356811.55</v>
      </c>
      <c r="DJ80" s="14">
        <v>0</v>
      </c>
      <c r="DK80" s="14">
        <v>336761.56</v>
      </c>
      <c r="DL80" s="14">
        <v>0</v>
      </c>
      <c r="DM80" s="14">
        <v>0</v>
      </c>
      <c r="DN80" s="14">
        <v>0</v>
      </c>
      <c r="DO80" s="19">
        <v>8536481.379999999</v>
      </c>
      <c r="DP80" s="13">
        <v>19091884</v>
      </c>
      <c r="DQ80" s="14">
        <v>287722</v>
      </c>
      <c r="DR80" s="14">
        <v>228938</v>
      </c>
      <c r="DS80" s="14">
        <v>2059868</v>
      </c>
      <c r="DT80" s="14">
        <v>0</v>
      </c>
      <c r="DU80" s="14">
        <v>2390398</v>
      </c>
      <c r="DV80" s="14">
        <v>833264</v>
      </c>
      <c r="DW80" s="14">
        <v>24405071.009999998</v>
      </c>
      <c r="DX80" s="19">
        <v>83722.69</v>
      </c>
      <c r="DY80" s="14">
        <v>372000</v>
      </c>
      <c r="DZ80" s="14">
        <v>583000</v>
      </c>
      <c r="EA80" s="14">
        <v>1555045</v>
      </c>
      <c r="EB80" s="19">
        <v>0</v>
      </c>
      <c r="EC80" s="14">
        <v>0</v>
      </c>
      <c r="ED80" s="14">
        <v>0</v>
      </c>
      <c r="EE80" s="14">
        <v>0</v>
      </c>
      <c r="EF80" s="14">
        <v>22624924.190000001</v>
      </c>
      <c r="EG80" s="14">
        <v>224153.12</v>
      </c>
      <c r="EH80" s="14">
        <v>569943.67000000004</v>
      </c>
      <c r="EI80" s="14">
        <v>0</v>
      </c>
      <c r="EJ80" s="19">
        <v>1258040.56</v>
      </c>
      <c r="EK80" s="14">
        <v>-724398.74</v>
      </c>
      <c r="EL80" s="14">
        <v>-62825000</v>
      </c>
      <c r="EM80" s="19">
        <v>104662.36999999988</v>
      </c>
      <c r="EN80" s="112">
        <v>-36719387.640000015</v>
      </c>
    </row>
    <row r="81" spans="1:144" x14ac:dyDescent="0.25">
      <c r="A81" s="4" t="s">
        <v>72</v>
      </c>
      <c r="B81" s="13">
        <v>0</v>
      </c>
      <c r="C81" s="14">
        <v>0</v>
      </c>
      <c r="D81" s="14">
        <v>0</v>
      </c>
      <c r="E81" s="14">
        <v>13521327</v>
      </c>
      <c r="F81" s="112">
        <v>13521327</v>
      </c>
      <c r="G81" s="13">
        <v>0</v>
      </c>
      <c r="H81" s="14">
        <v>0</v>
      </c>
      <c r="I81" s="112">
        <v>0</v>
      </c>
      <c r="J81" s="13">
        <v>0</v>
      </c>
      <c r="K81" s="14">
        <v>411547</v>
      </c>
      <c r="L81" s="14">
        <v>0</v>
      </c>
      <c r="M81" s="14">
        <v>0</v>
      </c>
      <c r="N81" s="14">
        <v>0</v>
      </c>
      <c r="O81" s="112">
        <v>411547</v>
      </c>
      <c r="P81" s="115">
        <v>13932874</v>
      </c>
      <c r="Q81" s="13">
        <v>1018900</v>
      </c>
      <c r="R81" s="14">
        <v>15035164</v>
      </c>
      <c r="S81" s="14">
        <v>143059897</v>
      </c>
      <c r="T81" s="14">
        <v>3390927</v>
      </c>
      <c r="U81" s="14">
        <v>2058463</v>
      </c>
      <c r="V81" s="14">
        <v>0</v>
      </c>
      <c r="W81" s="14">
        <v>1000</v>
      </c>
      <c r="X81" s="14">
        <v>27258</v>
      </c>
      <c r="Y81" s="14">
        <v>0</v>
      </c>
      <c r="Z81" s="14">
        <v>0</v>
      </c>
      <c r="AA81" s="14">
        <v>338714</v>
      </c>
      <c r="AB81" s="112">
        <v>164930323</v>
      </c>
      <c r="AC81" s="13">
        <v>1118108</v>
      </c>
      <c r="AD81" s="14">
        <v>55792</v>
      </c>
      <c r="AE81" s="14">
        <v>0</v>
      </c>
      <c r="AF81" s="112">
        <v>1062316</v>
      </c>
      <c r="AG81" s="115">
        <v>179925513</v>
      </c>
      <c r="AH81" s="14">
        <v>68240</v>
      </c>
      <c r="AI81" s="14">
        <v>0</v>
      </c>
      <c r="AJ81" s="14">
        <v>0</v>
      </c>
      <c r="AK81" s="14">
        <v>163909</v>
      </c>
      <c r="AL81" s="14">
        <v>0</v>
      </c>
      <c r="AM81" s="14">
        <v>0</v>
      </c>
      <c r="AN81" s="14">
        <v>0</v>
      </c>
      <c r="AO81" s="112">
        <v>163909</v>
      </c>
      <c r="AP81" s="115">
        <v>232149</v>
      </c>
      <c r="AQ81" s="14">
        <v>2091094</v>
      </c>
      <c r="AR81" s="14">
        <v>0</v>
      </c>
      <c r="AS81" s="14">
        <v>2347926</v>
      </c>
      <c r="AT81" s="14">
        <v>0</v>
      </c>
      <c r="AU81" s="14">
        <v>0</v>
      </c>
      <c r="AV81" s="14">
        <v>0</v>
      </c>
      <c r="AW81" s="118">
        <v>2347926</v>
      </c>
      <c r="AX81" s="14">
        <v>0</v>
      </c>
      <c r="AY81" s="112">
        <v>4439020</v>
      </c>
      <c r="AZ81" s="115">
        <v>4671169</v>
      </c>
      <c r="BA81" s="14">
        <v>37619451</v>
      </c>
      <c r="BB81" s="14">
        <v>137634893</v>
      </c>
      <c r="BC81" s="112">
        <v>175254344</v>
      </c>
      <c r="BD81" s="115">
        <v>179925513</v>
      </c>
      <c r="BE81" s="14">
        <v>6533311</v>
      </c>
      <c r="BF81" s="14">
        <v>880899</v>
      </c>
      <c r="BG81" s="14">
        <v>1532445</v>
      </c>
      <c r="BH81" s="14">
        <v>15917836</v>
      </c>
      <c r="BI81" s="14">
        <v>0</v>
      </c>
      <c r="BJ81" s="14">
        <v>214453</v>
      </c>
      <c r="BK81" s="14">
        <v>0</v>
      </c>
      <c r="BL81" s="14">
        <v>3470834</v>
      </c>
      <c r="BM81" s="112">
        <v>28549778</v>
      </c>
      <c r="BN81" s="14">
        <v>585671</v>
      </c>
      <c r="BO81" s="14">
        <v>0</v>
      </c>
      <c r="BP81" s="14">
        <v>5897061</v>
      </c>
      <c r="BQ81" s="14">
        <v>0</v>
      </c>
      <c r="BR81" s="14">
        <v>10795131</v>
      </c>
      <c r="BS81" s="14">
        <v>0</v>
      </c>
      <c r="BT81" s="14">
        <v>0</v>
      </c>
      <c r="BU81" s="14">
        <v>11071</v>
      </c>
      <c r="BV81" s="14">
        <v>0</v>
      </c>
      <c r="BW81" s="14">
        <v>0</v>
      </c>
      <c r="BX81" s="14">
        <v>0</v>
      </c>
      <c r="BY81" s="14">
        <v>0</v>
      </c>
      <c r="BZ81" s="112">
        <v>17288934</v>
      </c>
      <c r="CA81" s="115">
        <v>11260844</v>
      </c>
      <c r="CB81" s="14">
        <v>234006</v>
      </c>
      <c r="CC81" s="14">
        <v>0</v>
      </c>
      <c r="CD81" s="14">
        <v>0</v>
      </c>
      <c r="CE81" s="14">
        <v>0</v>
      </c>
      <c r="CF81" s="14">
        <v>0</v>
      </c>
      <c r="CG81" s="14">
        <v>0</v>
      </c>
      <c r="CH81" s="14">
        <v>0</v>
      </c>
      <c r="CI81" s="14">
        <v>-6413154</v>
      </c>
      <c r="CJ81" s="112">
        <v>-6179148</v>
      </c>
      <c r="CK81" s="14">
        <v>0</v>
      </c>
      <c r="CL81" s="14">
        <v>0</v>
      </c>
      <c r="CM81" s="14">
        <v>0</v>
      </c>
      <c r="CN81" s="14">
        <v>0</v>
      </c>
      <c r="CO81" s="14">
        <v>0</v>
      </c>
      <c r="CP81" s="14">
        <v>-123615</v>
      </c>
      <c r="CQ81" s="14">
        <v>0</v>
      </c>
      <c r="CR81" s="112">
        <v>-123615</v>
      </c>
      <c r="CS81" s="115">
        <v>4958081</v>
      </c>
      <c r="CT81" s="13">
        <v>8563246</v>
      </c>
      <c r="CU81" s="19">
        <v>13521327</v>
      </c>
      <c r="CV81" s="13">
        <v>5346680</v>
      </c>
      <c r="CW81" s="14">
        <v>184156</v>
      </c>
      <c r="CX81" s="14">
        <v>0</v>
      </c>
      <c r="CY81" s="14">
        <v>1162740</v>
      </c>
      <c r="CZ81" s="19">
        <v>145983</v>
      </c>
      <c r="DA81" s="13">
        <v>7001001</v>
      </c>
      <c r="DB81" s="14">
        <v>542721</v>
      </c>
      <c r="DC81" s="14">
        <v>2391118</v>
      </c>
      <c r="DD81" s="14">
        <v>0</v>
      </c>
      <c r="DE81" s="14">
        <v>124987</v>
      </c>
      <c r="DF81" s="14">
        <v>17450281</v>
      </c>
      <c r="DG81" s="14">
        <v>219308</v>
      </c>
      <c r="DH81" s="19">
        <v>0</v>
      </c>
      <c r="DI81" s="13">
        <v>214453</v>
      </c>
      <c r="DJ81" s="14">
        <v>0</v>
      </c>
      <c r="DK81" s="14">
        <v>17798</v>
      </c>
      <c r="DL81" s="14">
        <v>0</v>
      </c>
      <c r="DM81" s="14">
        <v>0</v>
      </c>
      <c r="DN81" s="14">
        <v>0</v>
      </c>
      <c r="DO81" s="19">
        <v>896314</v>
      </c>
      <c r="DP81" s="13">
        <v>5057197.53</v>
      </c>
      <c r="DQ81" s="14">
        <v>145985</v>
      </c>
      <c r="DR81" s="14">
        <v>80018</v>
      </c>
      <c r="DS81" s="14">
        <v>585671</v>
      </c>
      <c r="DT81" s="14">
        <v>0</v>
      </c>
      <c r="DU81" s="14">
        <v>1003574.4700000001</v>
      </c>
      <c r="DV81" s="14">
        <v>0</v>
      </c>
      <c r="DW81" s="14">
        <v>11401072</v>
      </c>
      <c r="DX81" s="19">
        <v>1674</v>
      </c>
      <c r="DY81" s="14">
        <v>0</v>
      </c>
      <c r="DZ81" s="14">
        <v>0</v>
      </c>
      <c r="EA81" s="14">
        <v>0</v>
      </c>
      <c r="EB81" s="19">
        <v>0</v>
      </c>
      <c r="EC81" s="14">
        <v>0</v>
      </c>
      <c r="ED81" s="14">
        <v>0</v>
      </c>
      <c r="EE81" s="14">
        <v>0</v>
      </c>
      <c r="EF81" s="14">
        <v>6409216</v>
      </c>
      <c r="EG81" s="14">
        <v>0</v>
      </c>
      <c r="EH81" s="14">
        <v>11071</v>
      </c>
      <c r="EI81" s="14">
        <v>0</v>
      </c>
      <c r="EJ81" s="19">
        <v>2995025</v>
      </c>
      <c r="EK81" s="14">
        <v>0</v>
      </c>
      <c r="EL81" s="14">
        <v>0</v>
      </c>
      <c r="EM81" s="19">
        <v>0</v>
      </c>
      <c r="EN81" s="112">
        <v>1167477</v>
      </c>
    </row>
    <row r="82" spans="1:144" x14ac:dyDescent="0.25">
      <c r="A82" s="4" t="s">
        <v>73</v>
      </c>
      <c r="B82" s="13">
        <v>0</v>
      </c>
      <c r="C82" s="14">
        <v>0</v>
      </c>
      <c r="D82" s="14">
        <v>0</v>
      </c>
      <c r="E82" s="14">
        <v>18205000</v>
      </c>
      <c r="F82" s="112">
        <v>18205000</v>
      </c>
      <c r="G82" s="13">
        <v>0</v>
      </c>
      <c r="H82" s="14">
        <v>0</v>
      </c>
      <c r="I82" s="112">
        <v>0</v>
      </c>
      <c r="J82" s="13">
        <v>0</v>
      </c>
      <c r="K82" s="14">
        <v>0</v>
      </c>
      <c r="L82" s="14">
        <v>0</v>
      </c>
      <c r="M82" s="14">
        <v>125723000</v>
      </c>
      <c r="N82" s="14">
        <v>0</v>
      </c>
      <c r="O82" s="112">
        <v>125723000</v>
      </c>
      <c r="P82" s="115">
        <v>143928000</v>
      </c>
      <c r="Q82" s="13">
        <v>0</v>
      </c>
      <c r="R82" s="14">
        <v>0</v>
      </c>
      <c r="S82" s="14">
        <v>0</v>
      </c>
      <c r="T82" s="14">
        <v>0</v>
      </c>
      <c r="U82" s="14">
        <v>0</v>
      </c>
      <c r="V82" s="14">
        <v>940000</v>
      </c>
      <c r="W82" s="14">
        <v>0</v>
      </c>
      <c r="X82" s="14">
        <v>0</v>
      </c>
      <c r="Y82" s="14">
        <v>0</v>
      </c>
      <c r="Z82" s="14">
        <v>2956546000</v>
      </c>
      <c r="AA82" s="14">
        <v>19168000</v>
      </c>
      <c r="AB82" s="112">
        <v>2976654000</v>
      </c>
      <c r="AC82" s="13">
        <v>23171000</v>
      </c>
      <c r="AD82" s="14">
        <v>2330000</v>
      </c>
      <c r="AE82" s="14">
        <v>0</v>
      </c>
      <c r="AF82" s="112">
        <v>20841000</v>
      </c>
      <c r="AG82" s="115">
        <v>3141423000</v>
      </c>
      <c r="AH82" s="14">
        <v>8588000</v>
      </c>
      <c r="AI82" s="14">
        <v>0</v>
      </c>
      <c r="AJ82" s="14">
        <v>18000</v>
      </c>
      <c r="AK82" s="14">
        <v>5426000</v>
      </c>
      <c r="AL82" s="14">
        <v>0</v>
      </c>
      <c r="AM82" s="14">
        <v>0</v>
      </c>
      <c r="AN82" s="14">
        <v>0</v>
      </c>
      <c r="AO82" s="112">
        <v>5444000</v>
      </c>
      <c r="AP82" s="115">
        <v>14032000</v>
      </c>
      <c r="AQ82" s="14">
        <v>18119000</v>
      </c>
      <c r="AR82" s="14">
        <v>0</v>
      </c>
      <c r="AS82" s="14">
        <v>16460000</v>
      </c>
      <c r="AT82" s="14">
        <v>1619000</v>
      </c>
      <c r="AU82" s="14">
        <v>0</v>
      </c>
      <c r="AV82" s="14">
        <v>0</v>
      </c>
      <c r="AW82" s="118">
        <v>18079000</v>
      </c>
      <c r="AX82" s="14">
        <v>0</v>
      </c>
      <c r="AY82" s="112">
        <v>36198000</v>
      </c>
      <c r="AZ82" s="115">
        <v>50230000</v>
      </c>
      <c r="BA82" s="14">
        <v>784114000</v>
      </c>
      <c r="BB82" s="14">
        <v>2307079000</v>
      </c>
      <c r="BC82" s="112">
        <v>3091193000</v>
      </c>
      <c r="BD82" s="115">
        <v>3141423000</v>
      </c>
      <c r="BE82" s="14">
        <v>107954000</v>
      </c>
      <c r="BF82" s="14">
        <v>49106000</v>
      </c>
      <c r="BG82" s="14">
        <v>4151000</v>
      </c>
      <c r="BH82" s="14">
        <v>18931000</v>
      </c>
      <c r="BI82" s="14">
        <v>0</v>
      </c>
      <c r="BJ82" s="14">
        <v>3241000</v>
      </c>
      <c r="BK82" s="14">
        <v>0</v>
      </c>
      <c r="BL82" s="14">
        <v>18218000</v>
      </c>
      <c r="BM82" s="112">
        <v>201601000</v>
      </c>
      <c r="BN82" s="14">
        <v>5314000</v>
      </c>
      <c r="BO82" s="14">
        <v>0</v>
      </c>
      <c r="BP82" s="14">
        <v>62802000</v>
      </c>
      <c r="BQ82" s="14">
        <v>0</v>
      </c>
      <c r="BR82" s="14">
        <v>66881000</v>
      </c>
      <c r="BS82" s="14">
        <v>0</v>
      </c>
      <c r="BT82" s="14">
        <v>0</v>
      </c>
      <c r="BU82" s="14">
        <v>402000</v>
      </c>
      <c r="BV82" s="14">
        <v>0</v>
      </c>
      <c r="BW82" s="14">
        <v>0</v>
      </c>
      <c r="BX82" s="14">
        <v>0</v>
      </c>
      <c r="BY82" s="14">
        <v>7912000</v>
      </c>
      <c r="BZ82" s="112">
        <v>143311000</v>
      </c>
      <c r="CA82" s="115">
        <v>58290000</v>
      </c>
      <c r="CB82" s="14">
        <v>5137000</v>
      </c>
      <c r="CC82" s="14">
        <v>0</v>
      </c>
      <c r="CD82" s="14">
        <v>0</v>
      </c>
      <c r="CE82" s="14">
        <v>0</v>
      </c>
      <c r="CF82" s="14">
        <v>0</v>
      </c>
      <c r="CG82" s="14">
        <v>0</v>
      </c>
      <c r="CH82" s="14">
        <v>-25080000</v>
      </c>
      <c r="CI82" s="14">
        <v>-34659000</v>
      </c>
      <c r="CJ82" s="112">
        <v>-54602000</v>
      </c>
      <c r="CK82" s="14">
        <v>0</v>
      </c>
      <c r="CL82" s="14">
        <v>0</v>
      </c>
      <c r="CM82" s="14">
        <v>0</v>
      </c>
      <c r="CN82" s="14">
        <v>0</v>
      </c>
      <c r="CO82" s="14">
        <v>0</v>
      </c>
      <c r="CP82" s="14">
        <v>-266000</v>
      </c>
      <c r="CQ82" s="14">
        <v>667000</v>
      </c>
      <c r="CR82" s="112">
        <v>401000</v>
      </c>
      <c r="CS82" s="115">
        <v>4089000</v>
      </c>
      <c r="CT82" s="13">
        <v>14116000</v>
      </c>
      <c r="CU82" s="19">
        <v>18205000</v>
      </c>
      <c r="CV82" s="13">
        <v>2448000</v>
      </c>
      <c r="CW82" s="14">
        <v>-525000</v>
      </c>
      <c r="CX82" s="14">
        <v>0</v>
      </c>
      <c r="CY82" s="14">
        <v>-3408000</v>
      </c>
      <c r="CZ82" s="19">
        <v>3000</v>
      </c>
      <c r="DA82" s="13">
        <v>107898000</v>
      </c>
      <c r="DB82" s="14">
        <v>40796000</v>
      </c>
      <c r="DC82" s="14">
        <v>269000</v>
      </c>
      <c r="DD82" s="14">
        <v>3492000</v>
      </c>
      <c r="DE82" s="14">
        <v>3779000</v>
      </c>
      <c r="DF82" s="14">
        <v>22213000</v>
      </c>
      <c r="DG82" s="14">
        <v>9277000</v>
      </c>
      <c r="DH82" s="19">
        <v>620000</v>
      </c>
      <c r="DI82" s="13">
        <v>3241000</v>
      </c>
      <c r="DJ82" s="14">
        <v>0</v>
      </c>
      <c r="DK82" s="14">
        <v>253000</v>
      </c>
      <c r="DL82" s="14">
        <v>0</v>
      </c>
      <c r="DM82" s="14">
        <v>0</v>
      </c>
      <c r="DN82" s="14">
        <v>0</v>
      </c>
      <c r="DO82" s="19">
        <v>3695000</v>
      </c>
      <c r="DP82" s="13">
        <v>53252000</v>
      </c>
      <c r="DQ82" s="14">
        <v>369000</v>
      </c>
      <c r="DR82" s="14">
        <v>787000</v>
      </c>
      <c r="DS82" s="14">
        <v>5319000</v>
      </c>
      <c r="DT82" s="14">
        <v>0</v>
      </c>
      <c r="DU82" s="14">
        <v>6775000</v>
      </c>
      <c r="DV82" s="14">
        <v>2044000</v>
      </c>
      <c r="DW82" s="14">
        <v>54739000</v>
      </c>
      <c r="DX82" s="19">
        <v>58000</v>
      </c>
      <c r="DY82" s="14">
        <v>940000</v>
      </c>
      <c r="DZ82" s="14">
        <v>0</v>
      </c>
      <c r="EA82" s="14">
        <v>0</v>
      </c>
      <c r="EB82" s="19">
        <v>0</v>
      </c>
      <c r="EC82" s="14">
        <v>0</v>
      </c>
      <c r="ED82" s="14">
        <v>0</v>
      </c>
      <c r="EE82" s="14">
        <v>0</v>
      </c>
      <c r="EF82" s="14">
        <v>24245000</v>
      </c>
      <c r="EG82" s="14">
        <v>411000</v>
      </c>
      <c r="EH82" s="14">
        <v>266000</v>
      </c>
      <c r="EI82" s="14">
        <v>0</v>
      </c>
      <c r="EJ82" s="19">
        <v>5859000</v>
      </c>
      <c r="EK82" s="14">
        <v>0</v>
      </c>
      <c r="EL82" s="14">
        <v>743898000</v>
      </c>
      <c r="EM82" s="19">
        <v>1466000</v>
      </c>
      <c r="EN82" s="112">
        <v>785833000</v>
      </c>
    </row>
    <row r="83" spans="1:144" x14ac:dyDescent="0.25">
      <c r="A83" s="4" t="s">
        <v>74</v>
      </c>
      <c r="B83" s="13">
        <v>0</v>
      </c>
      <c r="C83" s="14">
        <v>0</v>
      </c>
      <c r="D83" s="14">
        <v>0</v>
      </c>
      <c r="E83" s="14">
        <v>63597000</v>
      </c>
      <c r="F83" s="112">
        <v>63597000</v>
      </c>
      <c r="G83" s="13">
        <v>0</v>
      </c>
      <c r="H83" s="14">
        <v>0</v>
      </c>
      <c r="I83" s="112">
        <v>0</v>
      </c>
      <c r="J83" s="13">
        <v>0</v>
      </c>
      <c r="K83" s="14">
        <v>0</v>
      </c>
      <c r="L83" s="14">
        <v>0</v>
      </c>
      <c r="M83" s="14">
        <v>0</v>
      </c>
      <c r="N83" s="14">
        <v>79500000</v>
      </c>
      <c r="O83" s="112">
        <v>79500000</v>
      </c>
      <c r="P83" s="115">
        <v>143097000</v>
      </c>
      <c r="Q83" s="13">
        <v>1058343000</v>
      </c>
      <c r="R83" s="14">
        <v>245477000</v>
      </c>
      <c r="S83" s="14">
        <v>1694668000</v>
      </c>
      <c r="T83" s="14">
        <v>6366000</v>
      </c>
      <c r="U83" s="14">
        <v>7079000</v>
      </c>
      <c r="V83" s="14">
        <v>719000</v>
      </c>
      <c r="W83" s="14">
        <v>6628000</v>
      </c>
      <c r="X83" s="14">
        <v>5661000</v>
      </c>
      <c r="Y83" s="14">
        <v>630000</v>
      </c>
      <c r="Z83" s="14">
        <v>2491000</v>
      </c>
      <c r="AA83" s="14">
        <v>210000</v>
      </c>
      <c r="AB83" s="112">
        <v>3028272000</v>
      </c>
      <c r="AC83" s="13">
        <v>27137000</v>
      </c>
      <c r="AD83" s="14">
        <v>1106000</v>
      </c>
      <c r="AE83" s="14">
        <v>0</v>
      </c>
      <c r="AF83" s="112">
        <v>26031000</v>
      </c>
      <c r="AG83" s="115">
        <v>3197400000</v>
      </c>
      <c r="AH83" s="14">
        <v>9072000</v>
      </c>
      <c r="AI83" s="14">
        <v>0</v>
      </c>
      <c r="AJ83" s="14">
        <v>0</v>
      </c>
      <c r="AK83" s="14">
        <v>28096000</v>
      </c>
      <c r="AL83" s="14">
        <v>0</v>
      </c>
      <c r="AM83" s="14">
        <v>0</v>
      </c>
      <c r="AN83" s="14">
        <v>0</v>
      </c>
      <c r="AO83" s="112">
        <v>28096000</v>
      </c>
      <c r="AP83" s="115">
        <v>37168000</v>
      </c>
      <c r="AQ83" s="14">
        <v>14409000</v>
      </c>
      <c r="AR83" s="14">
        <v>0</v>
      </c>
      <c r="AS83" s="14">
        <v>20679000</v>
      </c>
      <c r="AT83" s="14">
        <v>0</v>
      </c>
      <c r="AU83" s="14">
        <v>0</v>
      </c>
      <c r="AV83" s="14">
        <v>0</v>
      </c>
      <c r="AW83" s="118">
        <v>20679000</v>
      </c>
      <c r="AX83" s="14">
        <v>0</v>
      </c>
      <c r="AY83" s="112">
        <v>35088000</v>
      </c>
      <c r="AZ83" s="115">
        <v>72256000</v>
      </c>
      <c r="BA83" s="14">
        <v>0</v>
      </c>
      <c r="BB83" s="14">
        <v>0</v>
      </c>
      <c r="BC83" s="112">
        <v>0</v>
      </c>
      <c r="BD83" s="115">
        <v>72256000</v>
      </c>
      <c r="BE83" s="14">
        <v>136577000</v>
      </c>
      <c r="BF83" s="14">
        <v>20276000</v>
      </c>
      <c r="BG83" s="14">
        <v>47866000</v>
      </c>
      <c r="BH83" s="14">
        <v>0</v>
      </c>
      <c r="BI83" s="14">
        <v>0</v>
      </c>
      <c r="BJ83" s="14">
        <v>4620000</v>
      </c>
      <c r="BK83" s="14">
        <v>0</v>
      </c>
      <c r="BL83" s="14">
        <v>26447000</v>
      </c>
      <c r="BM83" s="112">
        <v>235786000</v>
      </c>
      <c r="BN83" s="14">
        <v>6549000</v>
      </c>
      <c r="BO83" s="14">
        <v>0</v>
      </c>
      <c r="BP83" s="14">
        <v>76665000</v>
      </c>
      <c r="BQ83" s="14">
        <v>0</v>
      </c>
      <c r="BR83" s="14">
        <v>87194000</v>
      </c>
      <c r="BS83" s="14">
        <v>0</v>
      </c>
      <c r="BT83" s="14">
        <v>0</v>
      </c>
      <c r="BU83" s="14">
        <v>1982000</v>
      </c>
      <c r="BV83" s="14">
        <v>0</v>
      </c>
      <c r="BW83" s="14">
        <v>0</v>
      </c>
      <c r="BX83" s="14">
        <v>0</v>
      </c>
      <c r="BY83" s="14">
        <v>0</v>
      </c>
      <c r="BZ83" s="112">
        <v>172390000</v>
      </c>
      <c r="CA83" s="115">
        <v>63396000</v>
      </c>
      <c r="CB83" s="14">
        <v>938000</v>
      </c>
      <c r="CC83" s="14">
        <v>0</v>
      </c>
      <c r="CD83" s="14">
        <v>0</v>
      </c>
      <c r="CE83" s="14">
        <v>0</v>
      </c>
      <c r="CF83" s="14">
        <v>0</v>
      </c>
      <c r="CG83" s="14">
        <v>0</v>
      </c>
      <c r="CH83" s="14">
        <v>55600000</v>
      </c>
      <c r="CI83" s="14">
        <v>-58575000</v>
      </c>
      <c r="CJ83" s="112">
        <v>-2037000</v>
      </c>
      <c r="CK83" s="14">
        <v>0</v>
      </c>
      <c r="CL83" s="14">
        <v>0</v>
      </c>
      <c r="CM83" s="14">
        <v>0</v>
      </c>
      <c r="CN83" s="14">
        <v>0</v>
      </c>
      <c r="CO83" s="14">
        <v>0</v>
      </c>
      <c r="CP83" s="14">
        <v>-2349000</v>
      </c>
      <c r="CQ83" s="14">
        <v>0</v>
      </c>
      <c r="CR83" s="112">
        <v>-2349000</v>
      </c>
      <c r="CS83" s="115">
        <v>59010000</v>
      </c>
      <c r="CT83" s="13">
        <v>4587000</v>
      </c>
      <c r="CU83" s="19">
        <v>63597000</v>
      </c>
      <c r="CV83" s="13">
        <v>-1381000</v>
      </c>
      <c r="CW83" s="14">
        <v>840000</v>
      </c>
      <c r="CX83" s="14">
        <v>0</v>
      </c>
      <c r="CY83" s="14">
        <v>-7573000</v>
      </c>
      <c r="CZ83" s="19">
        <v>-82000</v>
      </c>
      <c r="DA83" s="13">
        <v>139493000</v>
      </c>
      <c r="DB83" s="14">
        <v>1213000</v>
      </c>
      <c r="DC83" s="14">
        <v>3812000</v>
      </c>
      <c r="DD83" s="14">
        <v>1710458</v>
      </c>
      <c r="DE83" s="14">
        <v>20853542</v>
      </c>
      <c r="DF83" s="14">
        <v>47731000</v>
      </c>
      <c r="DG83" s="14">
        <v>15361000</v>
      </c>
      <c r="DH83" s="19">
        <v>53323000</v>
      </c>
      <c r="DI83" s="13">
        <v>3342000</v>
      </c>
      <c r="DJ83" s="14">
        <v>0</v>
      </c>
      <c r="DK83" s="14">
        <v>872000</v>
      </c>
      <c r="DL83" s="14">
        <v>0</v>
      </c>
      <c r="DM83" s="14">
        <v>0</v>
      </c>
      <c r="DN83" s="14">
        <v>0</v>
      </c>
      <c r="DO83" s="19">
        <v>3491000</v>
      </c>
      <c r="DP83" s="13">
        <v>74909170</v>
      </c>
      <c r="DQ83" s="14">
        <v>0</v>
      </c>
      <c r="DR83" s="14">
        <v>315000</v>
      </c>
      <c r="DS83" s="14">
        <v>6551000</v>
      </c>
      <c r="DT83" s="14">
        <v>0</v>
      </c>
      <c r="DU83" s="14">
        <v>2404830</v>
      </c>
      <c r="DV83" s="14">
        <v>0</v>
      </c>
      <c r="DW83" s="14">
        <v>57591000</v>
      </c>
      <c r="DX83" s="19">
        <v>0</v>
      </c>
      <c r="DY83" s="14">
        <v>0</v>
      </c>
      <c r="DZ83" s="14">
        <v>0</v>
      </c>
      <c r="EA83" s="14">
        <v>0</v>
      </c>
      <c r="EB83" s="19">
        <v>0</v>
      </c>
      <c r="EC83" s="14">
        <v>1389000</v>
      </c>
      <c r="ED83" s="14">
        <v>0</v>
      </c>
      <c r="EE83" s="14">
        <v>5095000</v>
      </c>
      <c r="EF83" s="14">
        <v>25919000</v>
      </c>
      <c r="EG83" s="14">
        <v>0</v>
      </c>
      <c r="EH83" s="14">
        <v>1982000</v>
      </c>
      <c r="EI83" s="14">
        <v>0</v>
      </c>
      <c r="EJ83" s="19">
        <v>8314000</v>
      </c>
      <c r="EK83" s="14">
        <v>0</v>
      </c>
      <c r="EL83" s="14">
        <v>53086000</v>
      </c>
      <c r="EM83" s="19">
        <v>194000</v>
      </c>
      <c r="EN83" s="112">
        <v>160012000</v>
      </c>
    </row>
    <row r="84" spans="1:144" x14ac:dyDescent="0.25">
      <c r="A84" s="4" t="s">
        <v>75</v>
      </c>
      <c r="B84" s="13">
        <v>0</v>
      </c>
      <c r="C84" s="14">
        <v>0</v>
      </c>
      <c r="D84" s="14">
        <v>0</v>
      </c>
      <c r="E84" s="14">
        <v>421491</v>
      </c>
      <c r="F84" s="112">
        <v>421491</v>
      </c>
      <c r="G84" s="13">
        <v>0</v>
      </c>
      <c r="H84" s="14">
        <v>0</v>
      </c>
      <c r="I84" s="112">
        <v>0</v>
      </c>
      <c r="J84" s="13">
        <v>0</v>
      </c>
      <c r="K84" s="14">
        <v>0</v>
      </c>
      <c r="L84" s="14">
        <v>0</v>
      </c>
      <c r="M84" s="14">
        <v>27180000</v>
      </c>
      <c r="N84" s="14">
        <v>0</v>
      </c>
      <c r="O84" s="112">
        <v>27180000</v>
      </c>
      <c r="P84" s="115">
        <v>27601491</v>
      </c>
      <c r="Q84" s="13">
        <v>197839771</v>
      </c>
      <c r="R84" s="14">
        <v>52991163</v>
      </c>
      <c r="S84" s="14">
        <v>276104514</v>
      </c>
      <c r="T84" s="14">
        <v>2430049</v>
      </c>
      <c r="U84" s="14">
        <v>1530741</v>
      </c>
      <c r="V84" s="14">
        <v>0</v>
      </c>
      <c r="W84" s="14">
        <v>714390</v>
      </c>
      <c r="X84" s="14">
        <v>0</v>
      </c>
      <c r="Y84" s="14">
        <v>0</v>
      </c>
      <c r="Z84" s="14">
        <v>0</v>
      </c>
      <c r="AA84" s="14">
        <v>29008</v>
      </c>
      <c r="AB84" s="112">
        <v>531639636</v>
      </c>
      <c r="AC84" s="13">
        <v>2809158</v>
      </c>
      <c r="AD84" s="14">
        <v>9000</v>
      </c>
      <c r="AE84" s="14">
        <v>0</v>
      </c>
      <c r="AF84" s="112">
        <v>2800158</v>
      </c>
      <c r="AG84" s="115">
        <v>562041285</v>
      </c>
      <c r="AH84" s="14">
        <v>1132438</v>
      </c>
      <c r="AI84" s="14">
        <v>0</v>
      </c>
      <c r="AJ84" s="14">
        <v>0</v>
      </c>
      <c r="AK84" s="14">
        <v>23874797</v>
      </c>
      <c r="AL84" s="14">
        <v>0</v>
      </c>
      <c r="AM84" s="14">
        <v>0</v>
      </c>
      <c r="AN84" s="14">
        <v>0</v>
      </c>
      <c r="AO84" s="112">
        <v>23874797</v>
      </c>
      <c r="AP84" s="115">
        <v>25007235</v>
      </c>
      <c r="AQ84" s="14">
        <v>3591413</v>
      </c>
      <c r="AR84" s="14">
        <v>0</v>
      </c>
      <c r="AS84" s="14">
        <v>4970748</v>
      </c>
      <c r="AT84" s="14">
        <v>1374541</v>
      </c>
      <c r="AU84" s="14">
        <v>0</v>
      </c>
      <c r="AV84" s="14">
        <v>1957834</v>
      </c>
      <c r="AW84" s="118">
        <v>8303123</v>
      </c>
      <c r="AX84" s="14">
        <v>0</v>
      </c>
      <c r="AY84" s="112">
        <v>11894536</v>
      </c>
      <c r="AZ84" s="115">
        <v>36901771</v>
      </c>
      <c r="BA84" s="14">
        <v>321842304</v>
      </c>
      <c r="BB84" s="14">
        <v>203297210</v>
      </c>
      <c r="BC84" s="112">
        <v>525139514</v>
      </c>
      <c r="BD84" s="115">
        <v>562041285</v>
      </c>
      <c r="BE84" s="14">
        <v>42543000</v>
      </c>
      <c r="BF84" s="14">
        <v>7512000</v>
      </c>
      <c r="BG84" s="14">
        <v>6083000</v>
      </c>
      <c r="BH84" s="14">
        <v>11934000</v>
      </c>
      <c r="BI84" s="14">
        <v>0</v>
      </c>
      <c r="BJ84" s="14">
        <v>489000</v>
      </c>
      <c r="BK84" s="14">
        <v>0</v>
      </c>
      <c r="BL84" s="14">
        <v>669000</v>
      </c>
      <c r="BM84" s="112">
        <v>69230000</v>
      </c>
      <c r="BN84" s="14">
        <v>1880000</v>
      </c>
      <c r="BO84" s="14">
        <v>0</v>
      </c>
      <c r="BP84" s="14">
        <v>20955000</v>
      </c>
      <c r="BQ84" s="14">
        <v>0</v>
      </c>
      <c r="BR84" s="14">
        <v>22701329</v>
      </c>
      <c r="BS84" s="14">
        <v>0</v>
      </c>
      <c r="BT84" s="14">
        <v>0</v>
      </c>
      <c r="BU84" s="14">
        <v>1497000</v>
      </c>
      <c r="BV84" s="14">
        <v>710671</v>
      </c>
      <c r="BW84" s="14">
        <v>0</v>
      </c>
      <c r="BX84" s="14">
        <v>0</v>
      </c>
      <c r="BY84" s="14">
        <v>2852000</v>
      </c>
      <c r="BZ84" s="112">
        <v>50596000</v>
      </c>
      <c r="CA84" s="115">
        <v>18634000</v>
      </c>
      <c r="CB84" s="14">
        <v>204000</v>
      </c>
      <c r="CC84" s="14">
        <v>0</v>
      </c>
      <c r="CD84" s="14">
        <v>1319000</v>
      </c>
      <c r="CE84" s="14">
        <v>0</v>
      </c>
      <c r="CF84" s="14">
        <v>0</v>
      </c>
      <c r="CG84" s="14">
        <v>0</v>
      </c>
      <c r="CH84" s="14">
        <v>4000000</v>
      </c>
      <c r="CI84" s="14">
        <v>-11186000</v>
      </c>
      <c r="CJ84" s="112">
        <v>-5663000</v>
      </c>
      <c r="CK84" s="14">
        <v>0</v>
      </c>
      <c r="CL84" s="14">
        <v>0</v>
      </c>
      <c r="CM84" s="14">
        <v>0</v>
      </c>
      <c r="CN84" s="14">
        <v>0</v>
      </c>
      <c r="CO84" s="14">
        <v>0</v>
      </c>
      <c r="CP84" s="14">
        <v>-1701000</v>
      </c>
      <c r="CQ84" s="14">
        <v>429000</v>
      </c>
      <c r="CR84" s="112">
        <v>-1272000</v>
      </c>
      <c r="CS84" s="115">
        <v>11699000</v>
      </c>
      <c r="CT84" s="13">
        <v>11902000</v>
      </c>
      <c r="CU84" s="19">
        <v>23601000</v>
      </c>
      <c r="CV84" s="13">
        <v>-2040000</v>
      </c>
      <c r="CW84" s="14">
        <v>7000</v>
      </c>
      <c r="CX84" s="14">
        <v>-422000</v>
      </c>
      <c r="CY84" s="14">
        <v>341000</v>
      </c>
      <c r="CZ84" s="19">
        <v>8000</v>
      </c>
      <c r="DA84" s="13">
        <v>43124054</v>
      </c>
      <c r="DB84" s="14">
        <v>5384694</v>
      </c>
      <c r="DC84" s="14">
        <v>0</v>
      </c>
      <c r="DD84" s="14">
        <v>205026</v>
      </c>
      <c r="DE84" s="14">
        <v>61387</v>
      </c>
      <c r="DF84" s="14">
        <v>17476866</v>
      </c>
      <c r="DG84" s="14">
        <v>637326</v>
      </c>
      <c r="DH84" s="19">
        <v>768804</v>
      </c>
      <c r="DI84" s="13">
        <v>497218</v>
      </c>
      <c r="DJ84" s="14">
        <v>0</v>
      </c>
      <c r="DK84" s="14">
        <v>84557</v>
      </c>
      <c r="DL84" s="14">
        <v>0</v>
      </c>
      <c r="DM84" s="14">
        <v>0</v>
      </c>
      <c r="DN84" s="14">
        <v>0</v>
      </c>
      <c r="DO84" s="19">
        <v>-3695</v>
      </c>
      <c r="DP84" s="13">
        <v>18809605</v>
      </c>
      <c r="DQ84" s="14">
        <v>237597</v>
      </c>
      <c r="DR84" s="14">
        <v>142790</v>
      </c>
      <c r="DS84" s="14">
        <v>1879823</v>
      </c>
      <c r="DT84" s="14">
        <v>0</v>
      </c>
      <c r="DU84" s="14">
        <v>823386</v>
      </c>
      <c r="DV84" s="14">
        <v>827450</v>
      </c>
      <c r="DW84" s="14">
        <v>21818603</v>
      </c>
      <c r="DX84" s="19">
        <v>1023</v>
      </c>
      <c r="DY84" s="14">
        <v>0</v>
      </c>
      <c r="DZ84" s="14">
        <v>0</v>
      </c>
      <c r="EA84" s="14">
        <v>0</v>
      </c>
      <c r="EB84" s="19">
        <v>0</v>
      </c>
      <c r="EC84" s="14">
        <v>0</v>
      </c>
      <c r="ED84" s="14">
        <v>0</v>
      </c>
      <c r="EE84" s="14">
        <v>0</v>
      </c>
      <c r="EF84" s="14">
        <v>9306204</v>
      </c>
      <c r="EG84" s="14">
        <v>0</v>
      </c>
      <c r="EH84" s="14">
        <v>1495120</v>
      </c>
      <c r="EI84" s="14">
        <v>0</v>
      </c>
      <c r="EJ84" s="19">
        <v>2593584</v>
      </c>
      <c r="EK84" s="14">
        <v>0</v>
      </c>
      <c r="EL84" s="14">
        <v>93075</v>
      </c>
      <c r="EM84" s="19">
        <v>-26594</v>
      </c>
      <c r="EN84" s="112">
        <v>10367533</v>
      </c>
    </row>
    <row r="85" spans="1:144" x14ac:dyDescent="0.25">
      <c r="A85" s="4" t="s">
        <v>76</v>
      </c>
      <c r="B85" s="13">
        <v>0</v>
      </c>
      <c r="C85" s="14">
        <v>0</v>
      </c>
      <c r="D85" s="14">
        <v>0</v>
      </c>
      <c r="E85" s="14">
        <v>15673768</v>
      </c>
      <c r="F85" s="112">
        <v>15673768</v>
      </c>
      <c r="G85" s="13">
        <v>0</v>
      </c>
      <c r="H85" s="14">
        <v>0</v>
      </c>
      <c r="I85" s="112">
        <v>0</v>
      </c>
      <c r="J85" s="13">
        <v>0</v>
      </c>
      <c r="K85" s="14">
        <v>0</v>
      </c>
      <c r="L85" s="14">
        <v>0</v>
      </c>
      <c r="M85" s="14">
        <v>235536192</v>
      </c>
      <c r="N85" s="14">
        <v>0</v>
      </c>
      <c r="O85" s="112">
        <v>235536192</v>
      </c>
      <c r="P85" s="115">
        <v>251209960</v>
      </c>
      <c r="Q85" s="13">
        <v>951729442</v>
      </c>
      <c r="R85" s="14">
        <v>252347509</v>
      </c>
      <c r="S85" s="14">
        <v>2261574320</v>
      </c>
      <c r="T85" s="14">
        <v>12833940</v>
      </c>
      <c r="U85" s="14">
        <v>14239024</v>
      </c>
      <c r="V85" s="14">
        <v>12494637</v>
      </c>
      <c r="W85" s="14">
        <v>11391000</v>
      </c>
      <c r="X85" s="14">
        <v>23998000</v>
      </c>
      <c r="Y85" s="14">
        <v>915000</v>
      </c>
      <c r="Z85" s="14">
        <v>0</v>
      </c>
      <c r="AA85" s="14">
        <v>8522110</v>
      </c>
      <c r="AB85" s="112">
        <v>3550044982</v>
      </c>
      <c r="AC85" s="13">
        <v>41368081</v>
      </c>
      <c r="AD85" s="14">
        <v>6462352</v>
      </c>
      <c r="AE85" s="14">
        <v>0</v>
      </c>
      <c r="AF85" s="112">
        <v>34905729</v>
      </c>
      <c r="AG85" s="115">
        <v>3836160671</v>
      </c>
      <c r="AH85" s="14">
        <v>13960322</v>
      </c>
      <c r="AI85" s="14">
        <v>0</v>
      </c>
      <c r="AJ85" s="14">
        <v>0</v>
      </c>
      <c r="AK85" s="14">
        <v>55000000</v>
      </c>
      <c r="AL85" s="14">
        <v>0</v>
      </c>
      <c r="AM85" s="14">
        <v>0</v>
      </c>
      <c r="AN85" s="14">
        <v>0</v>
      </c>
      <c r="AO85" s="112">
        <v>55000000</v>
      </c>
      <c r="AP85" s="115">
        <v>68960322</v>
      </c>
      <c r="AQ85" s="14">
        <v>19547257</v>
      </c>
      <c r="AR85" s="14">
        <v>0</v>
      </c>
      <c r="AS85" s="14">
        <v>21496603</v>
      </c>
      <c r="AT85" s="14">
        <v>30615936</v>
      </c>
      <c r="AU85" s="14">
        <v>0</v>
      </c>
      <c r="AV85" s="14">
        <v>10097154</v>
      </c>
      <c r="AW85" s="118">
        <v>62209693</v>
      </c>
      <c r="AX85" s="14">
        <v>0</v>
      </c>
      <c r="AY85" s="112">
        <v>81756950</v>
      </c>
      <c r="AZ85" s="115">
        <v>150717272</v>
      </c>
      <c r="BA85" s="14">
        <v>1859160600</v>
      </c>
      <c r="BB85" s="14">
        <v>1826282796</v>
      </c>
      <c r="BC85" s="112">
        <v>3685443396</v>
      </c>
      <c r="BD85" s="115">
        <v>3836160668</v>
      </c>
      <c r="BE85" s="14">
        <v>156452087</v>
      </c>
      <c r="BF85" s="14">
        <v>115041277</v>
      </c>
      <c r="BG85" s="14">
        <v>36525707</v>
      </c>
      <c r="BH85" s="14">
        <v>26103611</v>
      </c>
      <c r="BI85" s="14">
        <v>0</v>
      </c>
      <c r="BJ85" s="14">
        <v>6586000</v>
      </c>
      <c r="BK85" s="14">
        <v>0</v>
      </c>
      <c r="BL85" s="14">
        <v>58319722</v>
      </c>
      <c r="BM85" s="112">
        <v>399028404</v>
      </c>
      <c r="BN85" s="14">
        <v>8829613</v>
      </c>
      <c r="BO85" s="14">
        <v>0</v>
      </c>
      <c r="BP85" s="14">
        <v>111695403</v>
      </c>
      <c r="BQ85" s="14">
        <v>0</v>
      </c>
      <c r="BR85" s="14">
        <v>108811446</v>
      </c>
      <c r="BS85" s="14">
        <v>0</v>
      </c>
      <c r="BT85" s="14">
        <v>0</v>
      </c>
      <c r="BU85" s="14">
        <v>2477774</v>
      </c>
      <c r="BV85" s="14">
        <v>946556</v>
      </c>
      <c r="BW85" s="14">
        <v>0</v>
      </c>
      <c r="BX85" s="14">
        <v>4018208</v>
      </c>
      <c r="BY85" s="14">
        <v>0</v>
      </c>
      <c r="BZ85" s="112">
        <v>236779000</v>
      </c>
      <c r="CA85" s="115">
        <v>162249404</v>
      </c>
      <c r="CB85" s="14">
        <v>1146100</v>
      </c>
      <c r="CC85" s="14">
        <v>0</v>
      </c>
      <c r="CD85" s="14">
        <v>0</v>
      </c>
      <c r="CE85" s="14">
        <v>0</v>
      </c>
      <c r="CF85" s="14">
        <v>0</v>
      </c>
      <c r="CG85" s="14">
        <v>0</v>
      </c>
      <c r="CH85" s="14">
        <v>-82598146</v>
      </c>
      <c r="CI85" s="14">
        <v>-82033393</v>
      </c>
      <c r="CJ85" s="112">
        <v>-163485439</v>
      </c>
      <c r="CK85" s="14">
        <v>0</v>
      </c>
      <c r="CL85" s="14">
        <v>0</v>
      </c>
      <c r="CM85" s="14">
        <v>0</v>
      </c>
      <c r="CN85" s="14">
        <v>0</v>
      </c>
      <c r="CO85" s="14">
        <v>0</v>
      </c>
      <c r="CP85" s="14">
        <v>0</v>
      </c>
      <c r="CQ85" s="14">
        <v>0</v>
      </c>
      <c r="CR85" s="112">
        <v>0</v>
      </c>
      <c r="CS85" s="115">
        <v>-1236035</v>
      </c>
      <c r="CT85" s="13">
        <v>16909933</v>
      </c>
      <c r="CU85" s="19">
        <v>15673989</v>
      </c>
      <c r="CV85" s="13">
        <v>82313028.409999967</v>
      </c>
      <c r="CW85" s="14">
        <v>153115.31620274764</v>
      </c>
      <c r="CX85" s="14">
        <v>2158612.4407197186</v>
      </c>
      <c r="CY85" s="14">
        <v>5220651.299999983</v>
      </c>
      <c r="CZ85" s="19">
        <v>-64821.009999999973</v>
      </c>
      <c r="DA85" s="13">
        <v>172095832</v>
      </c>
      <c r="DB85" s="14">
        <v>79602709.859999985</v>
      </c>
      <c r="DC85" s="14">
        <v>0</v>
      </c>
      <c r="DD85" s="14">
        <v>1141375.24</v>
      </c>
      <c r="DE85" s="14">
        <v>13171546.880000001</v>
      </c>
      <c r="DF85" s="14">
        <v>60262071.68</v>
      </c>
      <c r="DG85" s="14">
        <v>49642201.899999999</v>
      </c>
      <c r="DH85" s="19">
        <v>165030867.44999999</v>
      </c>
      <c r="DI85" s="13">
        <v>5408404.1799999997</v>
      </c>
      <c r="DJ85" s="14">
        <v>0</v>
      </c>
      <c r="DK85" s="14">
        <v>0</v>
      </c>
      <c r="DL85" s="14">
        <v>0</v>
      </c>
      <c r="DM85" s="14">
        <v>0</v>
      </c>
      <c r="DN85" s="14">
        <v>0</v>
      </c>
      <c r="DO85" s="19">
        <v>2303002</v>
      </c>
      <c r="DP85" s="13">
        <v>101927150.43000001</v>
      </c>
      <c r="DQ85" s="14">
        <v>398600.77</v>
      </c>
      <c r="DR85" s="14">
        <v>515506.94</v>
      </c>
      <c r="DS85" s="14">
        <v>8829613.4499999993</v>
      </c>
      <c r="DT85" s="14">
        <v>0</v>
      </c>
      <c r="DU85" s="14">
        <v>2550660.3300000005</v>
      </c>
      <c r="DV85" s="14">
        <v>3837620.07</v>
      </c>
      <c r="DW85" s="14">
        <v>101074579.15999997</v>
      </c>
      <c r="DX85" s="19">
        <v>1117556.79</v>
      </c>
      <c r="DY85" s="14">
        <v>685100.59</v>
      </c>
      <c r="DZ85" s="14">
        <v>0</v>
      </c>
      <c r="EA85" s="14">
        <v>0</v>
      </c>
      <c r="EB85" s="19">
        <v>0</v>
      </c>
      <c r="EC85" s="14">
        <v>0</v>
      </c>
      <c r="ED85" s="14">
        <v>0</v>
      </c>
      <c r="EE85" s="14">
        <v>0</v>
      </c>
      <c r="EF85" s="14">
        <v>66175270.139999986</v>
      </c>
      <c r="EG85" s="14">
        <v>4573890.59</v>
      </c>
      <c r="EH85" s="14">
        <v>3523088.689999999</v>
      </c>
      <c r="EI85" s="14">
        <v>0</v>
      </c>
      <c r="EJ85" s="19">
        <v>4097655.63</v>
      </c>
      <c r="EK85" s="14">
        <v>0</v>
      </c>
      <c r="EL85" s="14">
        <v>227974990.8703278</v>
      </c>
      <c r="EM85" s="19">
        <v>-67797.189999999944</v>
      </c>
      <c r="EN85" s="112">
        <v>477258911.29032779</v>
      </c>
    </row>
    <row r="86" spans="1:144" x14ac:dyDescent="0.25">
      <c r="A86" s="4" t="s">
        <v>77</v>
      </c>
      <c r="B86" s="13">
        <v>0</v>
      </c>
      <c r="C86" s="14">
        <v>0</v>
      </c>
      <c r="D86" s="14">
        <v>0</v>
      </c>
      <c r="E86" s="14">
        <v>22152</v>
      </c>
      <c r="F86" s="112">
        <v>22152</v>
      </c>
      <c r="G86" s="13">
        <v>0</v>
      </c>
      <c r="H86" s="14">
        <v>0</v>
      </c>
      <c r="I86" s="112">
        <v>0</v>
      </c>
      <c r="J86" s="13">
        <v>0</v>
      </c>
      <c r="K86" s="14">
        <v>235</v>
      </c>
      <c r="L86" s="14">
        <v>0</v>
      </c>
      <c r="M86" s="14">
        <v>12000</v>
      </c>
      <c r="N86" s="14">
        <v>0</v>
      </c>
      <c r="O86" s="112">
        <v>12235</v>
      </c>
      <c r="P86" s="115">
        <v>34387</v>
      </c>
      <c r="Q86" s="13">
        <v>828933</v>
      </c>
      <c r="R86" s="14">
        <v>198775</v>
      </c>
      <c r="S86" s="14">
        <v>627368</v>
      </c>
      <c r="T86" s="14">
        <v>26867</v>
      </c>
      <c r="U86" s="14">
        <v>0</v>
      </c>
      <c r="V86" s="14">
        <v>0</v>
      </c>
      <c r="W86" s="14">
        <v>2018</v>
      </c>
      <c r="X86" s="14">
        <v>900</v>
      </c>
      <c r="Y86" s="14">
        <v>178</v>
      </c>
      <c r="Z86" s="14">
        <v>0</v>
      </c>
      <c r="AA86" s="14">
        <v>128</v>
      </c>
      <c r="AB86" s="112">
        <v>1685167</v>
      </c>
      <c r="AC86" s="13">
        <v>14568</v>
      </c>
      <c r="AD86" s="14">
        <v>0</v>
      </c>
      <c r="AE86" s="14">
        <v>0</v>
      </c>
      <c r="AF86" s="112">
        <v>14568</v>
      </c>
      <c r="AG86" s="115">
        <v>1734122</v>
      </c>
      <c r="AH86" s="14">
        <v>8795</v>
      </c>
      <c r="AI86" s="14">
        <v>0</v>
      </c>
      <c r="AJ86" s="14">
        <v>0</v>
      </c>
      <c r="AK86" s="14">
        <v>46000</v>
      </c>
      <c r="AL86" s="14">
        <v>0</v>
      </c>
      <c r="AM86" s="14">
        <v>0</v>
      </c>
      <c r="AN86" s="14">
        <v>0</v>
      </c>
      <c r="AO86" s="112">
        <v>46000</v>
      </c>
      <c r="AP86" s="115">
        <v>54795</v>
      </c>
      <c r="AQ86" s="14">
        <v>10149</v>
      </c>
      <c r="AR86" s="14">
        <v>0</v>
      </c>
      <c r="AS86" s="14">
        <v>14066</v>
      </c>
      <c r="AT86" s="14">
        <v>0</v>
      </c>
      <c r="AU86" s="14">
        <v>0</v>
      </c>
      <c r="AV86" s="14">
        <v>0</v>
      </c>
      <c r="AW86" s="118">
        <v>14066</v>
      </c>
      <c r="AX86" s="14">
        <v>0</v>
      </c>
      <c r="AY86" s="112">
        <v>24215</v>
      </c>
      <c r="AZ86" s="115">
        <v>79010</v>
      </c>
      <c r="BA86" s="14">
        <v>598773</v>
      </c>
      <c r="BB86" s="14">
        <v>1056339</v>
      </c>
      <c r="BC86" s="112">
        <v>1655112</v>
      </c>
      <c r="BD86" s="115">
        <v>1734122</v>
      </c>
      <c r="BE86" s="14">
        <v>100846</v>
      </c>
      <c r="BF86" s="14">
        <v>56872</v>
      </c>
      <c r="BG86" s="14">
        <v>13377</v>
      </c>
      <c r="BH86" s="14">
        <v>3161</v>
      </c>
      <c r="BI86" s="14">
        <v>0</v>
      </c>
      <c r="BJ86" s="14">
        <v>0</v>
      </c>
      <c r="BK86" s="14">
        <v>0</v>
      </c>
      <c r="BL86" s="14">
        <v>28604</v>
      </c>
      <c r="BM86" s="112">
        <v>202860</v>
      </c>
      <c r="BN86" s="14">
        <v>0</v>
      </c>
      <c r="BO86" s="14">
        <v>0</v>
      </c>
      <c r="BP86" s="14">
        <v>77064</v>
      </c>
      <c r="BQ86" s="14">
        <v>0</v>
      </c>
      <c r="BR86" s="14">
        <v>78609</v>
      </c>
      <c r="BS86" s="14">
        <v>0</v>
      </c>
      <c r="BT86" s="14">
        <v>0</v>
      </c>
      <c r="BU86" s="14">
        <v>0</v>
      </c>
      <c r="BV86" s="14">
        <v>0</v>
      </c>
      <c r="BW86" s="14">
        <v>0</v>
      </c>
      <c r="BX86" s="14">
        <v>0</v>
      </c>
      <c r="BY86" s="14">
        <v>14199</v>
      </c>
      <c r="BZ86" s="112">
        <v>169872</v>
      </c>
      <c r="CA86" s="115">
        <v>32988</v>
      </c>
      <c r="CB86" s="14">
        <v>818</v>
      </c>
      <c r="CC86" s="14">
        <v>0</v>
      </c>
      <c r="CD86" s="14">
        <v>0</v>
      </c>
      <c r="CE86" s="14">
        <v>0</v>
      </c>
      <c r="CF86" s="14">
        <v>0</v>
      </c>
      <c r="CG86" s="14">
        <v>0</v>
      </c>
      <c r="CH86" s="14">
        <v>0</v>
      </c>
      <c r="CI86" s="14">
        <v>-34187</v>
      </c>
      <c r="CJ86" s="112">
        <v>-33369</v>
      </c>
      <c r="CK86" s="14">
        <v>0</v>
      </c>
      <c r="CL86" s="14">
        <v>0</v>
      </c>
      <c r="CM86" s="14">
        <v>0</v>
      </c>
      <c r="CN86" s="14">
        <v>13500</v>
      </c>
      <c r="CO86" s="14">
        <v>0</v>
      </c>
      <c r="CP86" s="14">
        <v>-1511</v>
      </c>
      <c r="CQ86" s="14">
        <v>0</v>
      </c>
      <c r="CR86" s="112">
        <v>11989</v>
      </c>
      <c r="CS86" s="115">
        <v>11608</v>
      </c>
      <c r="CT86" s="13">
        <v>22544</v>
      </c>
      <c r="CU86" s="19">
        <v>34152</v>
      </c>
      <c r="CV86" s="13">
        <v>11417</v>
      </c>
      <c r="CW86" s="14">
        <v>-121</v>
      </c>
      <c r="CX86" s="14">
        <v>0</v>
      </c>
      <c r="CY86" s="14">
        <v>6338</v>
      </c>
      <c r="CZ86" s="19">
        <v>-2</v>
      </c>
      <c r="DA86" s="13">
        <v>101131</v>
      </c>
      <c r="DB86" s="14">
        <v>0</v>
      </c>
      <c r="DC86" s="14">
        <v>5888</v>
      </c>
      <c r="DD86" s="14">
        <v>26929</v>
      </c>
      <c r="DE86" s="14">
        <v>27582</v>
      </c>
      <c r="DF86" s="14">
        <v>16338</v>
      </c>
      <c r="DG86" s="14">
        <v>0</v>
      </c>
      <c r="DH86" s="19">
        <v>0</v>
      </c>
      <c r="DI86" s="13">
        <v>375</v>
      </c>
      <c r="DJ86" s="14">
        <v>0</v>
      </c>
      <c r="DK86" s="14">
        <v>351</v>
      </c>
      <c r="DL86" s="14">
        <v>0</v>
      </c>
      <c r="DM86" s="14">
        <v>0</v>
      </c>
      <c r="DN86" s="14">
        <v>0</v>
      </c>
      <c r="DO86" s="19">
        <v>1522</v>
      </c>
      <c r="DP86" s="13">
        <v>58350</v>
      </c>
      <c r="DQ86" s="14">
        <v>295</v>
      </c>
      <c r="DR86" s="14">
        <v>441</v>
      </c>
      <c r="DS86" s="14">
        <v>5749</v>
      </c>
      <c r="DT86" s="14">
        <v>0</v>
      </c>
      <c r="DU86" s="14">
        <v>0</v>
      </c>
      <c r="DV86" s="14">
        <v>13463</v>
      </c>
      <c r="DW86" s="14">
        <v>60218</v>
      </c>
      <c r="DX86" s="19">
        <v>2392</v>
      </c>
      <c r="DY86" s="14">
        <v>0</v>
      </c>
      <c r="DZ86" s="14">
        <v>0</v>
      </c>
      <c r="EA86" s="14">
        <v>0</v>
      </c>
      <c r="EB86" s="19">
        <v>0</v>
      </c>
      <c r="EC86" s="14">
        <v>0</v>
      </c>
      <c r="ED86" s="14">
        <v>0</v>
      </c>
      <c r="EE86" s="14">
        <v>0</v>
      </c>
      <c r="EF86" s="14">
        <v>20347</v>
      </c>
      <c r="EG86" s="14">
        <v>0</v>
      </c>
      <c r="EH86" s="14">
        <v>1605</v>
      </c>
      <c r="EI86" s="14">
        <v>0</v>
      </c>
      <c r="EJ86" s="19">
        <v>313</v>
      </c>
      <c r="EK86" s="14">
        <v>0</v>
      </c>
      <c r="EL86" s="14">
        <v>44</v>
      </c>
      <c r="EM86" s="19">
        <v>563</v>
      </c>
      <c r="EN86" s="112">
        <v>17550</v>
      </c>
    </row>
    <row r="87" spans="1:144" x14ac:dyDescent="0.25">
      <c r="A87" s="4" t="s">
        <v>78</v>
      </c>
      <c r="B87" s="13">
        <v>0</v>
      </c>
      <c r="C87" s="14">
        <v>0</v>
      </c>
      <c r="D87" s="14">
        <v>0</v>
      </c>
      <c r="E87" s="14">
        <v>56157000</v>
      </c>
      <c r="F87" s="112">
        <v>56157000</v>
      </c>
      <c r="G87" s="13">
        <v>0</v>
      </c>
      <c r="H87" s="14">
        <v>0</v>
      </c>
      <c r="I87" s="112">
        <v>0</v>
      </c>
      <c r="J87" s="13">
        <v>0</v>
      </c>
      <c r="K87" s="14">
        <v>0</v>
      </c>
      <c r="L87" s="14">
        <v>0</v>
      </c>
      <c r="M87" s="14">
        <v>0</v>
      </c>
      <c r="N87" s="14">
        <v>0</v>
      </c>
      <c r="O87" s="112">
        <v>0</v>
      </c>
      <c r="P87" s="115">
        <v>56157000</v>
      </c>
      <c r="Q87" s="13">
        <v>364238000</v>
      </c>
      <c r="R87" s="14">
        <v>143854000</v>
      </c>
      <c r="S87" s="14">
        <v>470075000</v>
      </c>
      <c r="T87" s="14">
        <v>10276000</v>
      </c>
      <c r="U87" s="14">
        <v>2496000</v>
      </c>
      <c r="V87" s="14">
        <v>1419000</v>
      </c>
      <c r="W87" s="14">
        <v>15162000</v>
      </c>
      <c r="X87" s="14">
        <v>6118000</v>
      </c>
      <c r="Y87" s="14">
        <v>0</v>
      </c>
      <c r="Z87" s="14">
        <v>0</v>
      </c>
      <c r="AA87" s="14">
        <v>1051000</v>
      </c>
      <c r="AB87" s="112">
        <v>1014689000</v>
      </c>
      <c r="AC87" s="13">
        <v>34196000</v>
      </c>
      <c r="AD87" s="14">
        <v>382000</v>
      </c>
      <c r="AE87" s="14">
        <v>0</v>
      </c>
      <c r="AF87" s="112">
        <v>33814000</v>
      </c>
      <c r="AG87" s="115">
        <v>1104660000</v>
      </c>
      <c r="AH87" s="14">
        <v>1713000</v>
      </c>
      <c r="AI87" s="14">
        <v>0</v>
      </c>
      <c r="AJ87" s="14">
        <v>0</v>
      </c>
      <c r="AK87" s="14">
        <v>23730000</v>
      </c>
      <c r="AL87" s="14">
        <v>0</v>
      </c>
      <c r="AM87" s="14">
        <v>0</v>
      </c>
      <c r="AN87" s="14">
        <v>0</v>
      </c>
      <c r="AO87" s="112">
        <v>23730000</v>
      </c>
      <c r="AP87" s="115">
        <v>25443000</v>
      </c>
      <c r="AQ87" s="14">
        <v>16193877</v>
      </c>
      <c r="AR87" s="14">
        <v>125123</v>
      </c>
      <c r="AS87" s="14">
        <v>15291000</v>
      </c>
      <c r="AT87" s="14">
        <v>3355000</v>
      </c>
      <c r="AU87" s="14">
        <v>0</v>
      </c>
      <c r="AV87" s="14">
        <v>645000</v>
      </c>
      <c r="AW87" s="118">
        <v>19416123</v>
      </c>
      <c r="AX87" s="14">
        <v>0</v>
      </c>
      <c r="AY87" s="112">
        <v>35610000</v>
      </c>
      <c r="AZ87" s="115">
        <v>61053000</v>
      </c>
      <c r="BA87" s="14">
        <v>503614000</v>
      </c>
      <c r="BB87" s="14">
        <v>539993000</v>
      </c>
      <c r="BC87" s="112">
        <v>1043607000</v>
      </c>
      <c r="BD87" s="115">
        <v>1104660000</v>
      </c>
      <c r="BE87" s="14">
        <v>115348000</v>
      </c>
      <c r="BF87" s="14">
        <v>25511000</v>
      </c>
      <c r="BG87" s="14">
        <v>12990000</v>
      </c>
      <c r="BH87" s="14">
        <v>30924000</v>
      </c>
      <c r="BI87" s="14">
        <v>0</v>
      </c>
      <c r="BJ87" s="14">
        <v>1132000</v>
      </c>
      <c r="BK87" s="14">
        <v>0</v>
      </c>
      <c r="BL87" s="14">
        <v>16192000</v>
      </c>
      <c r="BM87" s="112">
        <v>202097000</v>
      </c>
      <c r="BN87" s="14">
        <v>0</v>
      </c>
      <c r="BO87" s="14">
        <v>0</v>
      </c>
      <c r="BP87" s="14">
        <v>62495000</v>
      </c>
      <c r="BQ87" s="14">
        <v>0</v>
      </c>
      <c r="BR87" s="14">
        <v>79981000</v>
      </c>
      <c r="BS87" s="14">
        <v>0</v>
      </c>
      <c r="BT87" s="14">
        <v>0</v>
      </c>
      <c r="BU87" s="14">
        <v>0</v>
      </c>
      <c r="BV87" s="14">
        <v>0</v>
      </c>
      <c r="BW87" s="14">
        <v>0</v>
      </c>
      <c r="BX87" s="14">
        <v>0</v>
      </c>
      <c r="BY87" s="14">
        <v>9392000</v>
      </c>
      <c r="BZ87" s="112">
        <v>151868000</v>
      </c>
      <c r="CA87" s="115">
        <v>50229000</v>
      </c>
      <c r="CB87" s="14">
        <v>576000</v>
      </c>
      <c r="CC87" s="14">
        <v>0</v>
      </c>
      <c r="CD87" s="14">
        <v>0</v>
      </c>
      <c r="CE87" s="14">
        <v>0</v>
      </c>
      <c r="CF87" s="14">
        <v>0</v>
      </c>
      <c r="CG87" s="14">
        <v>0</v>
      </c>
      <c r="CH87" s="14">
        <v>0</v>
      </c>
      <c r="CI87" s="14">
        <v>-40776000</v>
      </c>
      <c r="CJ87" s="112">
        <v>-40200000</v>
      </c>
      <c r="CK87" s="14">
        <v>0</v>
      </c>
      <c r="CL87" s="14">
        <v>0</v>
      </c>
      <c r="CM87" s="14">
        <v>0</v>
      </c>
      <c r="CN87" s="14">
        <v>0</v>
      </c>
      <c r="CO87" s="14">
        <v>0</v>
      </c>
      <c r="CP87" s="14">
        <v>-4255000</v>
      </c>
      <c r="CQ87" s="14">
        <v>0</v>
      </c>
      <c r="CR87" s="112">
        <v>-4255000</v>
      </c>
      <c r="CS87" s="115">
        <v>5774000</v>
      </c>
      <c r="CT87" s="13">
        <v>50383000</v>
      </c>
      <c r="CU87" s="19">
        <v>56157000</v>
      </c>
      <c r="CV87" s="13">
        <v>1740000</v>
      </c>
      <c r="CW87" s="14">
        <v>-340000</v>
      </c>
      <c r="CX87" s="14">
        <v>756000</v>
      </c>
      <c r="CY87" s="14">
        <v>2610000</v>
      </c>
      <c r="CZ87" s="19">
        <v>-17000</v>
      </c>
      <c r="DA87" s="13">
        <v>130039000</v>
      </c>
      <c r="DB87" s="14">
        <v>1224352</v>
      </c>
      <c r="DC87" s="14">
        <v>707000</v>
      </c>
      <c r="DD87" s="14">
        <v>471641</v>
      </c>
      <c r="DE87" s="14">
        <v>9284007</v>
      </c>
      <c r="DF87" s="14">
        <v>43914000</v>
      </c>
      <c r="DG87" s="14">
        <v>2627000</v>
      </c>
      <c r="DH87" s="19">
        <v>11923000</v>
      </c>
      <c r="DI87" s="13">
        <v>1147409</v>
      </c>
      <c r="DJ87" s="14">
        <v>794000</v>
      </c>
      <c r="DK87" s="14">
        <v>983000</v>
      </c>
      <c r="DL87" s="14">
        <v>0</v>
      </c>
      <c r="DM87" s="14">
        <v>0</v>
      </c>
      <c r="DN87" s="14">
        <v>0</v>
      </c>
      <c r="DO87" s="19">
        <v>287591</v>
      </c>
      <c r="DP87" s="13">
        <v>54260000</v>
      </c>
      <c r="DQ87" s="14">
        <v>344000</v>
      </c>
      <c r="DR87" s="14">
        <v>408000</v>
      </c>
      <c r="DS87" s="14">
        <v>4484000</v>
      </c>
      <c r="DT87" s="14">
        <v>364000</v>
      </c>
      <c r="DU87" s="14">
        <v>0</v>
      </c>
      <c r="DV87" s="14">
        <v>2518000</v>
      </c>
      <c r="DW87" s="14">
        <v>73651000</v>
      </c>
      <c r="DX87" s="19">
        <v>95000</v>
      </c>
      <c r="DY87" s="14">
        <v>0</v>
      </c>
      <c r="DZ87" s="14">
        <v>0</v>
      </c>
      <c r="EA87" s="14">
        <v>0</v>
      </c>
      <c r="EB87" s="19">
        <v>0</v>
      </c>
      <c r="EC87" s="14">
        <v>0</v>
      </c>
      <c r="ED87" s="14">
        <v>0</v>
      </c>
      <c r="EE87" s="14">
        <v>0</v>
      </c>
      <c r="EF87" s="14">
        <v>25888000</v>
      </c>
      <c r="EG87" s="14">
        <v>610000</v>
      </c>
      <c r="EH87" s="14">
        <v>1247360</v>
      </c>
      <c r="EI87" s="14">
        <v>0</v>
      </c>
      <c r="EJ87" s="19">
        <v>7297640</v>
      </c>
      <c r="EK87" s="14">
        <v>0</v>
      </c>
      <c r="EL87" s="14">
        <v>22718000</v>
      </c>
      <c r="EM87" s="19">
        <v>-3026000</v>
      </c>
      <c r="EN87" s="112">
        <v>51927000</v>
      </c>
    </row>
    <row r="88" spans="1:144" x14ac:dyDescent="0.25">
      <c r="A88" s="4" t="s">
        <v>79</v>
      </c>
      <c r="B88" s="13">
        <v>0</v>
      </c>
      <c r="C88" s="14">
        <v>6495000</v>
      </c>
      <c r="D88" s="14">
        <v>0</v>
      </c>
      <c r="E88" s="14">
        <v>0</v>
      </c>
      <c r="F88" s="112">
        <v>6495000</v>
      </c>
      <c r="G88" s="13">
        <v>0</v>
      </c>
      <c r="H88" s="14">
        <v>0</v>
      </c>
      <c r="I88" s="112">
        <v>0</v>
      </c>
      <c r="J88" s="13">
        <v>0</v>
      </c>
      <c r="K88" s="14">
        <v>683000</v>
      </c>
      <c r="L88" s="14">
        <v>0</v>
      </c>
      <c r="M88" s="14">
        <v>0</v>
      </c>
      <c r="N88" s="14">
        <v>494000</v>
      </c>
      <c r="O88" s="112">
        <v>1177000</v>
      </c>
      <c r="P88" s="115">
        <v>7672000</v>
      </c>
      <c r="Q88" s="13">
        <v>1437000</v>
      </c>
      <c r="R88" s="14">
        <v>22917000</v>
      </c>
      <c r="S88" s="14">
        <v>131487000</v>
      </c>
      <c r="T88" s="14">
        <v>5087000</v>
      </c>
      <c r="U88" s="14">
        <v>369000</v>
      </c>
      <c r="V88" s="14">
        <v>0</v>
      </c>
      <c r="W88" s="14">
        <v>0</v>
      </c>
      <c r="X88" s="14">
        <v>0</v>
      </c>
      <c r="Y88" s="14">
        <v>0</v>
      </c>
      <c r="Z88" s="14">
        <v>0</v>
      </c>
      <c r="AA88" s="14">
        <v>1057000</v>
      </c>
      <c r="AB88" s="112">
        <v>162354000</v>
      </c>
      <c r="AC88" s="13">
        <v>1967000</v>
      </c>
      <c r="AD88" s="14">
        <v>0</v>
      </c>
      <c r="AE88" s="14">
        <v>0</v>
      </c>
      <c r="AF88" s="112">
        <v>1967000</v>
      </c>
      <c r="AG88" s="115">
        <v>171993000</v>
      </c>
      <c r="AH88" s="14">
        <v>19000</v>
      </c>
      <c r="AI88" s="14">
        <v>0</v>
      </c>
      <c r="AJ88" s="14">
        <v>0</v>
      </c>
      <c r="AK88" s="14">
        <v>361000</v>
      </c>
      <c r="AL88" s="14">
        <v>0</v>
      </c>
      <c r="AM88" s="14">
        <v>0</v>
      </c>
      <c r="AN88" s="14">
        <v>0</v>
      </c>
      <c r="AO88" s="112">
        <v>361000</v>
      </c>
      <c r="AP88" s="115">
        <v>380000</v>
      </c>
      <c r="AQ88" s="14">
        <v>2781000</v>
      </c>
      <c r="AR88" s="14">
        <v>0</v>
      </c>
      <c r="AS88" s="14">
        <v>3322000</v>
      </c>
      <c r="AT88" s="14">
        <v>511000</v>
      </c>
      <c r="AU88" s="14">
        <v>0</v>
      </c>
      <c r="AV88" s="14">
        <v>0</v>
      </c>
      <c r="AW88" s="118">
        <v>3833000</v>
      </c>
      <c r="AX88" s="14">
        <v>0</v>
      </c>
      <c r="AY88" s="112">
        <v>6614000</v>
      </c>
      <c r="AZ88" s="115">
        <v>6994000</v>
      </c>
      <c r="BA88" s="14">
        <v>63442000</v>
      </c>
      <c r="BB88" s="14">
        <v>101557000</v>
      </c>
      <c r="BC88" s="112">
        <v>164999000</v>
      </c>
      <c r="BD88" s="115">
        <v>171993000</v>
      </c>
      <c r="BE88" s="14">
        <v>11460000</v>
      </c>
      <c r="BF88" s="14">
        <v>1172000</v>
      </c>
      <c r="BG88" s="14">
        <v>2812000</v>
      </c>
      <c r="BH88" s="14">
        <v>10529000</v>
      </c>
      <c r="BI88" s="14">
        <v>0</v>
      </c>
      <c r="BJ88" s="14">
        <v>122000</v>
      </c>
      <c r="BK88" s="14">
        <v>0</v>
      </c>
      <c r="BL88" s="14">
        <v>1772000</v>
      </c>
      <c r="BM88" s="112">
        <v>27867000</v>
      </c>
      <c r="BN88" s="14">
        <v>0</v>
      </c>
      <c r="BO88" s="14">
        <v>0</v>
      </c>
      <c r="BP88" s="14">
        <v>7993000</v>
      </c>
      <c r="BQ88" s="14">
        <v>0</v>
      </c>
      <c r="BR88" s="14">
        <v>5586000</v>
      </c>
      <c r="BS88" s="14">
        <v>0</v>
      </c>
      <c r="BT88" s="14">
        <v>0</v>
      </c>
      <c r="BU88" s="14">
        <v>0</v>
      </c>
      <c r="BV88" s="14">
        <v>0</v>
      </c>
      <c r="BW88" s="14">
        <v>0</v>
      </c>
      <c r="BX88" s="14">
        <v>0</v>
      </c>
      <c r="BY88" s="14">
        <v>2717000</v>
      </c>
      <c r="BZ88" s="112">
        <v>16296000</v>
      </c>
      <c r="CA88" s="115">
        <v>11571000</v>
      </c>
      <c r="CB88" s="14">
        <v>427000</v>
      </c>
      <c r="CC88" s="14">
        <v>0</v>
      </c>
      <c r="CD88" s="14">
        <v>0</v>
      </c>
      <c r="CE88" s="14">
        <v>0</v>
      </c>
      <c r="CF88" s="14">
        <v>0</v>
      </c>
      <c r="CG88" s="14">
        <v>0</v>
      </c>
      <c r="CH88" s="14">
        <v>0</v>
      </c>
      <c r="CI88" s="14">
        <v>-6750000</v>
      </c>
      <c r="CJ88" s="112">
        <v>-6323000</v>
      </c>
      <c r="CK88" s="14">
        <v>0</v>
      </c>
      <c r="CL88" s="14">
        <v>330000</v>
      </c>
      <c r="CM88" s="14">
        <v>0</v>
      </c>
      <c r="CN88" s="14">
        <v>-51000</v>
      </c>
      <c r="CO88" s="14">
        <v>0</v>
      </c>
      <c r="CP88" s="14">
        <v>-184000</v>
      </c>
      <c r="CQ88" s="14">
        <v>0</v>
      </c>
      <c r="CR88" s="112">
        <v>95000</v>
      </c>
      <c r="CS88" s="115">
        <v>5343000</v>
      </c>
      <c r="CT88" s="13">
        <v>1152000</v>
      </c>
      <c r="CU88" s="19">
        <v>6495000</v>
      </c>
      <c r="CV88" s="13">
        <v>31000</v>
      </c>
      <c r="CW88" s="14">
        <v>142000</v>
      </c>
      <c r="CX88" s="14">
        <v>-51000</v>
      </c>
      <c r="CY88" s="14">
        <v>1252000</v>
      </c>
      <c r="CZ88" s="19">
        <v>-459000</v>
      </c>
      <c r="DA88" s="13">
        <v>11645000</v>
      </c>
      <c r="DB88" s="14">
        <v>1025000</v>
      </c>
      <c r="DC88" s="14">
        <v>0</v>
      </c>
      <c r="DD88" s="14">
        <v>0</v>
      </c>
      <c r="DE88" s="14">
        <v>147000</v>
      </c>
      <c r="DF88" s="14">
        <v>13340000</v>
      </c>
      <c r="DG88" s="14">
        <v>0</v>
      </c>
      <c r="DH88" s="19">
        <v>0</v>
      </c>
      <c r="DI88" s="13">
        <v>0</v>
      </c>
      <c r="DJ88" s="14">
        <v>0</v>
      </c>
      <c r="DK88" s="14">
        <v>0</v>
      </c>
      <c r="DL88" s="14">
        <v>0</v>
      </c>
      <c r="DM88" s="14">
        <v>0</v>
      </c>
      <c r="DN88" s="14">
        <v>0</v>
      </c>
      <c r="DO88" s="19">
        <v>524000</v>
      </c>
      <c r="DP88" s="13">
        <v>7992000</v>
      </c>
      <c r="DQ88" s="14">
        <v>0</v>
      </c>
      <c r="DR88" s="14">
        <v>0</v>
      </c>
      <c r="DS88" s="14">
        <v>0</v>
      </c>
      <c r="DT88" s="14">
        <v>0</v>
      </c>
      <c r="DU88" s="14">
        <v>0</v>
      </c>
      <c r="DV88" s="14">
        <v>0</v>
      </c>
      <c r="DW88" s="14">
        <v>5586000</v>
      </c>
      <c r="DX88" s="19">
        <v>27000</v>
      </c>
      <c r="DY88" s="14">
        <v>0</v>
      </c>
      <c r="DZ88" s="14">
        <v>0</v>
      </c>
      <c r="EA88" s="14">
        <v>0</v>
      </c>
      <c r="EB88" s="19">
        <v>0</v>
      </c>
      <c r="EC88" s="14">
        <v>0</v>
      </c>
      <c r="ED88" s="14">
        <v>0</v>
      </c>
      <c r="EE88" s="14">
        <v>0</v>
      </c>
      <c r="EF88" s="14">
        <v>6960000</v>
      </c>
      <c r="EG88" s="14">
        <v>0</v>
      </c>
      <c r="EH88" s="14">
        <v>51000</v>
      </c>
      <c r="EI88" s="14">
        <v>0</v>
      </c>
      <c r="EJ88" s="19">
        <v>2363000</v>
      </c>
      <c r="EK88" s="14">
        <v>24000</v>
      </c>
      <c r="EL88" s="14">
        <v>4499000</v>
      </c>
      <c r="EM88" s="19">
        <v>-139000</v>
      </c>
      <c r="EN88" s="112">
        <v>8086000</v>
      </c>
    </row>
    <row r="89" spans="1:144" x14ac:dyDescent="0.25">
      <c r="A89" s="5"/>
      <c r="B89" s="15"/>
      <c r="C89" s="16"/>
      <c r="D89" s="16"/>
      <c r="E89" s="16"/>
      <c r="F89" s="113"/>
      <c r="G89" s="15"/>
      <c r="H89" s="16"/>
      <c r="I89" s="113"/>
      <c r="J89" s="15"/>
      <c r="K89" s="16"/>
      <c r="L89" s="16"/>
      <c r="M89" s="16"/>
      <c r="N89" s="16"/>
      <c r="O89" s="113"/>
      <c r="P89" s="116"/>
      <c r="Q89" s="15"/>
      <c r="R89" s="16"/>
      <c r="S89" s="16"/>
      <c r="T89" s="16"/>
      <c r="U89" s="16"/>
      <c r="V89" s="16"/>
      <c r="W89" s="16"/>
      <c r="X89" s="16"/>
      <c r="Y89" s="16"/>
      <c r="Z89" s="16"/>
      <c r="AA89" s="16"/>
      <c r="AB89" s="113"/>
      <c r="AC89" s="15"/>
      <c r="AD89" s="16"/>
      <c r="AE89" s="16"/>
      <c r="AF89" s="113"/>
      <c r="AG89" s="116"/>
      <c r="AH89" s="16"/>
      <c r="AI89" s="16"/>
      <c r="AJ89" s="16"/>
      <c r="AK89" s="16"/>
      <c r="AL89" s="16"/>
      <c r="AM89" s="16"/>
      <c r="AN89" s="16"/>
      <c r="AO89" s="113"/>
      <c r="AP89" s="116"/>
      <c r="AQ89" s="16"/>
      <c r="AR89" s="16"/>
      <c r="AS89" s="16"/>
      <c r="AT89" s="16"/>
      <c r="AU89" s="16"/>
      <c r="AV89" s="16"/>
      <c r="AW89" s="119"/>
      <c r="AX89" s="16"/>
      <c r="AY89" s="113"/>
      <c r="AZ89" s="116"/>
      <c r="BA89" s="16"/>
      <c r="BB89" s="16"/>
      <c r="BC89" s="113"/>
      <c r="BD89" s="116"/>
      <c r="BE89" s="16"/>
      <c r="BF89" s="16"/>
      <c r="BG89" s="16"/>
      <c r="BH89" s="16"/>
      <c r="BI89" s="16"/>
      <c r="BJ89" s="16"/>
      <c r="BK89" s="16"/>
      <c r="BL89" s="16"/>
      <c r="BM89" s="113"/>
      <c r="BN89" s="16"/>
      <c r="BO89" s="16"/>
      <c r="BP89" s="16"/>
      <c r="BQ89" s="16"/>
      <c r="BR89" s="16"/>
      <c r="BS89" s="16"/>
      <c r="BT89" s="16"/>
      <c r="BU89" s="16"/>
      <c r="BV89" s="16"/>
      <c r="BW89" s="16"/>
      <c r="BX89" s="16"/>
      <c r="BY89" s="16"/>
      <c r="BZ89" s="113"/>
      <c r="CA89" s="116"/>
      <c r="CB89" s="16"/>
      <c r="CC89" s="16"/>
      <c r="CD89" s="16"/>
      <c r="CE89" s="16"/>
      <c r="CF89" s="16"/>
      <c r="CG89" s="16"/>
      <c r="CH89" s="16"/>
      <c r="CI89" s="16"/>
      <c r="CJ89" s="113"/>
      <c r="CK89" s="16"/>
      <c r="CL89" s="16"/>
      <c r="CM89" s="16"/>
      <c r="CN89" s="16"/>
      <c r="CO89" s="16"/>
      <c r="CP89" s="16"/>
      <c r="CQ89" s="16"/>
      <c r="CR89" s="113"/>
      <c r="CS89" s="116"/>
      <c r="CT89" s="15"/>
      <c r="CU89" s="20"/>
      <c r="CV89" s="15"/>
      <c r="CW89" s="16"/>
      <c r="CX89" s="16"/>
      <c r="CY89" s="16"/>
      <c r="CZ89" s="20"/>
      <c r="DA89" s="15"/>
      <c r="DB89" s="16"/>
      <c r="DC89" s="16"/>
      <c r="DD89" s="16"/>
      <c r="DE89" s="16"/>
      <c r="DF89" s="16"/>
      <c r="DG89" s="16"/>
      <c r="DH89" s="20"/>
      <c r="DI89" s="15"/>
      <c r="DJ89" s="16"/>
      <c r="DK89" s="16"/>
      <c r="DL89" s="16"/>
      <c r="DM89" s="16"/>
      <c r="DN89" s="16"/>
      <c r="DO89" s="20"/>
      <c r="DP89" s="15"/>
      <c r="DQ89" s="16"/>
      <c r="DR89" s="16"/>
      <c r="DS89" s="16"/>
      <c r="DT89" s="16"/>
      <c r="DU89" s="16"/>
      <c r="DV89" s="16"/>
      <c r="DW89" s="16"/>
      <c r="DX89" s="20"/>
      <c r="DY89" s="16"/>
      <c r="DZ89" s="16"/>
      <c r="EA89" s="16"/>
      <c r="EB89" s="20"/>
      <c r="EC89" s="16"/>
      <c r="ED89" s="16"/>
      <c r="EE89" s="16"/>
      <c r="EF89" s="16"/>
      <c r="EG89" s="16"/>
      <c r="EH89" s="16"/>
      <c r="EI89" s="16"/>
      <c r="EJ89" s="20"/>
      <c r="EK89" s="16"/>
      <c r="EL89" s="16"/>
      <c r="EM89" s="20"/>
      <c r="EN89" s="113"/>
    </row>
    <row r="90" spans="1:144" x14ac:dyDescent="0.25">
      <c r="A90" s="74" t="s">
        <v>80</v>
      </c>
      <c r="B90" s="75">
        <f t="shared" ref="B90:E90" si="0">SUM(B9:B89)</f>
        <v>0</v>
      </c>
      <c r="C90" s="76">
        <f t="shared" ref="C90:D90" si="1">SUM(C9:C89)</f>
        <v>6495000</v>
      </c>
      <c r="D90" s="76">
        <f t="shared" si="1"/>
        <v>15300</v>
      </c>
      <c r="E90" s="76">
        <f t="shared" si="0"/>
        <v>1659056283.6699998</v>
      </c>
      <c r="F90" s="77">
        <f t="shared" ref="F90" si="2">SUM(F9:F89)</f>
        <v>1665566583.6699998</v>
      </c>
      <c r="G90" s="75">
        <f>SUM(G9:G89)</f>
        <v>2259094</v>
      </c>
      <c r="H90" s="76">
        <f t="shared" ref="H90" si="3">SUM(H9:H89)</f>
        <v>3919400</v>
      </c>
      <c r="I90" s="77">
        <f t="shared" ref="I90" si="4">SUM(I9:I89)</f>
        <v>6178494</v>
      </c>
      <c r="J90" s="75">
        <f t="shared" ref="J90" si="5">SUM(J9:J89)</f>
        <v>55000000</v>
      </c>
      <c r="K90" s="76">
        <f>SUM(K9:K89)</f>
        <v>12331224</v>
      </c>
      <c r="L90" s="76">
        <f t="shared" ref="L90:P90" si="6">SUM(L9:L89)</f>
        <v>1831642.24</v>
      </c>
      <c r="M90" s="76">
        <f t="shared" si="6"/>
        <v>2433357018.27</v>
      </c>
      <c r="N90" s="76">
        <f t="shared" si="6"/>
        <v>284574317</v>
      </c>
      <c r="O90" s="77">
        <f t="shared" si="6"/>
        <v>2787094201.5099998</v>
      </c>
      <c r="P90" s="78">
        <f t="shared" si="6"/>
        <v>4458839279.1800003</v>
      </c>
      <c r="Q90" s="75">
        <f t="shared" ref="Q90:T90" si="7">SUM(Q9:Q89)</f>
        <v>37939891178.331268</v>
      </c>
      <c r="R90" s="76">
        <f t="shared" si="7"/>
        <v>8545065986.5996647</v>
      </c>
      <c r="S90" s="76">
        <f t="shared" si="7"/>
        <v>37940963195.264465</v>
      </c>
      <c r="T90" s="76">
        <f t="shared" si="7"/>
        <v>845636742.9516257</v>
      </c>
      <c r="U90" s="76">
        <f>SUM(U9:U89)</f>
        <v>348029082.52999997</v>
      </c>
      <c r="V90" s="76">
        <f t="shared" ref="V90:X90" si="8">SUM(V9:V89)</f>
        <v>125754735.73504224</v>
      </c>
      <c r="W90" s="76">
        <f t="shared" si="8"/>
        <v>453797383.97309995</v>
      </c>
      <c r="X90" s="76">
        <f t="shared" si="8"/>
        <v>485582250.14997798</v>
      </c>
      <c r="Y90" s="76">
        <f>SUM(Y9:Y89)</f>
        <v>39982221.939999998</v>
      </c>
      <c r="Z90" s="76">
        <f t="shared" ref="Z90:AB90" si="9">SUM(Z9:Z89)</f>
        <v>2991185692.0100002</v>
      </c>
      <c r="AA90" s="76">
        <f t="shared" si="9"/>
        <v>131927419.64000002</v>
      </c>
      <c r="AB90" s="77">
        <f t="shared" si="9"/>
        <v>89847815889.125153</v>
      </c>
      <c r="AC90" s="75">
        <f t="shared" ref="AC90:AF90" si="10">SUM(AC9:AC89)</f>
        <v>1063622392.79</v>
      </c>
      <c r="AD90" s="76">
        <f t="shared" ref="AD90:AE90" si="11">SUM(AD9:AD89)</f>
        <v>111983987.55999999</v>
      </c>
      <c r="AE90" s="76">
        <f t="shared" si="11"/>
        <v>0</v>
      </c>
      <c r="AF90" s="77">
        <f t="shared" si="10"/>
        <v>951638405.2299999</v>
      </c>
      <c r="AG90" s="78">
        <f>SUM(AG9:AG89)</f>
        <v>95258293573.535126</v>
      </c>
      <c r="AH90" s="76">
        <f t="shared" ref="AH90:AU90" si="12">SUM(AH9:AH89)</f>
        <v>279663532.62</v>
      </c>
      <c r="AI90" s="76">
        <f t="shared" si="12"/>
        <v>6263185</v>
      </c>
      <c r="AJ90" s="76">
        <f t="shared" si="12"/>
        <v>3282150</v>
      </c>
      <c r="AK90" s="76">
        <f t="shared" si="12"/>
        <v>747272499.61000001</v>
      </c>
      <c r="AL90" s="76">
        <f t="shared" si="12"/>
        <v>0</v>
      </c>
      <c r="AM90" s="76">
        <f t="shared" si="12"/>
        <v>33536383.990000002</v>
      </c>
      <c r="AN90" s="76">
        <f t="shared" si="12"/>
        <v>352196936.98000002</v>
      </c>
      <c r="AO90" s="77">
        <f t="shared" si="12"/>
        <v>1136287970.5799999</v>
      </c>
      <c r="AP90" s="78">
        <f t="shared" si="12"/>
        <v>1422214688.2</v>
      </c>
      <c r="AQ90" s="76">
        <f t="shared" si="12"/>
        <v>757865803.49000001</v>
      </c>
      <c r="AR90" s="76">
        <f t="shared" si="12"/>
        <v>1045977</v>
      </c>
      <c r="AS90" s="76">
        <f t="shared" si="12"/>
        <v>765584974.87</v>
      </c>
      <c r="AT90" s="76">
        <f t="shared" si="12"/>
        <v>334694415.77936429</v>
      </c>
      <c r="AU90" s="76">
        <f t="shared" si="12"/>
        <v>200000</v>
      </c>
      <c r="AV90" s="76">
        <f>SUM(AV9:AV89)</f>
        <v>23373259.039999999</v>
      </c>
      <c r="AW90" s="76">
        <f t="shared" ref="AW90:AY90" si="13">SUM(AW9:AW89)</f>
        <v>1124898626.6893644</v>
      </c>
      <c r="AX90" s="76">
        <f t="shared" si="13"/>
        <v>28893975.460000005</v>
      </c>
      <c r="AY90" s="77">
        <f t="shared" si="13"/>
        <v>1911658405.6393645</v>
      </c>
      <c r="AZ90" s="78">
        <f>SUM(AZ9:AZ89)</f>
        <v>3333873093.8393645</v>
      </c>
      <c r="BA90" s="76">
        <f t="shared" ref="BA90" si="14">SUM(BA9:BA89)</f>
        <v>36294186931.378876</v>
      </c>
      <c r="BB90" s="76">
        <f t="shared" ref="BB90:BC90" si="15">SUM(BB9:BB89)</f>
        <v>52322967279.82</v>
      </c>
      <c r="BC90" s="77">
        <f t="shared" si="15"/>
        <v>88617154211.198868</v>
      </c>
      <c r="BD90" s="78">
        <f t="shared" ref="BD90" si="16">SUM(BD9:BD89)</f>
        <v>91951027305.038223</v>
      </c>
      <c r="BE90" s="76">
        <f t="shared" ref="BE90" si="17">SUM(BE9:BE89)</f>
        <v>5138451046.8699999</v>
      </c>
      <c r="BF90" s="76">
        <f t="shared" ref="BF90" si="18">SUM(BF9:BF89)</f>
        <v>1832089022.6063638</v>
      </c>
      <c r="BG90" s="76">
        <f t="shared" ref="BG90" si="19">SUM(BG9:BG89)</f>
        <v>761508645.15726054</v>
      </c>
      <c r="BH90" s="76">
        <f t="shared" ref="BH90" si="20">SUM(BH9:BH89)</f>
        <v>1127549826.9727395</v>
      </c>
      <c r="BI90" s="76">
        <f t="shared" ref="BI90" si="21">SUM(BI9:BI89)</f>
        <v>1822780.97</v>
      </c>
      <c r="BJ90" s="76">
        <f t="shared" ref="BJ90" si="22">SUM(BJ9:BJ89)</f>
        <v>98979908.229999989</v>
      </c>
      <c r="BK90" s="76">
        <f t="shared" ref="BK90" si="23">SUM(BK9:BK89)</f>
        <v>239380</v>
      </c>
      <c r="BL90" s="76">
        <f t="shared" ref="BL90" si="24">SUM(BL9:BL89)</f>
        <v>993122155.23529088</v>
      </c>
      <c r="BM90" s="77">
        <f t="shared" ref="BM90" si="25">SUM(BM9:BM89)</f>
        <v>9953762766.0416546</v>
      </c>
      <c r="BN90" s="76">
        <f t="shared" ref="BN90" si="26">SUM(BN9:BN89)</f>
        <v>307415608.58999997</v>
      </c>
      <c r="BO90" s="76">
        <f t="shared" ref="BO90:BP90" si="27">SUM(BO9:BO89)</f>
        <v>10596067</v>
      </c>
      <c r="BP90" s="76">
        <f t="shared" si="27"/>
        <v>2931535377.71</v>
      </c>
      <c r="BQ90" s="76">
        <f t="shared" ref="BQ90" si="28">SUM(BQ9:BQ89)</f>
        <v>15708015.49</v>
      </c>
      <c r="BR90" s="76">
        <f t="shared" ref="BR90:BS90" si="29">SUM(BR9:BR89)</f>
        <v>3238215363.1370358</v>
      </c>
      <c r="BS90" s="76">
        <f t="shared" si="29"/>
        <v>0</v>
      </c>
      <c r="BT90" s="76">
        <f t="shared" ref="BT90" si="30">SUM(BT9:BT89)</f>
        <v>93000</v>
      </c>
      <c r="BU90" s="76">
        <f t="shared" ref="BU90" si="31">SUM(BU9:BU89)</f>
        <v>43394410.989999987</v>
      </c>
      <c r="BV90" s="76">
        <f t="shared" ref="BV90" si="32">SUM(BV9:BV89)</f>
        <v>21470918.41</v>
      </c>
      <c r="BW90" s="76">
        <f t="shared" ref="BW90" si="33">SUM(BW9:BW89)</f>
        <v>9235320</v>
      </c>
      <c r="BX90" s="76">
        <f t="shared" ref="BX90" si="34">SUM(BX9:BX89)</f>
        <v>47952575.660000004</v>
      </c>
      <c r="BY90" s="76">
        <f t="shared" ref="BY90" si="35">SUM(BY9:BY89)</f>
        <v>386637922.2428</v>
      </c>
      <c r="BZ90" s="77">
        <f t="shared" ref="BZ90" si="36">SUM(BZ9:BZ89)</f>
        <v>7012254579.2298374</v>
      </c>
      <c r="CA90" s="78">
        <f t="shared" ref="CA90" si="37">SUM(CA9:CA89)</f>
        <v>2941508186.8118176</v>
      </c>
      <c r="CB90" s="76">
        <f t="shared" ref="CB90" si="38">SUM(CB9:CB89)</f>
        <v>220555716.16999999</v>
      </c>
      <c r="CC90" s="76">
        <f t="shared" ref="CC90" si="39">SUM(CC9:CC89)</f>
        <v>-72970161</v>
      </c>
      <c r="CD90" s="76">
        <f t="shared" ref="CD90" si="40">SUM(CD9:CD89)</f>
        <v>1319000</v>
      </c>
      <c r="CE90" s="76">
        <f t="shared" ref="CE90" si="41">SUM(CE9:CE89)</f>
        <v>0</v>
      </c>
      <c r="CF90" s="76">
        <f t="shared" ref="CF90" si="42">SUM(CF9:CF89)</f>
        <v>15000</v>
      </c>
      <c r="CG90" s="76">
        <f t="shared" ref="CG90" si="43">SUM(CG9:CG89)</f>
        <v>0</v>
      </c>
      <c r="CH90" s="76">
        <f t="shared" ref="CH90" si="44">SUM(CH9:CH89)</f>
        <v>-538064986.65999997</v>
      </c>
      <c r="CI90" s="76">
        <f t="shared" ref="CI90" si="45">SUM(CI9:CI89)</f>
        <v>-2089494244.0325608</v>
      </c>
      <c r="CJ90" s="77">
        <f t="shared" ref="CJ90" si="46">SUM(CJ9:CJ89)</f>
        <v>-2478639675.5225611</v>
      </c>
      <c r="CK90" s="76">
        <f t="shared" ref="CK90" si="47">SUM(CK9:CK89)</f>
        <v>0</v>
      </c>
      <c r="CL90" s="76">
        <f t="shared" ref="CL90" si="48">SUM(CL9:CL89)</f>
        <v>4930463</v>
      </c>
      <c r="CM90" s="76">
        <f t="shared" ref="CM90" si="49">SUM(CM9:CM89)</f>
        <v>2218667</v>
      </c>
      <c r="CN90" s="76">
        <f t="shared" ref="CN90" si="50">SUM(CN9:CN89)</f>
        <v>88846450</v>
      </c>
      <c r="CO90" s="76">
        <f t="shared" ref="CO90" si="51">SUM(CO9:CO89)</f>
        <v>-3800000</v>
      </c>
      <c r="CP90" s="76">
        <f t="shared" ref="CP90" si="52">SUM(CP9:CP89)</f>
        <v>-136042454.62</v>
      </c>
      <c r="CQ90" s="76">
        <f t="shared" ref="CQ90" si="53">SUM(CQ9:CQ89)</f>
        <v>-6293299.8099999921</v>
      </c>
      <c r="CR90" s="77">
        <f t="shared" ref="CR90" si="54">SUM(CR9:CR89)</f>
        <v>-50140174.429999985</v>
      </c>
      <c r="CS90" s="78">
        <f t="shared" ref="CS90" si="55">SUM(CS9:CS89)</f>
        <v>412728336.8592574</v>
      </c>
      <c r="CT90" s="75">
        <f t="shared" ref="CT90" si="56">SUM(CT9:CT89)</f>
        <v>1563760535.7266922</v>
      </c>
      <c r="CU90" s="77">
        <f t="shared" ref="CU90" si="57">SUM(CU9:CU89)</f>
        <v>1975337942.0759492</v>
      </c>
      <c r="CV90" s="75">
        <f t="shared" ref="CV90" si="58">SUM(CV9:CV89)</f>
        <v>183656870.83999997</v>
      </c>
      <c r="CW90" s="76">
        <f t="shared" ref="CW90" si="59">SUM(CW9:CW89)</f>
        <v>-2026516.4461032352</v>
      </c>
      <c r="CX90" s="76">
        <f t="shared" ref="CX90" si="60">SUM(CX9:CX89)</f>
        <v>-6087949.199280275</v>
      </c>
      <c r="CY90" s="76">
        <f t="shared" ref="CY90" si="61">SUM(CY9:CY89)</f>
        <v>-733285.57000001799</v>
      </c>
      <c r="CZ90" s="77">
        <f t="shared" ref="CZ90" si="62">SUM(CZ9:CZ89)</f>
        <v>-332997.27000000014</v>
      </c>
      <c r="DA90" s="75">
        <f t="shared" ref="DA90" si="63">SUM(DA9:DA89)</f>
        <v>5363942959.6100006</v>
      </c>
      <c r="DB90" s="76">
        <f t="shared" ref="DB90" si="64">SUM(DB9:DB89)</f>
        <v>923590241.99000001</v>
      </c>
      <c r="DC90" s="76">
        <f t="shared" ref="DC90" si="65">SUM(DC9:DC89)</f>
        <v>30831626.579999998</v>
      </c>
      <c r="DD90" s="76">
        <f t="shared" ref="DD90" si="66">SUM(DD9:DD89)</f>
        <v>232504466.17000002</v>
      </c>
      <c r="DE90" s="76">
        <f t="shared" ref="DE90" si="67">SUM(DE9:DE89)</f>
        <v>266804383.06999999</v>
      </c>
      <c r="DF90" s="76">
        <f t="shared" ref="DF90" si="68">SUM(DF9:DF89)</f>
        <v>1909519936.6500001</v>
      </c>
      <c r="DG90" s="76">
        <f t="shared" ref="DG90" si="69">SUM(DG9:DG89)</f>
        <v>419464321.67000002</v>
      </c>
      <c r="DH90" s="77">
        <f t="shared" ref="DH90" si="70">SUM(DH9:DH89)</f>
        <v>823349219.53999996</v>
      </c>
      <c r="DI90" s="75">
        <f t="shared" ref="DI90" si="71">SUM(DI9:DI89)</f>
        <v>91978662.520000011</v>
      </c>
      <c r="DJ90" s="76">
        <f t="shared" ref="DJ90" si="72">SUM(DJ9:DJ89)</f>
        <v>50082945.449999996</v>
      </c>
      <c r="DK90" s="76">
        <f t="shared" ref="DK90" si="73">SUM(DK9:DK89)</f>
        <v>18253202.640000001</v>
      </c>
      <c r="DL90" s="76">
        <f t="shared" ref="DL90" si="74">SUM(DL9:DL89)</f>
        <v>0</v>
      </c>
      <c r="DM90" s="76">
        <f t="shared" ref="DM90" si="75">SUM(DM9:DM89)</f>
        <v>172192</v>
      </c>
      <c r="DN90" s="76">
        <f t="shared" ref="DN90" si="76">SUM(DN9:DN89)</f>
        <v>23375686.580000002</v>
      </c>
      <c r="DO90" s="77">
        <f t="shared" ref="DO90" si="77">SUM(DO9:DO89)</f>
        <v>206189562.75</v>
      </c>
      <c r="DP90" s="75">
        <f t="shared" ref="DP90" si="78">SUM(DP9:DP89)</f>
        <v>2669679546.5211301</v>
      </c>
      <c r="DQ90" s="76">
        <f t="shared" ref="DQ90" si="79">SUM(DQ9:DQ89)</f>
        <v>18055882.650000002</v>
      </c>
      <c r="DR90" s="76">
        <f t="shared" ref="DR90" si="80">SUM(DR9:DR89)</f>
        <v>20061260.230000004</v>
      </c>
      <c r="DS90" s="76">
        <f t="shared" ref="DS90" si="81">SUM(DS9:DS89)</f>
        <v>260622100.11000001</v>
      </c>
      <c r="DT90" s="76">
        <f t="shared" ref="DT90:DU90" si="82">SUM(DT9:DT89)</f>
        <v>1219063</v>
      </c>
      <c r="DU90" s="76">
        <f t="shared" si="82"/>
        <v>232765839.59886986</v>
      </c>
      <c r="DV90" s="76">
        <f t="shared" ref="DV90" si="83">SUM(DV9:DV89)</f>
        <v>84187104.719999984</v>
      </c>
      <c r="DW90" s="76">
        <f t="shared" ref="DW90" si="84">SUM(DW9:DW89)</f>
        <v>2884790250.8499999</v>
      </c>
      <c r="DX90" s="77">
        <f t="shared" ref="DX90" si="85">SUM(DX9:DX89)</f>
        <v>24477545.399999999</v>
      </c>
      <c r="DY90" s="76">
        <f t="shared" ref="DY90" si="86">SUM(DY9:DY89)</f>
        <v>33703412.060000002</v>
      </c>
      <c r="DZ90" s="76">
        <f t="shared" ref="DZ90" si="87">SUM(DZ9:DZ89)</f>
        <v>1811167.11</v>
      </c>
      <c r="EA90" s="76">
        <f t="shared" ref="EA90" si="88">SUM(EA9:EA89)</f>
        <v>1555045</v>
      </c>
      <c r="EB90" s="77">
        <f t="shared" ref="EB90" si="89">SUM(EB9:EB89)</f>
        <v>12473134.5</v>
      </c>
      <c r="EC90" s="76">
        <f t="shared" ref="EC90" si="90">SUM(EC9:EC89)</f>
        <v>3295533.4699999997</v>
      </c>
      <c r="ED90" s="76">
        <f t="shared" ref="ED90" si="91">SUM(ED9:ED89)</f>
        <v>0</v>
      </c>
      <c r="EE90" s="76">
        <f t="shared" ref="EE90" si="92">SUM(EE9:EE89)</f>
        <v>9010433</v>
      </c>
      <c r="EF90" s="76">
        <f t="shared" ref="EF90" si="93">SUM(EF9:EF89)</f>
        <v>1368956824.6400003</v>
      </c>
      <c r="EG90" s="76">
        <f t="shared" ref="EG90" si="94">SUM(EG9:EG89)</f>
        <v>20727072.619999997</v>
      </c>
      <c r="EH90" s="76">
        <f t="shared" ref="EH90:EI90" si="95">SUM(EH9:EH89)</f>
        <v>60891414.620000005</v>
      </c>
      <c r="EI90" s="76">
        <f t="shared" si="95"/>
        <v>0</v>
      </c>
      <c r="EJ90" s="77">
        <f t="shared" ref="EJ90" si="96">SUM(EJ9:EJ89)</f>
        <v>226006770.50999996</v>
      </c>
      <c r="EK90" s="76">
        <f t="shared" ref="EK90" si="97">SUM(EK9:EK89)</f>
        <v>806557030.25999999</v>
      </c>
      <c r="EL90" s="76">
        <f t="shared" ref="EL90" si="98">SUM(EL9:EL89)</f>
        <v>4086459365.1803279</v>
      </c>
      <c r="EM90" s="77">
        <f t="shared" ref="EM90" si="99">SUM(EM9:EM89)</f>
        <v>-51245505.497444846</v>
      </c>
      <c r="EN90" s="77">
        <f t="shared" ref="EN90" si="100">SUM(EN9:EN89)</f>
        <v>7267540896.5528841</v>
      </c>
    </row>
    <row r="91" spans="1:144" x14ac:dyDescent="0.25">
      <c r="A91" s="73" t="str">
        <f>"Source: Victoria Grants Commission - Questionnaire "&amp;$A$3&amp;" response from Council"</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c r="BE91" s="10"/>
      <c r="BF91" s="10"/>
      <c r="BG91" s="10"/>
      <c r="BH91" s="10"/>
      <c r="BI91" s="10"/>
      <c r="BJ91" s="10"/>
      <c r="BK91" s="10"/>
      <c r="BL91" s="10"/>
      <c r="BM91" s="10"/>
      <c r="BN91" s="10"/>
      <c r="BO91" s="10"/>
      <c r="BP91" s="10"/>
      <c r="BQ91" s="10"/>
      <c r="BR91" s="10"/>
      <c r="BS91" s="10"/>
      <c r="BT91" s="10"/>
      <c r="BU91" s="10"/>
      <c r="BV91" s="10"/>
      <c r="BW91" s="10"/>
      <c r="BX91" s="10"/>
      <c r="BY91" s="10"/>
      <c r="BZ91" s="10"/>
      <c r="CA91" s="10"/>
      <c r="CB91" s="10"/>
      <c r="CC91" s="10"/>
      <c r="CD91" s="10"/>
      <c r="CE91" s="10"/>
      <c r="CF91" s="10"/>
      <c r="CG91" s="10"/>
      <c r="CH91" s="10"/>
      <c r="CI91" s="10"/>
      <c r="CJ91" s="10"/>
      <c r="CK91" s="10"/>
      <c r="CL91" s="10"/>
      <c r="CM91" s="10"/>
      <c r="CN91" s="10"/>
      <c r="CO91" s="10"/>
      <c r="CP91" s="10"/>
      <c r="CQ91" s="10"/>
      <c r="CR91" s="10"/>
      <c r="CS91" s="10"/>
      <c r="CT91" s="10"/>
      <c r="CU91" s="10"/>
      <c r="CV91" s="10"/>
      <c r="CW91" s="10"/>
      <c r="CX91" s="10"/>
      <c r="CY91" s="10"/>
      <c r="CZ91" s="10"/>
      <c r="DA91" s="10"/>
      <c r="DB91" s="10"/>
      <c r="DC91" s="10"/>
      <c r="DD91" s="10"/>
      <c r="DE91" s="10"/>
      <c r="DF91" s="10"/>
      <c r="DG91" s="10"/>
      <c r="DH91" s="10"/>
      <c r="DI91" s="10"/>
      <c r="DJ91" s="10"/>
      <c r="DK91" s="10"/>
      <c r="DL91" s="10"/>
      <c r="DM91" s="10"/>
      <c r="DN91" s="10"/>
      <c r="DO91" s="10"/>
      <c r="DP91" s="10"/>
      <c r="DQ91" s="10"/>
      <c r="DR91" s="10"/>
      <c r="DS91" s="10"/>
      <c r="DT91" s="10"/>
      <c r="DU91" s="10"/>
      <c r="DV91" s="10"/>
      <c r="DW91" s="10"/>
      <c r="DX91" s="10"/>
      <c r="DY91" s="10"/>
      <c r="DZ91" s="10"/>
      <c r="EA91" s="10"/>
      <c r="EB91" s="10"/>
      <c r="EC91" s="10"/>
      <c r="ED91" s="10"/>
      <c r="EE91" s="10"/>
      <c r="EF91" s="10"/>
      <c r="EG91" s="10"/>
      <c r="EH91" s="10"/>
      <c r="EI91" s="10"/>
      <c r="EJ91" s="10"/>
      <c r="EK91" s="10"/>
      <c r="EL91" s="10"/>
      <c r="EM91" s="10"/>
      <c r="EN91" s="10"/>
    </row>
  </sheetData>
  <printOptions horizontalCentered="1" verticalCentered="1"/>
  <pageMargins left="0.39370078740157483" right="0.39370078740157483" top="0.19685039370078741" bottom="0.19685039370078741" header="0.31496062992125984" footer="0.31496062992125984"/>
  <pageSetup paperSize="8" scale="60" fitToWidth="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B1:M197"/>
  <sheetViews>
    <sheetView showGridLines="0" zoomScale="80" zoomScaleNormal="80" zoomScalePageLayoutView="50" workbookViewId="0">
      <pane xSplit="4" ySplit="10" topLeftCell="E11" activePane="bottomRight" state="frozen"/>
      <selection pane="topRight"/>
      <selection pane="bottomLeft"/>
      <selection pane="bottomRight"/>
    </sheetView>
  </sheetViews>
  <sheetFormatPr defaultColWidth="12.6640625" defaultRowHeight="15" x14ac:dyDescent="0.25"/>
  <cols>
    <col min="1" max="1" width="4.6640625" style="44" customWidth="1"/>
    <col min="2" max="2" width="12.6640625" style="44" customWidth="1"/>
    <col min="3" max="3" width="29.6640625" style="44" customWidth="1"/>
    <col min="4" max="4" width="12.6640625" style="66"/>
    <col min="5" max="11" width="20.6640625" style="43" customWidth="1"/>
    <col min="12" max="12" width="4.6640625" style="44" customWidth="1"/>
    <col min="13" max="16384" width="12.6640625" style="44"/>
  </cols>
  <sheetData>
    <row r="1" spans="2:11" s="22" customFormat="1" x14ac:dyDescent="0.25">
      <c r="D1" s="23"/>
      <c r="E1" s="24"/>
      <c r="F1" s="24"/>
      <c r="G1" s="24"/>
      <c r="H1" s="24"/>
      <c r="I1" s="24"/>
      <c r="J1" s="24"/>
      <c r="K1" s="24"/>
    </row>
    <row r="2" spans="2:11" s="22" customFormat="1" ht="17.399999999999999" x14ac:dyDescent="0.3">
      <c r="B2" s="25" t="s">
        <v>349</v>
      </c>
      <c r="C2" s="25" t="s">
        <v>350</v>
      </c>
      <c r="D2" s="26"/>
      <c r="E2" s="129"/>
      <c r="F2" s="129"/>
      <c r="G2" s="129"/>
      <c r="H2" s="129"/>
      <c r="I2" s="129"/>
      <c r="J2" s="129"/>
      <c r="K2" s="27" t="s">
        <v>325</v>
      </c>
    </row>
    <row r="3" spans="2:11" s="22" customFormat="1" ht="17.399999999999999" x14ac:dyDescent="0.3">
      <c r="C3" s="60" t="s">
        <v>328</v>
      </c>
      <c r="D3" s="26"/>
      <c r="E3" s="129"/>
      <c r="F3" s="129"/>
      <c r="G3" s="129"/>
      <c r="H3" s="129"/>
      <c r="I3" s="129"/>
      <c r="J3" s="129"/>
      <c r="K3" s="28"/>
    </row>
    <row r="4" spans="2:11" s="22" customFormat="1" ht="18" thickBot="1" x14ac:dyDescent="0.35">
      <c r="B4" s="29"/>
      <c r="C4" s="29"/>
      <c r="D4" s="30"/>
      <c r="E4" s="31"/>
      <c r="F4" s="31"/>
      <c r="G4" s="31"/>
      <c r="H4" s="31"/>
      <c r="I4" s="31"/>
      <c r="J4" s="31"/>
      <c r="K4" s="31"/>
    </row>
    <row r="6" spans="2:11" s="34" customFormat="1" ht="15.6" x14ac:dyDescent="0.3">
      <c r="B6" s="32"/>
      <c r="C6" s="32"/>
      <c r="D6" s="32"/>
      <c r="E6" s="130" t="s">
        <v>351</v>
      </c>
      <c r="F6" s="130"/>
      <c r="G6" s="130"/>
      <c r="H6" s="130"/>
      <c r="I6" s="130"/>
      <c r="J6" s="130"/>
      <c r="K6" s="130"/>
    </row>
    <row r="7" spans="2:11" s="38" customFormat="1" ht="31.2" x14ac:dyDescent="0.3">
      <c r="B7" s="35"/>
      <c r="C7" s="35"/>
      <c r="D7" s="37" t="s">
        <v>242</v>
      </c>
      <c r="E7" s="131" t="s">
        <v>352</v>
      </c>
      <c r="F7" s="131" t="s">
        <v>353</v>
      </c>
      <c r="G7" s="131" t="s">
        <v>354</v>
      </c>
      <c r="H7" s="131" t="s">
        <v>352</v>
      </c>
      <c r="I7" s="131" t="s">
        <v>355</v>
      </c>
      <c r="J7" s="131" t="s">
        <v>356</v>
      </c>
      <c r="K7" s="131" t="s">
        <v>357</v>
      </c>
    </row>
    <row r="8" spans="2:11" s="134" customFormat="1" ht="12.6" customHeight="1" x14ac:dyDescent="0.3">
      <c r="B8" s="37"/>
      <c r="C8" s="37"/>
      <c r="D8" s="37"/>
      <c r="E8" s="132" t="s">
        <v>358</v>
      </c>
      <c r="F8" s="133" t="s">
        <v>359</v>
      </c>
      <c r="G8" s="133"/>
      <c r="H8" s="133" t="s">
        <v>360</v>
      </c>
      <c r="I8" s="133"/>
      <c r="J8" s="133"/>
      <c r="K8" s="133" t="s">
        <v>361</v>
      </c>
    </row>
    <row r="9" spans="2:11" s="38" customFormat="1" ht="15.6" x14ac:dyDescent="0.3">
      <c r="B9" s="35"/>
      <c r="C9" s="35"/>
      <c r="D9" s="35"/>
      <c r="E9" s="39" t="s">
        <v>362</v>
      </c>
      <c r="F9" s="39" t="s">
        <v>363</v>
      </c>
      <c r="G9" s="39" t="s">
        <v>364</v>
      </c>
      <c r="H9" s="39" t="s">
        <v>365</v>
      </c>
      <c r="I9" s="39" t="s">
        <v>366</v>
      </c>
      <c r="J9" s="39" t="s">
        <v>367</v>
      </c>
      <c r="K9" s="39" t="s">
        <v>368</v>
      </c>
    </row>
    <row r="10" spans="2:11" ht="15.6" x14ac:dyDescent="0.3">
      <c r="B10" s="40"/>
      <c r="C10" s="41"/>
      <c r="D10" s="42"/>
    </row>
    <row r="11" spans="2:11" ht="15.6" x14ac:dyDescent="0.3">
      <c r="B11" s="40"/>
      <c r="C11" s="41"/>
      <c r="D11" s="42"/>
    </row>
    <row r="12" spans="2:11" ht="15.6" x14ac:dyDescent="0.3">
      <c r="B12" s="40" t="s">
        <v>369</v>
      </c>
      <c r="C12" s="41"/>
      <c r="D12" s="49"/>
      <c r="J12" s="57"/>
    </row>
    <row r="13" spans="2:11" ht="15.6" x14ac:dyDescent="0.3">
      <c r="B13" s="40"/>
      <c r="C13" s="41" t="s">
        <v>343</v>
      </c>
      <c r="D13" s="135" t="s">
        <v>337</v>
      </c>
      <c r="E13" s="50"/>
      <c r="F13" s="50"/>
      <c r="G13" s="50"/>
      <c r="H13" s="50"/>
      <c r="I13" s="50"/>
      <c r="J13" s="50"/>
      <c r="K13" s="50"/>
    </row>
    <row r="14" spans="2:11" ht="15.6" x14ac:dyDescent="0.3">
      <c r="B14" s="40"/>
      <c r="C14" s="41" t="s">
        <v>344</v>
      </c>
      <c r="D14" s="135" t="s">
        <v>338</v>
      </c>
      <c r="E14" s="50"/>
      <c r="F14" s="50"/>
      <c r="G14" s="50"/>
      <c r="H14" s="50"/>
      <c r="I14" s="50"/>
      <c r="J14" s="50"/>
      <c r="K14" s="50"/>
    </row>
    <row r="15" spans="2:11" ht="15.6" x14ac:dyDescent="0.3">
      <c r="B15" s="40"/>
      <c r="C15" s="41" t="s">
        <v>345</v>
      </c>
      <c r="D15" s="135" t="s">
        <v>339</v>
      </c>
      <c r="E15" s="50"/>
      <c r="F15" s="50"/>
      <c r="G15" s="50"/>
      <c r="H15" s="50"/>
      <c r="I15" s="50"/>
      <c r="J15" s="50"/>
      <c r="K15" s="50"/>
    </row>
    <row r="16" spans="2:11" ht="15.6" x14ac:dyDescent="0.3">
      <c r="B16" s="40"/>
      <c r="C16" s="41" t="s">
        <v>346</v>
      </c>
      <c r="D16" s="135" t="s">
        <v>340</v>
      </c>
      <c r="E16" s="50"/>
      <c r="F16" s="50"/>
      <c r="G16" s="50"/>
      <c r="H16" s="50"/>
      <c r="I16" s="50"/>
      <c r="J16" s="50"/>
      <c r="K16" s="50"/>
    </row>
    <row r="17" spans="2:13" ht="15.6" x14ac:dyDescent="0.3">
      <c r="B17" s="40"/>
      <c r="C17" s="41" t="s">
        <v>347</v>
      </c>
      <c r="D17" s="135" t="s">
        <v>341</v>
      </c>
      <c r="E17" s="50"/>
      <c r="F17" s="50"/>
      <c r="G17" s="50"/>
      <c r="H17" s="50"/>
      <c r="I17" s="50"/>
      <c r="J17" s="50"/>
      <c r="K17" s="50"/>
      <c r="L17" s="42"/>
      <c r="M17" s="42"/>
    </row>
    <row r="18" spans="2:13" ht="15.6" x14ac:dyDescent="0.3">
      <c r="B18" s="40"/>
      <c r="C18" s="41"/>
      <c r="D18" s="42"/>
      <c r="E18" s="42"/>
      <c r="F18" s="42"/>
      <c r="G18" s="42"/>
      <c r="H18" s="42"/>
      <c r="I18" s="42"/>
      <c r="J18" s="42"/>
      <c r="K18" s="42"/>
      <c r="L18" s="42"/>
      <c r="M18" s="42"/>
    </row>
    <row r="19" spans="2:13" ht="15.6" x14ac:dyDescent="0.3">
      <c r="C19" s="136" t="s">
        <v>348</v>
      </c>
      <c r="D19" s="137" t="s">
        <v>342</v>
      </c>
      <c r="E19" s="53">
        <f t="shared" ref="E19:K19" si="0">SUM(E13:E17)</f>
        <v>0</v>
      </c>
      <c r="F19" s="53">
        <f t="shared" si="0"/>
        <v>0</v>
      </c>
      <c r="G19" s="53">
        <f t="shared" si="0"/>
        <v>0</v>
      </c>
      <c r="H19" s="53">
        <f t="shared" si="0"/>
        <v>0</v>
      </c>
      <c r="I19" s="53">
        <f t="shared" si="0"/>
        <v>0</v>
      </c>
      <c r="J19" s="53">
        <f t="shared" si="0"/>
        <v>0</v>
      </c>
      <c r="K19" s="53">
        <f t="shared" si="0"/>
        <v>0</v>
      </c>
    </row>
    <row r="20" spans="2:13" x14ac:dyDescent="0.25">
      <c r="C20" s="41"/>
      <c r="D20" s="49"/>
    </row>
    <row r="21" spans="2:13" ht="15.6" x14ac:dyDescent="0.3">
      <c r="B21" s="60" t="s">
        <v>314</v>
      </c>
      <c r="C21" s="41"/>
      <c r="D21" s="49"/>
    </row>
    <row r="22" spans="2:13" x14ac:dyDescent="0.25">
      <c r="C22" s="41"/>
      <c r="D22" s="49"/>
    </row>
    <row r="23" spans="2:13" s="22" customFormat="1" ht="15.6" x14ac:dyDescent="0.3">
      <c r="B23" s="60" t="s">
        <v>315</v>
      </c>
      <c r="C23" s="61"/>
      <c r="D23" s="23"/>
      <c r="E23" s="24"/>
      <c r="F23" s="24"/>
      <c r="G23" s="24"/>
      <c r="H23" s="24"/>
      <c r="I23" s="24"/>
      <c r="J23" s="24"/>
      <c r="K23" s="24"/>
    </row>
    <row r="24" spans="2:13" ht="18" thickBot="1" x14ac:dyDescent="0.35">
      <c r="B24" s="62"/>
      <c r="C24" s="63"/>
      <c r="D24" s="64"/>
      <c r="E24" s="65"/>
      <c r="F24" s="65"/>
      <c r="G24" s="65"/>
      <c r="H24" s="65"/>
      <c r="I24" s="65"/>
      <c r="J24" s="65"/>
      <c r="K24" s="65"/>
    </row>
    <row r="197" spans="3:3" ht="15.6" x14ac:dyDescent="0.3">
      <c r="C197" s="138"/>
    </row>
  </sheetData>
  <protectedRanges>
    <protectedRange sqref="E13:K17" name="Source"/>
  </protectedRanges>
  <printOptions horizontalCentered="1" verticalCentered="1"/>
  <pageMargins left="0.39370078740157483" right="0.39370078740157483" top="0.39370078740157483" bottom="0.39370078740157483" header="0.31496062992125984" footer="0.31496062992125984"/>
  <pageSetup paperSize="9" scale="6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Q91"/>
  <sheetViews>
    <sheetView showGridLines="0" zoomScale="80" zoomScaleNormal="80" workbookViewId="0">
      <pane xSplit="1" ySplit="9" topLeftCell="B10" activePane="bottomRight" state="frozen"/>
      <selection pane="topRight"/>
      <selection pane="bottomLeft"/>
      <selection pane="bottomRight"/>
    </sheetView>
  </sheetViews>
  <sheetFormatPr defaultColWidth="10.6640625" defaultRowHeight="13.8" x14ac:dyDescent="0.25"/>
  <cols>
    <col min="1" max="1" width="24.6640625" style="6" customWidth="1"/>
    <col min="2" max="43" width="12.6640625" style="9" customWidth="1"/>
    <col min="44" max="16384" width="10.6640625" style="6"/>
  </cols>
  <sheetData>
    <row r="1" spans="1:43" x14ac:dyDescent="0.25">
      <c r="A1" s="1" t="s">
        <v>0</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row>
    <row r="2" spans="1:43" ht="15.6" x14ac:dyDescent="0.3">
      <c r="A2" s="2" t="s">
        <v>329</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row>
    <row r="3" spans="1:43" x14ac:dyDescent="0.25">
      <c r="A3" s="72" t="s">
        <v>327</v>
      </c>
    </row>
    <row r="4" spans="1:43" ht="15.6" x14ac:dyDescent="0.3">
      <c r="A4" s="79"/>
      <c r="B4" s="108" t="s">
        <v>330</v>
      </c>
      <c r="C4" s="109"/>
      <c r="D4" s="109"/>
      <c r="E4" s="109"/>
      <c r="F4" s="109"/>
      <c r="G4" s="109"/>
      <c r="H4" s="109" t="s">
        <v>331</v>
      </c>
      <c r="I4" s="109"/>
      <c r="J4" s="109"/>
      <c r="K4" s="109"/>
      <c r="L4" s="109"/>
      <c r="M4" s="109"/>
      <c r="N4" s="109" t="s">
        <v>332</v>
      </c>
      <c r="O4" s="109"/>
      <c r="P4" s="109"/>
      <c r="Q4" s="109"/>
      <c r="R4" s="109"/>
      <c r="S4" s="109"/>
      <c r="T4" s="109" t="s">
        <v>333</v>
      </c>
      <c r="U4" s="109"/>
      <c r="V4" s="109"/>
      <c r="W4" s="109"/>
      <c r="X4" s="109"/>
      <c r="Y4" s="109"/>
      <c r="Z4" s="109" t="s">
        <v>334</v>
      </c>
      <c r="AA4" s="109"/>
      <c r="AB4" s="109"/>
      <c r="AC4" s="109"/>
      <c r="AD4" s="109"/>
      <c r="AE4" s="109"/>
      <c r="AF4" s="109" t="s">
        <v>335</v>
      </c>
      <c r="AG4" s="109"/>
      <c r="AH4" s="109"/>
      <c r="AI4" s="109"/>
      <c r="AJ4" s="109"/>
      <c r="AK4" s="109"/>
      <c r="AL4" s="109" t="s">
        <v>336</v>
      </c>
      <c r="AM4" s="109"/>
      <c r="AN4" s="109"/>
      <c r="AO4" s="109"/>
      <c r="AP4" s="109"/>
      <c r="AQ4" s="110"/>
    </row>
    <row r="5" spans="1:43" s="121" customFormat="1" x14ac:dyDescent="0.25">
      <c r="A5" s="80"/>
      <c r="B5" s="120"/>
      <c r="C5" s="85"/>
      <c r="D5" s="85"/>
      <c r="E5" s="85"/>
      <c r="F5" s="85"/>
      <c r="G5" s="86"/>
      <c r="H5" s="120"/>
      <c r="I5" s="85"/>
      <c r="J5" s="85"/>
      <c r="K5" s="85"/>
      <c r="L5" s="85"/>
      <c r="M5" s="86"/>
      <c r="N5" s="120"/>
      <c r="O5" s="85"/>
      <c r="P5" s="85"/>
      <c r="Q5" s="85"/>
      <c r="R5" s="85"/>
      <c r="S5" s="86"/>
      <c r="T5" s="120"/>
      <c r="U5" s="85"/>
      <c r="V5" s="85"/>
      <c r="W5" s="85"/>
      <c r="X5" s="85"/>
      <c r="Y5" s="86"/>
      <c r="Z5" s="120"/>
      <c r="AA5" s="85"/>
      <c r="AB5" s="85"/>
      <c r="AC5" s="85"/>
      <c r="AD5" s="85"/>
      <c r="AE5" s="86"/>
      <c r="AF5" s="120"/>
      <c r="AG5" s="85"/>
      <c r="AH5" s="85"/>
      <c r="AI5" s="85"/>
      <c r="AJ5" s="85"/>
      <c r="AK5" s="86"/>
      <c r="AL5" s="120"/>
      <c r="AM5" s="85"/>
      <c r="AN5" s="85"/>
      <c r="AO5" s="85"/>
      <c r="AP5" s="85"/>
      <c r="AQ5" s="86"/>
    </row>
    <row r="6" spans="1:43" s="121" customFormat="1" x14ac:dyDescent="0.25">
      <c r="A6" s="80"/>
      <c r="B6" s="122" t="s">
        <v>337</v>
      </c>
      <c r="C6" s="88" t="s">
        <v>338</v>
      </c>
      <c r="D6" s="88" t="s">
        <v>339</v>
      </c>
      <c r="E6" s="88" t="s">
        <v>340</v>
      </c>
      <c r="F6" s="88" t="s">
        <v>341</v>
      </c>
      <c r="G6" s="90" t="s">
        <v>342</v>
      </c>
      <c r="H6" s="122" t="s">
        <v>337</v>
      </c>
      <c r="I6" s="88" t="s">
        <v>338</v>
      </c>
      <c r="J6" s="88" t="s">
        <v>339</v>
      </c>
      <c r="K6" s="88" t="s">
        <v>340</v>
      </c>
      <c r="L6" s="88" t="s">
        <v>341</v>
      </c>
      <c r="M6" s="90" t="s">
        <v>342</v>
      </c>
      <c r="N6" s="122" t="s">
        <v>337</v>
      </c>
      <c r="O6" s="88" t="s">
        <v>338</v>
      </c>
      <c r="P6" s="88" t="s">
        <v>339</v>
      </c>
      <c r="Q6" s="88" t="s">
        <v>340</v>
      </c>
      <c r="R6" s="88" t="s">
        <v>341</v>
      </c>
      <c r="S6" s="90" t="s">
        <v>342</v>
      </c>
      <c r="T6" s="122" t="s">
        <v>337</v>
      </c>
      <c r="U6" s="88" t="s">
        <v>338</v>
      </c>
      <c r="V6" s="88" t="s">
        <v>339</v>
      </c>
      <c r="W6" s="88" t="s">
        <v>340</v>
      </c>
      <c r="X6" s="88" t="s">
        <v>341</v>
      </c>
      <c r="Y6" s="90" t="s">
        <v>342</v>
      </c>
      <c r="Z6" s="122" t="s">
        <v>337</v>
      </c>
      <c r="AA6" s="88" t="s">
        <v>338</v>
      </c>
      <c r="AB6" s="88" t="s">
        <v>339</v>
      </c>
      <c r="AC6" s="88" t="s">
        <v>340</v>
      </c>
      <c r="AD6" s="88" t="s">
        <v>341</v>
      </c>
      <c r="AE6" s="90" t="s">
        <v>342</v>
      </c>
      <c r="AF6" s="122" t="s">
        <v>337</v>
      </c>
      <c r="AG6" s="88" t="s">
        <v>338</v>
      </c>
      <c r="AH6" s="88" t="s">
        <v>339</v>
      </c>
      <c r="AI6" s="88" t="s">
        <v>340</v>
      </c>
      <c r="AJ6" s="88" t="s">
        <v>341</v>
      </c>
      <c r="AK6" s="90" t="s">
        <v>342</v>
      </c>
      <c r="AL6" s="122" t="s">
        <v>337</v>
      </c>
      <c r="AM6" s="88" t="s">
        <v>338</v>
      </c>
      <c r="AN6" s="88" t="s">
        <v>339</v>
      </c>
      <c r="AO6" s="88" t="s">
        <v>340</v>
      </c>
      <c r="AP6" s="88" t="s">
        <v>341</v>
      </c>
      <c r="AQ6" s="90" t="s">
        <v>342</v>
      </c>
    </row>
    <row r="7" spans="1:43" s="124" customFormat="1" ht="22.95" customHeight="1" x14ac:dyDescent="0.2">
      <c r="A7" s="123"/>
      <c r="B7" s="98" t="s">
        <v>343</v>
      </c>
      <c r="C7" s="96" t="s">
        <v>344</v>
      </c>
      <c r="D7" s="96" t="s">
        <v>345</v>
      </c>
      <c r="E7" s="96" t="s">
        <v>346</v>
      </c>
      <c r="F7" s="96" t="s">
        <v>347</v>
      </c>
      <c r="G7" s="101" t="s">
        <v>348</v>
      </c>
      <c r="H7" s="98" t="s">
        <v>343</v>
      </c>
      <c r="I7" s="96" t="s">
        <v>344</v>
      </c>
      <c r="J7" s="96" t="s">
        <v>345</v>
      </c>
      <c r="K7" s="96" t="s">
        <v>346</v>
      </c>
      <c r="L7" s="96" t="s">
        <v>347</v>
      </c>
      <c r="M7" s="101" t="s">
        <v>348</v>
      </c>
      <c r="N7" s="98" t="s">
        <v>343</v>
      </c>
      <c r="O7" s="96" t="s">
        <v>344</v>
      </c>
      <c r="P7" s="96" t="s">
        <v>345</v>
      </c>
      <c r="Q7" s="96" t="s">
        <v>346</v>
      </c>
      <c r="R7" s="96" t="s">
        <v>347</v>
      </c>
      <c r="S7" s="101" t="s">
        <v>348</v>
      </c>
      <c r="T7" s="98" t="s">
        <v>343</v>
      </c>
      <c r="U7" s="96" t="s">
        <v>344</v>
      </c>
      <c r="V7" s="96" t="s">
        <v>345</v>
      </c>
      <c r="W7" s="96" t="s">
        <v>346</v>
      </c>
      <c r="X7" s="96" t="s">
        <v>347</v>
      </c>
      <c r="Y7" s="101" t="s">
        <v>348</v>
      </c>
      <c r="Z7" s="98" t="s">
        <v>343</v>
      </c>
      <c r="AA7" s="96" t="s">
        <v>344</v>
      </c>
      <c r="AB7" s="96" t="s">
        <v>345</v>
      </c>
      <c r="AC7" s="96" t="s">
        <v>346</v>
      </c>
      <c r="AD7" s="96" t="s">
        <v>347</v>
      </c>
      <c r="AE7" s="101" t="s">
        <v>348</v>
      </c>
      <c r="AF7" s="98" t="s">
        <v>343</v>
      </c>
      <c r="AG7" s="96" t="s">
        <v>344</v>
      </c>
      <c r="AH7" s="96" t="s">
        <v>345</v>
      </c>
      <c r="AI7" s="96" t="s">
        <v>346</v>
      </c>
      <c r="AJ7" s="96" t="s">
        <v>347</v>
      </c>
      <c r="AK7" s="101" t="s">
        <v>348</v>
      </c>
      <c r="AL7" s="98" t="s">
        <v>343</v>
      </c>
      <c r="AM7" s="96" t="s">
        <v>344</v>
      </c>
      <c r="AN7" s="96" t="s">
        <v>345</v>
      </c>
      <c r="AO7" s="96" t="s">
        <v>346</v>
      </c>
      <c r="AP7" s="96" t="s">
        <v>347</v>
      </c>
      <c r="AQ7" s="101" t="s">
        <v>348</v>
      </c>
    </row>
    <row r="8" spans="1:43" s="128" customFormat="1" ht="10.199999999999999" x14ac:dyDescent="0.2">
      <c r="A8" s="125"/>
      <c r="B8" s="126"/>
      <c r="C8" s="127"/>
      <c r="D8" s="127"/>
      <c r="E8" s="127"/>
      <c r="F8" s="127"/>
      <c r="G8" s="104"/>
      <c r="H8" s="126"/>
      <c r="I8" s="103"/>
      <c r="J8" s="103"/>
      <c r="K8" s="103"/>
      <c r="L8" s="103"/>
      <c r="M8" s="104"/>
      <c r="N8" s="126"/>
      <c r="O8" s="103"/>
      <c r="P8" s="103"/>
      <c r="Q8" s="103"/>
      <c r="R8" s="103"/>
      <c r="S8" s="104"/>
      <c r="T8" s="126"/>
      <c r="U8" s="103"/>
      <c r="V8" s="103"/>
      <c r="W8" s="103"/>
      <c r="X8" s="103"/>
      <c r="Y8" s="104"/>
      <c r="Z8" s="126"/>
      <c r="AA8" s="103"/>
      <c r="AB8" s="103"/>
      <c r="AC8" s="103"/>
      <c r="AD8" s="103"/>
      <c r="AE8" s="104"/>
      <c r="AF8" s="126"/>
      <c r="AG8" s="103"/>
      <c r="AH8" s="103"/>
      <c r="AI8" s="103"/>
      <c r="AJ8" s="103"/>
      <c r="AK8" s="104"/>
      <c r="AL8" s="126"/>
      <c r="AM8" s="103"/>
      <c r="AN8" s="103"/>
      <c r="AO8" s="103"/>
      <c r="AP8" s="103"/>
      <c r="AQ8" s="104"/>
    </row>
    <row r="9" spans="1:43" x14ac:dyDescent="0.25">
      <c r="A9" s="3"/>
      <c r="B9" s="11"/>
      <c r="C9" s="12"/>
      <c r="D9" s="12"/>
      <c r="E9" s="12"/>
      <c r="F9" s="12"/>
      <c r="G9" s="111"/>
      <c r="H9" s="11"/>
      <c r="I9" s="12"/>
      <c r="J9" s="12"/>
      <c r="K9" s="12"/>
      <c r="L9" s="12"/>
      <c r="M9" s="111"/>
      <c r="N9" s="11"/>
      <c r="O9" s="12"/>
      <c r="P9" s="12"/>
      <c r="Q9" s="12"/>
      <c r="R9" s="12"/>
      <c r="S9" s="111"/>
      <c r="T9" s="11"/>
      <c r="U9" s="12"/>
      <c r="V9" s="12"/>
      <c r="W9" s="12"/>
      <c r="X9" s="12"/>
      <c r="Y9" s="111"/>
      <c r="Z9" s="11"/>
      <c r="AA9" s="12"/>
      <c r="AB9" s="12"/>
      <c r="AC9" s="12"/>
      <c r="AD9" s="12"/>
      <c r="AE9" s="111"/>
      <c r="AF9" s="11"/>
      <c r="AG9" s="12"/>
      <c r="AH9" s="12"/>
      <c r="AI9" s="12"/>
      <c r="AJ9" s="12"/>
      <c r="AK9" s="111"/>
      <c r="AL9" s="11"/>
      <c r="AM9" s="12"/>
      <c r="AN9" s="12"/>
      <c r="AO9" s="12"/>
      <c r="AP9" s="12"/>
      <c r="AQ9" s="111"/>
    </row>
    <row r="10" spans="1:43" x14ac:dyDescent="0.25">
      <c r="A10" s="4" t="s">
        <v>1</v>
      </c>
      <c r="B10" s="13">
        <v>0</v>
      </c>
      <c r="C10" s="14">
        <v>0</v>
      </c>
      <c r="D10" s="14">
        <v>0</v>
      </c>
      <c r="E10" s="14">
        <v>0</v>
      </c>
      <c r="F10" s="14">
        <v>0</v>
      </c>
      <c r="G10" s="112">
        <v>0</v>
      </c>
      <c r="H10" s="13">
        <v>0</v>
      </c>
      <c r="I10" s="14">
        <v>0</v>
      </c>
      <c r="J10" s="14">
        <v>0</v>
      </c>
      <c r="K10" s="14">
        <v>0</v>
      </c>
      <c r="L10" s="14">
        <v>0</v>
      </c>
      <c r="M10" s="112">
        <v>0</v>
      </c>
      <c r="N10" s="13">
        <v>0</v>
      </c>
      <c r="O10" s="14">
        <v>0</v>
      </c>
      <c r="P10" s="14">
        <v>0</v>
      </c>
      <c r="Q10" s="14">
        <v>0</v>
      </c>
      <c r="R10" s="14">
        <v>0</v>
      </c>
      <c r="S10" s="112">
        <v>0</v>
      </c>
      <c r="T10" s="13">
        <v>0</v>
      </c>
      <c r="U10" s="14">
        <v>0</v>
      </c>
      <c r="V10" s="14">
        <v>0</v>
      </c>
      <c r="W10" s="14">
        <v>0</v>
      </c>
      <c r="X10" s="14">
        <v>0</v>
      </c>
      <c r="Y10" s="112">
        <v>0</v>
      </c>
      <c r="Z10" s="13">
        <v>0</v>
      </c>
      <c r="AA10" s="14">
        <v>0</v>
      </c>
      <c r="AB10" s="14">
        <v>0</v>
      </c>
      <c r="AC10" s="14">
        <v>0</v>
      </c>
      <c r="AD10" s="14">
        <v>0</v>
      </c>
      <c r="AE10" s="112">
        <v>0</v>
      </c>
      <c r="AF10" s="13">
        <v>288000</v>
      </c>
      <c r="AG10" s="14">
        <v>0</v>
      </c>
      <c r="AH10" s="14">
        <v>0</v>
      </c>
      <c r="AI10" s="14">
        <v>0</v>
      </c>
      <c r="AJ10" s="14">
        <v>0</v>
      </c>
      <c r="AK10" s="112">
        <v>288000</v>
      </c>
      <c r="AL10" s="13">
        <v>12535000</v>
      </c>
      <c r="AM10" s="14">
        <v>0</v>
      </c>
      <c r="AN10" s="14">
        <v>0</v>
      </c>
      <c r="AO10" s="14">
        <v>0</v>
      </c>
      <c r="AP10" s="14">
        <v>0</v>
      </c>
      <c r="AQ10" s="112">
        <v>12535000</v>
      </c>
    </row>
    <row r="11" spans="1:43" x14ac:dyDescent="0.25">
      <c r="A11" s="4" t="s">
        <v>2</v>
      </c>
      <c r="B11" s="13">
        <v>2000000</v>
      </c>
      <c r="C11" s="14">
        <v>0</v>
      </c>
      <c r="D11" s="14">
        <v>0</v>
      </c>
      <c r="E11" s="14">
        <v>0</v>
      </c>
      <c r="F11" s="14">
        <v>0</v>
      </c>
      <c r="G11" s="112">
        <v>2000000</v>
      </c>
      <c r="H11" s="13">
        <v>0</v>
      </c>
      <c r="I11" s="14">
        <v>0</v>
      </c>
      <c r="J11" s="14">
        <v>0</v>
      </c>
      <c r="K11" s="14">
        <v>0</v>
      </c>
      <c r="L11" s="14">
        <v>0</v>
      </c>
      <c r="M11" s="112">
        <v>0</v>
      </c>
      <c r="N11" s="13">
        <v>0</v>
      </c>
      <c r="O11" s="14">
        <v>0</v>
      </c>
      <c r="P11" s="14">
        <v>0</v>
      </c>
      <c r="Q11" s="14">
        <v>0</v>
      </c>
      <c r="R11" s="14">
        <v>0</v>
      </c>
      <c r="S11" s="112">
        <v>0</v>
      </c>
      <c r="T11" s="13">
        <v>2000000</v>
      </c>
      <c r="U11" s="14">
        <v>0</v>
      </c>
      <c r="V11" s="14">
        <v>0</v>
      </c>
      <c r="W11" s="14">
        <v>0</v>
      </c>
      <c r="X11" s="14">
        <v>0</v>
      </c>
      <c r="Y11" s="112">
        <v>2000000</v>
      </c>
      <c r="Z11" s="13">
        <v>93000</v>
      </c>
      <c r="AA11" s="14">
        <v>0</v>
      </c>
      <c r="AB11" s="14">
        <v>0</v>
      </c>
      <c r="AC11" s="14">
        <v>0</v>
      </c>
      <c r="AD11" s="14">
        <v>0</v>
      </c>
      <c r="AE11" s="112">
        <v>93000</v>
      </c>
      <c r="AF11" s="13">
        <v>281051</v>
      </c>
      <c r="AG11" s="14">
        <v>0</v>
      </c>
      <c r="AH11" s="14">
        <v>0</v>
      </c>
      <c r="AI11" s="14">
        <v>0</v>
      </c>
      <c r="AJ11" s="14">
        <v>0</v>
      </c>
      <c r="AK11" s="112">
        <v>281051</v>
      </c>
      <c r="AL11" s="13">
        <v>17962997</v>
      </c>
      <c r="AM11" s="14">
        <v>0</v>
      </c>
      <c r="AN11" s="14">
        <v>0</v>
      </c>
      <c r="AO11" s="14">
        <v>0</v>
      </c>
      <c r="AP11" s="14">
        <v>0</v>
      </c>
      <c r="AQ11" s="112">
        <v>17962997</v>
      </c>
    </row>
    <row r="12" spans="1:43" x14ac:dyDescent="0.25">
      <c r="A12" s="4" t="s">
        <v>3</v>
      </c>
      <c r="B12" s="13">
        <v>48148000</v>
      </c>
      <c r="C12" s="14">
        <v>0</v>
      </c>
      <c r="D12" s="14">
        <v>0</v>
      </c>
      <c r="E12" s="14">
        <v>0</v>
      </c>
      <c r="F12" s="14">
        <v>0</v>
      </c>
      <c r="G12" s="112">
        <v>48148000</v>
      </c>
      <c r="H12" s="13">
        <v>3872000</v>
      </c>
      <c r="I12" s="14">
        <v>0</v>
      </c>
      <c r="J12" s="14">
        <v>0</v>
      </c>
      <c r="K12" s="14">
        <v>0</v>
      </c>
      <c r="L12" s="14">
        <v>0</v>
      </c>
      <c r="M12" s="112">
        <v>3872000</v>
      </c>
      <c r="N12" s="13">
        <v>3926000</v>
      </c>
      <c r="O12" s="14">
        <v>0</v>
      </c>
      <c r="P12" s="14">
        <v>0</v>
      </c>
      <c r="Q12" s="14">
        <v>0</v>
      </c>
      <c r="R12" s="14">
        <v>0</v>
      </c>
      <c r="S12" s="112">
        <v>3926000</v>
      </c>
      <c r="T12" s="13">
        <v>48094000</v>
      </c>
      <c r="U12" s="14">
        <v>0</v>
      </c>
      <c r="V12" s="14">
        <v>0</v>
      </c>
      <c r="W12" s="14">
        <v>0</v>
      </c>
      <c r="X12" s="14">
        <v>0</v>
      </c>
      <c r="Y12" s="112">
        <v>48094000</v>
      </c>
      <c r="Z12" s="13">
        <v>2349000</v>
      </c>
      <c r="AA12" s="14">
        <v>0</v>
      </c>
      <c r="AB12" s="14">
        <v>0</v>
      </c>
      <c r="AC12" s="14">
        <v>0</v>
      </c>
      <c r="AD12" s="14">
        <v>0</v>
      </c>
      <c r="AE12" s="112">
        <v>2349000</v>
      </c>
      <c r="AF12" s="13">
        <v>1939000</v>
      </c>
      <c r="AG12" s="14">
        <v>0</v>
      </c>
      <c r="AH12" s="14">
        <v>0</v>
      </c>
      <c r="AI12" s="14">
        <v>0</v>
      </c>
      <c r="AJ12" s="14">
        <v>0</v>
      </c>
      <c r="AK12" s="112">
        <v>1939000</v>
      </c>
      <c r="AL12" s="13">
        <v>74456000</v>
      </c>
      <c r="AM12" s="14">
        <v>0</v>
      </c>
      <c r="AN12" s="14">
        <v>0</v>
      </c>
      <c r="AO12" s="14">
        <v>0</v>
      </c>
      <c r="AP12" s="14">
        <v>0</v>
      </c>
      <c r="AQ12" s="112">
        <v>74456000</v>
      </c>
    </row>
    <row r="13" spans="1:43" x14ac:dyDescent="0.25">
      <c r="A13" s="4" t="s">
        <v>4</v>
      </c>
      <c r="B13" s="13">
        <v>55365812</v>
      </c>
      <c r="C13" s="14">
        <v>0</v>
      </c>
      <c r="D13" s="14">
        <v>0</v>
      </c>
      <c r="E13" s="14">
        <v>0</v>
      </c>
      <c r="F13" s="14">
        <v>0</v>
      </c>
      <c r="G13" s="112">
        <v>55365812</v>
      </c>
      <c r="H13" s="13">
        <v>0</v>
      </c>
      <c r="I13" s="14">
        <v>0</v>
      </c>
      <c r="J13" s="14">
        <v>0</v>
      </c>
      <c r="K13" s="14">
        <v>0</v>
      </c>
      <c r="L13" s="14">
        <v>0</v>
      </c>
      <c r="M13" s="112">
        <v>0</v>
      </c>
      <c r="N13" s="13">
        <v>2822970</v>
      </c>
      <c r="O13" s="14">
        <v>0</v>
      </c>
      <c r="P13" s="14">
        <v>0</v>
      </c>
      <c r="Q13" s="14">
        <v>0</v>
      </c>
      <c r="R13" s="14">
        <v>0</v>
      </c>
      <c r="S13" s="112">
        <v>2822970</v>
      </c>
      <c r="T13" s="13">
        <v>52542842</v>
      </c>
      <c r="U13" s="14">
        <v>0</v>
      </c>
      <c r="V13" s="14">
        <v>0</v>
      </c>
      <c r="W13" s="14">
        <v>0</v>
      </c>
      <c r="X13" s="14">
        <v>0</v>
      </c>
      <c r="Y13" s="112">
        <v>52542842</v>
      </c>
      <c r="Z13" s="13">
        <v>3548901</v>
      </c>
      <c r="AA13" s="14">
        <v>0</v>
      </c>
      <c r="AB13" s="14">
        <v>0</v>
      </c>
      <c r="AC13" s="14">
        <v>0</v>
      </c>
      <c r="AD13" s="14">
        <v>0</v>
      </c>
      <c r="AE13" s="112">
        <v>3548901</v>
      </c>
      <c r="AF13" s="13">
        <v>3203826</v>
      </c>
      <c r="AG13" s="14">
        <v>0</v>
      </c>
      <c r="AH13" s="14">
        <v>0</v>
      </c>
      <c r="AI13" s="14">
        <v>0</v>
      </c>
      <c r="AJ13" s="14">
        <v>0</v>
      </c>
      <c r="AK13" s="112">
        <v>3203826</v>
      </c>
      <c r="AL13" s="13">
        <v>122216431</v>
      </c>
      <c r="AM13" s="14">
        <v>0</v>
      </c>
      <c r="AN13" s="14">
        <v>0</v>
      </c>
      <c r="AO13" s="14">
        <v>0</v>
      </c>
      <c r="AP13" s="14">
        <v>0</v>
      </c>
      <c r="AQ13" s="112">
        <v>122216431</v>
      </c>
    </row>
    <row r="14" spans="1:43" x14ac:dyDescent="0.25">
      <c r="A14" s="4" t="s">
        <v>5</v>
      </c>
      <c r="B14" s="13">
        <v>12529471</v>
      </c>
      <c r="C14" s="14">
        <v>0</v>
      </c>
      <c r="D14" s="14">
        <v>0</v>
      </c>
      <c r="E14" s="14">
        <v>0</v>
      </c>
      <c r="F14" s="14">
        <v>0</v>
      </c>
      <c r="G14" s="112">
        <v>12529471</v>
      </c>
      <c r="H14" s="13">
        <v>2184667</v>
      </c>
      <c r="I14" s="14">
        <v>0</v>
      </c>
      <c r="J14" s="14">
        <v>0</v>
      </c>
      <c r="K14" s="14">
        <v>0</v>
      </c>
      <c r="L14" s="14">
        <v>0</v>
      </c>
      <c r="M14" s="112">
        <v>2184667</v>
      </c>
      <c r="N14" s="13">
        <v>1045121</v>
      </c>
      <c r="O14" s="14">
        <v>0</v>
      </c>
      <c r="P14" s="14">
        <v>0</v>
      </c>
      <c r="Q14" s="14">
        <v>0</v>
      </c>
      <c r="R14" s="14">
        <v>0</v>
      </c>
      <c r="S14" s="112">
        <v>1045121</v>
      </c>
      <c r="T14" s="13">
        <v>13669017</v>
      </c>
      <c r="U14" s="14">
        <v>0</v>
      </c>
      <c r="V14" s="14">
        <v>0</v>
      </c>
      <c r="W14" s="14">
        <v>0</v>
      </c>
      <c r="X14" s="14">
        <v>0</v>
      </c>
      <c r="Y14" s="112">
        <v>13669017</v>
      </c>
      <c r="Z14" s="13">
        <v>628758</v>
      </c>
      <c r="AA14" s="14">
        <v>0</v>
      </c>
      <c r="AB14" s="14">
        <v>0</v>
      </c>
      <c r="AC14" s="14">
        <v>0</v>
      </c>
      <c r="AD14" s="14">
        <v>0</v>
      </c>
      <c r="AE14" s="112">
        <v>628758</v>
      </c>
      <c r="AF14" s="13">
        <v>686997</v>
      </c>
      <c r="AG14" s="14">
        <v>0</v>
      </c>
      <c r="AH14" s="14">
        <v>0</v>
      </c>
      <c r="AI14" s="14">
        <v>0</v>
      </c>
      <c r="AJ14" s="14">
        <v>0</v>
      </c>
      <c r="AK14" s="112">
        <v>686997</v>
      </c>
      <c r="AL14" s="13">
        <v>31500000</v>
      </c>
      <c r="AM14" s="14">
        <v>0</v>
      </c>
      <c r="AN14" s="14">
        <v>0</v>
      </c>
      <c r="AO14" s="14">
        <v>0</v>
      </c>
      <c r="AP14" s="14">
        <v>0</v>
      </c>
      <c r="AQ14" s="112">
        <v>31500000</v>
      </c>
    </row>
    <row r="15" spans="1:43" x14ac:dyDescent="0.25">
      <c r="A15" s="4" t="s">
        <v>6</v>
      </c>
      <c r="B15" s="13">
        <v>3696282</v>
      </c>
      <c r="C15" s="14">
        <v>418117</v>
      </c>
      <c r="D15" s="14">
        <v>0</v>
      </c>
      <c r="E15" s="14">
        <v>0</v>
      </c>
      <c r="F15" s="14">
        <v>7168000</v>
      </c>
      <c r="G15" s="112">
        <v>11282399</v>
      </c>
      <c r="H15" s="13">
        <v>0</v>
      </c>
      <c r="I15" s="14">
        <v>0</v>
      </c>
      <c r="J15" s="14">
        <v>0</v>
      </c>
      <c r="K15" s="14">
        <v>0</v>
      </c>
      <c r="L15" s="14">
        <v>4000000</v>
      </c>
      <c r="M15" s="112">
        <v>4000000</v>
      </c>
      <c r="N15" s="13">
        <v>1222647.6305559909</v>
      </c>
      <c r="O15" s="14">
        <v>131651</v>
      </c>
      <c r="P15" s="14">
        <v>0</v>
      </c>
      <c r="Q15" s="14">
        <v>0</v>
      </c>
      <c r="R15" s="14">
        <v>0</v>
      </c>
      <c r="S15" s="112">
        <v>1354298.6305559909</v>
      </c>
      <c r="T15" s="13">
        <v>2473634.3694440089</v>
      </c>
      <c r="U15" s="14">
        <v>286466</v>
      </c>
      <c r="V15" s="14">
        <v>0</v>
      </c>
      <c r="W15" s="14">
        <v>0</v>
      </c>
      <c r="X15" s="14">
        <v>11168000</v>
      </c>
      <c r="Y15" s="112">
        <v>13928100.369444009</v>
      </c>
      <c r="Z15" s="13">
        <v>224581.33000000002</v>
      </c>
      <c r="AA15" s="14">
        <v>22878.850000000002</v>
      </c>
      <c r="AB15" s="14">
        <v>0</v>
      </c>
      <c r="AC15" s="14">
        <v>0</v>
      </c>
      <c r="AD15" s="14">
        <v>314541.55</v>
      </c>
      <c r="AE15" s="112">
        <v>562001.73</v>
      </c>
      <c r="AF15" s="13">
        <v>672255.41346194525</v>
      </c>
      <c r="AG15" s="14">
        <v>0</v>
      </c>
      <c r="AH15" s="14">
        <v>0</v>
      </c>
      <c r="AI15" s="14">
        <v>0</v>
      </c>
      <c r="AJ15" s="14">
        <v>0</v>
      </c>
      <c r="AK15" s="112">
        <v>672255.41346194525</v>
      </c>
      <c r="AL15" s="13">
        <v>22609517</v>
      </c>
      <c r="AM15" s="14">
        <v>0</v>
      </c>
      <c r="AN15" s="14">
        <v>0</v>
      </c>
      <c r="AO15" s="14">
        <v>0</v>
      </c>
      <c r="AP15" s="14">
        <v>0</v>
      </c>
      <c r="AQ15" s="112">
        <v>22609517</v>
      </c>
    </row>
    <row r="16" spans="1:43" x14ac:dyDescent="0.25">
      <c r="A16" s="4" t="s">
        <v>7</v>
      </c>
      <c r="B16" s="13">
        <v>7319080.2729844712</v>
      </c>
      <c r="C16" s="14">
        <v>0</v>
      </c>
      <c r="D16" s="14">
        <v>0</v>
      </c>
      <c r="E16" s="14">
        <v>0</v>
      </c>
      <c r="F16" s="14">
        <v>0</v>
      </c>
      <c r="G16" s="112">
        <v>7319080.2729844712</v>
      </c>
      <c r="H16" s="13">
        <v>0</v>
      </c>
      <c r="I16" s="14">
        <v>0</v>
      </c>
      <c r="J16" s="14">
        <v>0</v>
      </c>
      <c r="K16" s="14">
        <v>0</v>
      </c>
      <c r="L16" s="14">
        <v>0</v>
      </c>
      <c r="M16" s="112">
        <v>0</v>
      </c>
      <c r="N16" s="13">
        <v>5193046</v>
      </c>
      <c r="O16" s="14">
        <v>0</v>
      </c>
      <c r="P16" s="14">
        <v>0</v>
      </c>
      <c r="Q16" s="14">
        <v>0</v>
      </c>
      <c r="R16" s="14">
        <v>0</v>
      </c>
      <c r="S16" s="112">
        <v>5193046</v>
      </c>
      <c r="T16" s="13">
        <v>2126037</v>
      </c>
      <c r="U16" s="14">
        <v>0</v>
      </c>
      <c r="V16" s="14">
        <v>0</v>
      </c>
      <c r="W16" s="14">
        <v>0</v>
      </c>
      <c r="X16" s="14">
        <v>0</v>
      </c>
      <c r="Y16" s="112">
        <v>2126037</v>
      </c>
      <c r="Z16" s="13">
        <v>434903</v>
      </c>
      <c r="AA16" s="14">
        <v>0</v>
      </c>
      <c r="AB16" s="14">
        <v>0</v>
      </c>
      <c r="AC16" s="14">
        <v>0</v>
      </c>
      <c r="AD16" s="14">
        <v>0</v>
      </c>
      <c r="AE16" s="112">
        <v>434903</v>
      </c>
      <c r="AF16" s="13">
        <v>2391653</v>
      </c>
      <c r="AG16" s="14">
        <v>0</v>
      </c>
      <c r="AH16" s="14">
        <v>0</v>
      </c>
      <c r="AI16" s="14">
        <v>0</v>
      </c>
      <c r="AJ16" s="14">
        <v>0</v>
      </c>
      <c r="AK16" s="112">
        <v>2391653</v>
      </c>
      <c r="AL16" s="13">
        <v>83026011</v>
      </c>
      <c r="AM16" s="14">
        <v>0</v>
      </c>
      <c r="AN16" s="14">
        <v>0</v>
      </c>
      <c r="AO16" s="14">
        <v>0</v>
      </c>
      <c r="AP16" s="14">
        <v>0</v>
      </c>
      <c r="AQ16" s="112">
        <v>83026011</v>
      </c>
    </row>
    <row r="17" spans="1:43" x14ac:dyDescent="0.25">
      <c r="A17" s="4" t="s">
        <v>8</v>
      </c>
      <c r="B17" s="13">
        <v>6291000</v>
      </c>
      <c r="C17" s="14">
        <v>0</v>
      </c>
      <c r="D17" s="14">
        <v>0</v>
      </c>
      <c r="E17" s="14">
        <v>0</v>
      </c>
      <c r="F17" s="14">
        <v>0</v>
      </c>
      <c r="G17" s="112">
        <v>6291000</v>
      </c>
      <c r="H17" s="13">
        <v>500000</v>
      </c>
      <c r="I17" s="14">
        <v>0</v>
      </c>
      <c r="J17" s="14">
        <v>0</v>
      </c>
      <c r="K17" s="14">
        <v>0</v>
      </c>
      <c r="L17" s="14">
        <v>0</v>
      </c>
      <c r="M17" s="112">
        <v>500000</v>
      </c>
      <c r="N17" s="13">
        <v>1095000</v>
      </c>
      <c r="O17" s="14">
        <v>0</v>
      </c>
      <c r="P17" s="14">
        <v>0</v>
      </c>
      <c r="Q17" s="14">
        <v>0</v>
      </c>
      <c r="R17" s="14">
        <v>0</v>
      </c>
      <c r="S17" s="112">
        <v>1095000</v>
      </c>
      <c r="T17" s="13">
        <v>5696000</v>
      </c>
      <c r="U17" s="14">
        <v>0</v>
      </c>
      <c r="V17" s="14">
        <v>0</v>
      </c>
      <c r="W17" s="14">
        <v>0</v>
      </c>
      <c r="X17" s="14">
        <v>0</v>
      </c>
      <c r="Y17" s="112">
        <v>5696000</v>
      </c>
      <c r="Z17" s="13">
        <v>195000</v>
      </c>
      <c r="AA17" s="14">
        <v>0</v>
      </c>
      <c r="AB17" s="14">
        <v>0</v>
      </c>
      <c r="AC17" s="14">
        <v>0</v>
      </c>
      <c r="AD17" s="14">
        <v>0</v>
      </c>
      <c r="AE17" s="112">
        <v>195000</v>
      </c>
      <c r="AF17" s="13">
        <v>84000</v>
      </c>
      <c r="AG17" s="14">
        <v>0</v>
      </c>
      <c r="AH17" s="14">
        <v>0</v>
      </c>
      <c r="AI17" s="14">
        <v>0</v>
      </c>
      <c r="AJ17" s="14">
        <v>0</v>
      </c>
      <c r="AK17" s="112">
        <v>84000</v>
      </c>
      <c r="AL17" s="13">
        <v>7777000</v>
      </c>
      <c r="AM17" s="14">
        <v>0</v>
      </c>
      <c r="AN17" s="14">
        <v>0</v>
      </c>
      <c r="AO17" s="14">
        <v>0</v>
      </c>
      <c r="AP17" s="14">
        <v>0</v>
      </c>
      <c r="AQ17" s="112">
        <v>7777000</v>
      </c>
    </row>
    <row r="18" spans="1:43" x14ac:dyDescent="0.25">
      <c r="A18" s="4" t="s">
        <v>9</v>
      </c>
      <c r="B18" s="13">
        <v>52997000</v>
      </c>
      <c r="C18" s="14">
        <v>0</v>
      </c>
      <c r="D18" s="14">
        <v>0</v>
      </c>
      <c r="E18" s="14">
        <v>0</v>
      </c>
      <c r="F18" s="14">
        <v>0</v>
      </c>
      <c r="G18" s="112">
        <v>52997000</v>
      </c>
      <c r="H18" s="13">
        <v>0</v>
      </c>
      <c r="I18" s="14">
        <v>0</v>
      </c>
      <c r="J18" s="14">
        <v>0</v>
      </c>
      <c r="K18" s="14">
        <v>0</v>
      </c>
      <c r="L18" s="14">
        <v>0</v>
      </c>
      <c r="M18" s="112">
        <v>0</v>
      </c>
      <c r="N18" s="13">
        <v>4049</v>
      </c>
      <c r="O18" s="14">
        <v>0</v>
      </c>
      <c r="P18" s="14">
        <v>0</v>
      </c>
      <c r="Q18" s="14">
        <v>0</v>
      </c>
      <c r="R18" s="14">
        <v>0</v>
      </c>
      <c r="S18" s="112">
        <v>4049</v>
      </c>
      <c r="T18" s="13">
        <v>48948000</v>
      </c>
      <c r="U18" s="14">
        <v>0</v>
      </c>
      <c r="V18" s="14">
        <v>0</v>
      </c>
      <c r="W18" s="14">
        <v>0</v>
      </c>
      <c r="X18" s="14">
        <v>0</v>
      </c>
      <c r="Y18" s="112">
        <v>48948000</v>
      </c>
      <c r="Z18" s="13">
        <v>2535</v>
      </c>
      <c r="AA18" s="14">
        <v>0</v>
      </c>
      <c r="AB18" s="14">
        <v>0</v>
      </c>
      <c r="AC18" s="14">
        <v>0</v>
      </c>
      <c r="AD18" s="14">
        <v>0</v>
      </c>
      <c r="AE18" s="112">
        <v>2535</v>
      </c>
      <c r="AF18" s="13">
        <v>2752</v>
      </c>
      <c r="AG18" s="14">
        <v>0</v>
      </c>
      <c r="AH18" s="14">
        <v>0</v>
      </c>
      <c r="AI18" s="14">
        <v>0</v>
      </c>
      <c r="AJ18" s="14">
        <v>0</v>
      </c>
      <c r="AK18" s="112">
        <v>2752</v>
      </c>
      <c r="AL18" s="13">
        <v>106334</v>
      </c>
      <c r="AM18" s="14">
        <v>0</v>
      </c>
      <c r="AN18" s="14">
        <v>0</v>
      </c>
      <c r="AO18" s="14">
        <v>0</v>
      </c>
      <c r="AP18" s="14">
        <v>0</v>
      </c>
      <c r="AQ18" s="112">
        <v>106334</v>
      </c>
    </row>
    <row r="19" spans="1:43" x14ac:dyDescent="0.25">
      <c r="A19" s="4" t="s">
        <v>10</v>
      </c>
      <c r="B19" s="13">
        <v>64026182</v>
      </c>
      <c r="C19" s="14">
        <v>0</v>
      </c>
      <c r="D19" s="14">
        <v>0</v>
      </c>
      <c r="E19" s="14">
        <v>0</v>
      </c>
      <c r="F19" s="14">
        <v>0</v>
      </c>
      <c r="G19" s="112">
        <v>64026182</v>
      </c>
      <c r="H19" s="13">
        <v>0</v>
      </c>
      <c r="I19" s="14">
        <v>0</v>
      </c>
      <c r="J19" s="14">
        <v>0</v>
      </c>
      <c r="K19" s="14">
        <v>0</v>
      </c>
      <c r="L19" s="14">
        <v>0</v>
      </c>
      <c r="M19" s="112">
        <v>0</v>
      </c>
      <c r="N19" s="13">
        <v>3148399</v>
      </c>
      <c r="O19" s="14">
        <v>0</v>
      </c>
      <c r="P19" s="14">
        <v>0</v>
      </c>
      <c r="Q19" s="14">
        <v>0</v>
      </c>
      <c r="R19" s="14">
        <v>0</v>
      </c>
      <c r="S19" s="112">
        <v>3148399</v>
      </c>
      <c r="T19" s="13">
        <v>60877783</v>
      </c>
      <c r="U19" s="14">
        <v>0</v>
      </c>
      <c r="V19" s="14">
        <v>0</v>
      </c>
      <c r="W19" s="14">
        <v>0</v>
      </c>
      <c r="X19" s="14">
        <v>0</v>
      </c>
      <c r="Y19" s="112">
        <v>60877783</v>
      </c>
      <c r="Z19" s="13">
        <v>2689498</v>
      </c>
      <c r="AA19" s="14">
        <v>0</v>
      </c>
      <c r="AB19" s="14">
        <v>0</v>
      </c>
      <c r="AC19" s="14">
        <v>0</v>
      </c>
      <c r="AD19" s="14">
        <v>0</v>
      </c>
      <c r="AE19" s="112">
        <v>2689498</v>
      </c>
      <c r="AF19" s="13">
        <v>652085</v>
      </c>
      <c r="AG19" s="14">
        <v>0</v>
      </c>
      <c r="AH19" s="14">
        <v>0</v>
      </c>
      <c r="AI19" s="14">
        <v>0</v>
      </c>
      <c r="AJ19" s="14">
        <v>0</v>
      </c>
      <c r="AK19" s="112">
        <v>652085</v>
      </c>
      <c r="AL19" s="13">
        <v>55118720</v>
      </c>
      <c r="AM19" s="14">
        <v>0</v>
      </c>
      <c r="AN19" s="14">
        <v>0</v>
      </c>
      <c r="AO19" s="14">
        <v>0</v>
      </c>
      <c r="AP19" s="14">
        <v>0</v>
      </c>
      <c r="AQ19" s="112">
        <v>55118720</v>
      </c>
    </row>
    <row r="20" spans="1:43" x14ac:dyDescent="0.25">
      <c r="A20" s="4" t="s">
        <v>11</v>
      </c>
      <c r="B20" s="13">
        <v>7000000</v>
      </c>
      <c r="C20" s="14">
        <v>0</v>
      </c>
      <c r="D20" s="14">
        <v>0</v>
      </c>
      <c r="E20" s="14">
        <v>0</v>
      </c>
      <c r="F20" s="14">
        <v>0</v>
      </c>
      <c r="G20" s="112">
        <v>7000000</v>
      </c>
      <c r="H20" s="13">
        <v>0</v>
      </c>
      <c r="I20" s="14">
        <v>0</v>
      </c>
      <c r="J20" s="14">
        <v>0</v>
      </c>
      <c r="K20" s="14">
        <v>0</v>
      </c>
      <c r="L20" s="14">
        <v>0</v>
      </c>
      <c r="M20" s="112">
        <v>0</v>
      </c>
      <c r="N20" s="13">
        <v>0</v>
      </c>
      <c r="O20" s="14">
        <v>0</v>
      </c>
      <c r="P20" s="14">
        <v>0</v>
      </c>
      <c r="Q20" s="14">
        <v>0</v>
      </c>
      <c r="R20" s="14">
        <v>0</v>
      </c>
      <c r="S20" s="112">
        <v>0</v>
      </c>
      <c r="T20" s="13">
        <v>7000000</v>
      </c>
      <c r="U20" s="14">
        <v>0</v>
      </c>
      <c r="V20" s="14">
        <v>0</v>
      </c>
      <c r="W20" s="14">
        <v>0</v>
      </c>
      <c r="X20" s="14">
        <v>0</v>
      </c>
      <c r="Y20" s="112">
        <v>7000000</v>
      </c>
      <c r="Z20" s="13">
        <v>297000</v>
      </c>
      <c r="AA20" s="14">
        <v>0</v>
      </c>
      <c r="AB20" s="14">
        <v>0</v>
      </c>
      <c r="AC20" s="14">
        <v>0</v>
      </c>
      <c r="AD20" s="14">
        <v>0</v>
      </c>
      <c r="AE20" s="112">
        <v>297000</v>
      </c>
      <c r="AF20" s="13">
        <v>189000</v>
      </c>
      <c r="AG20" s="14">
        <v>0</v>
      </c>
      <c r="AH20" s="14">
        <v>0</v>
      </c>
      <c r="AI20" s="14">
        <v>0</v>
      </c>
      <c r="AJ20" s="14">
        <v>0</v>
      </c>
      <c r="AK20" s="112">
        <v>189000</v>
      </c>
      <c r="AL20" s="13">
        <v>13047000</v>
      </c>
      <c r="AM20" s="14">
        <v>0</v>
      </c>
      <c r="AN20" s="14">
        <v>0</v>
      </c>
      <c r="AO20" s="14">
        <v>0</v>
      </c>
      <c r="AP20" s="14">
        <v>0</v>
      </c>
      <c r="AQ20" s="112">
        <v>13047000</v>
      </c>
    </row>
    <row r="21" spans="1:43" x14ac:dyDescent="0.25">
      <c r="A21" s="4" t="s">
        <v>12</v>
      </c>
      <c r="B21" s="13">
        <v>8577000</v>
      </c>
      <c r="C21" s="14">
        <v>0</v>
      </c>
      <c r="D21" s="14">
        <v>0</v>
      </c>
      <c r="E21" s="14">
        <v>0</v>
      </c>
      <c r="F21" s="14">
        <v>0</v>
      </c>
      <c r="G21" s="112">
        <v>8577000</v>
      </c>
      <c r="H21" s="13">
        <v>0</v>
      </c>
      <c r="I21" s="14">
        <v>0</v>
      </c>
      <c r="J21" s="14">
        <v>0</v>
      </c>
      <c r="K21" s="14">
        <v>0</v>
      </c>
      <c r="L21" s="14">
        <v>0</v>
      </c>
      <c r="M21" s="112">
        <v>0</v>
      </c>
      <c r="N21" s="13">
        <v>1005000</v>
      </c>
      <c r="O21" s="14">
        <v>0</v>
      </c>
      <c r="P21" s="14">
        <v>0</v>
      </c>
      <c r="Q21" s="14">
        <v>0</v>
      </c>
      <c r="R21" s="14">
        <v>0</v>
      </c>
      <c r="S21" s="112">
        <v>1005000</v>
      </c>
      <c r="T21" s="13">
        <v>7572000</v>
      </c>
      <c r="U21" s="14">
        <v>0</v>
      </c>
      <c r="V21" s="14">
        <v>0</v>
      </c>
      <c r="W21" s="14">
        <v>0</v>
      </c>
      <c r="X21" s="14">
        <v>0</v>
      </c>
      <c r="Y21" s="112">
        <v>7572000</v>
      </c>
      <c r="Z21" s="13">
        <v>326000</v>
      </c>
      <c r="AA21" s="14">
        <v>0</v>
      </c>
      <c r="AB21" s="14">
        <v>0</v>
      </c>
      <c r="AC21" s="14">
        <v>0</v>
      </c>
      <c r="AD21" s="14">
        <v>0</v>
      </c>
      <c r="AE21" s="112">
        <v>326000</v>
      </c>
      <c r="AF21" s="13">
        <v>875000</v>
      </c>
      <c r="AG21" s="14">
        <v>0</v>
      </c>
      <c r="AH21" s="14">
        <v>0</v>
      </c>
      <c r="AI21" s="14">
        <v>0</v>
      </c>
      <c r="AJ21" s="14">
        <v>0</v>
      </c>
      <c r="AK21" s="112">
        <v>875000</v>
      </c>
      <c r="AL21" s="13">
        <v>30613000</v>
      </c>
      <c r="AM21" s="14">
        <v>5000000</v>
      </c>
      <c r="AN21" s="14">
        <v>0</v>
      </c>
      <c r="AO21" s="14">
        <v>0</v>
      </c>
      <c r="AP21" s="14">
        <v>0</v>
      </c>
      <c r="AQ21" s="112">
        <v>35613000</v>
      </c>
    </row>
    <row r="22" spans="1:43" x14ac:dyDescent="0.25">
      <c r="A22" s="4" t="s">
        <v>13</v>
      </c>
      <c r="B22" s="13">
        <v>52286249.899999999</v>
      </c>
      <c r="C22" s="14">
        <v>0</v>
      </c>
      <c r="D22" s="14">
        <v>0</v>
      </c>
      <c r="E22" s="14">
        <v>0</v>
      </c>
      <c r="F22" s="14">
        <v>0</v>
      </c>
      <c r="G22" s="112">
        <v>52286249.899999999</v>
      </c>
      <c r="H22" s="13">
        <v>0</v>
      </c>
      <c r="I22" s="14">
        <v>0</v>
      </c>
      <c r="J22" s="14">
        <v>0</v>
      </c>
      <c r="K22" s="14">
        <v>0</v>
      </c>
      <c r="L22" s="14">
        <v>0</v>
      </c>
      <c r="M22" s="112">
        <v>0</v>
      </c>
      <c r="N22" s="13">
        <v>5020698.3</v>
      </c>
      <c r="O22" s="14">
        <v>0</v>
      </c>
      <c r="P22" s="14">
        <v>0</v>
      </c>
      <c r="Q22" s="14">
        <v>0</v>
      </c>
      <c r="R22" s="14">
        <v>0</v>
      </c>
      <c r="S22" s="112">
        <v>5020698.3</v>
      </c>
      <c r="T22" s="13">
        <v>47265551.600000001</v>
      </c>
      <c r="U22" s="14">
        <v>0</v>
      </c>
      <c r="V22" s="14">
        <v>0</v>
      </c>
      <c r="W22" s="14">
        <v>0</v>
      </c>
      <c r="X22" s="14">
        <v>0</v>
      </c>
      <c r="Y22" s="112">
        <v>47265551.600000001</v>
      </c>
      <c r="Z22" s="13">
        <v>3046479.48</v>
      </c>
      <c r="AA22" s="14">
        <v>0</v>
      </c>
      <c r="AB22" s="14">
        <v>0</v>
      </c>
      <c r="AC22" s="14">
        <v>0</v>
      </c>
      <c r="AD22" s="14">
        <v>0</v>
      </c>
      <c r="AE22" s="112">
        <v>3046479.48</v>
      </c>
      <c r="AF22" s="13">
        <v>1475185.92</v>
      </c>
      <c r="AG22" s="14">
        <v>0</v>
      </c>
      <c r="AH22" s="14">
        <v>0</v>
      </c>
      <c r="AI22" s="14">
        <v>0</v>
      </c>
      <c r="AJ22" s="14">
        <v>0</v>
      </c>
      <c r="AK22" s="112">
        <v>1475185.92</v>
      </c>
      <c r="AL22" s="13">
        <v>70000000</v>
      </c>
      <c r="AM22" s="14">
        <v>0</v>
      </c>
      <c r="AN22" s="14">
        <v>0</v>
      </c>
      <c r="AO22" s="14">
        <v>0</v>
      </c>
      <c r="AP22" s="14">
        <v>0</v>
      </c>
      <c r="AQ22" s="112">
        <v>70000000</v>
      </c>
    </row>
    <row r="23" spans="1:43" x14ac:dyDescent="0.25">
      <c r="A23" s="4" t="s">
        <v>14</v>
      </c>
      <c r="B23" s="13">
        <v>11367968</v>
      </c>
      <c r="C23" s="14">
        <v>200000</v>
      </c>
      <c r="D23" s="14">
        <v>0</v>
      </c>
      <c r="E23" s="14">
        <v>0</v>
      </c>
      <c r="F23" s="14">
        <v>0</v>
      </c>
      <c r="G23" s="112">
        <v>11567968</v>
      </c>
      <c r="H23" s="13">
        <v>40762950.189999998</v>
      </c>
      <c r="I23" s="14">
        <v>0</v>
      </c>
      <c r="J23" s="14">
        <v>0</v>
      </c>
      <c r="K23" s="14">
        <v>0</v>
      </c>
      <c r="L23" s="14">
        <v>0</v>
      </c>
      <c r="M23" s="112">
        <v>40762950.189999998</v>
      </c>
      <c r="N23" s="13">
        <v>1136493.28</v>
      </c>
      <c r="O23" s="14">
        <v>200000</v>
      </c>
      <c r="P23" s="14">
        <v>0</v>
      </c>
      <c r="Q23" s="14">
        <v>0</v>
      </c>
      <c r="R23" s="14">
        <v>0</v>
      </c>
      <c r="S23" s="112">
        <v>1336493.28</v>
      </c>
      <c r="T23" s="13">
        <v>50994425</v>
      </c>
      <c r="U23" s="14">
        <v>0</v>
      </c>
      <c r="V23" s="14">
        <v>0</v>
      </c>
      <c r="W23" s="14">
        <v>0</v>
      </c>
      <c r="X23" s="14">
        <v>0</v>
      </c>
      <c r="Y23" s="112">
        <v>50994425</v>
      </c>
      <c r="Z23" s="13">
        <v>475327.98</v>
      </c>
      <c r="AA23" s="14">
        <v>10700</v>
      </c>
      <c r="AB23" s="14">
        <v>0</v>
      </c>
      <c r="AC23" s="14">
        <v>0</v>
      </c>
      <c r="AD23" s="14">
        <v>0</v>
      </c>
      <c r="AE23" s="112">
        <v>486027.98</v>
      </c>
      <c r="AF23" s="13">
        <v>7229216.5099999998</v>
      </c>
      <c r="AG23" s="14">
        <v>0</v>
      </c>
      <c r="AH23" s="14">
        <v>0</v>
      </c>
      <c r="AI23" s="14">
        <v>0</v>
      </c>
      <c r="AJ23" s="14">
        <v>0</v>
      </c>
      <c r="AK23" s="112">
        <v>7229216.5099999998</v>
      </c>
      <c r="AL23" s="13">
        <v>327043209</v>
      </c>
      <c r="AM23" s="14">
        <v>0</v>
      </c>
      <c r="AN23" s="14">
        <v>0</v>
      </c>
      <c r="AO23" s="14">
        <v>0</v>
      </c>
      <c r="AP23" s="14">
        <v>0</v>
      </c>
      <c r="AQ23" s="112">
        <v>327043209</v>
      </c>
    </row>
    <row r="24" spans="1:43" x14ac:dyDescent="0.25">
      <c r="A24" s="4" t="s">
        <v>15</v>
      </c>
      <c r="B24" s="13">
        <v>6094231</v>
      </c>
      <c r="C24" s="14">
        <v>0</v>
      </c>
      <c r="D24" s="14">
        <v>0</v>
      </c>
      <c r="E24" s="14">
        <v>0</v>
      </c>
      <c r="F24" s="14">
        <v>0</v>
      </c>
      <c r="G24" s="112">
        <v>6094231</v>
      </c>
      <c r="H24" s="13">
        <v>0</v>
      </c>
      <c r="I24" s="14">
        <v>0</v>
      </c>
      <c r="J24" s="14">
        <v>0</v>
      </c>
      <c r="K24" s="14">
        <v>0</v>
      </c>
      <c r="L24" s="14">
        <v>0</v>
      </c>
      <c r="M24" s="112">
        <v>0</v>
      </c>
      <c r="N24" s="13">
        <v>1064652</v>
      </c>
      <c r="O24" s="14">
        <v>0</v>
      </c>
      <c r="P24" s="14">
        <v>0</v>
      </c>
      <c r="Q24" s="14">
        <v>0</v>
      </c>
      <c r="R24" s="14">
        <v>0</v>
      </c>
      <c r="S24" s="112">
        <v>1064652</v>
      </c>
      <c r="T24" s="13">
        <v>5029579</v>
      </c>
      <c r="U24" s="14">
        <v>0</v>
      </c>
      <c r="V24" s="14">
        <v>0</v>
      </c>
      <c r="W24" s="14">
        <v>0</v>
      </c>
      <c r="X24" s="14">
        <v>0</v>
      </c>
      <c r="Y24" s="112">
        <v>5029579</v>
      </c>
      <c r="Z24" s="13">
        <v>215960</v>
      </c>
      <c r="AA24" s="14">
        <v>0</v>
      </c>
      <c r="AB24" s="14">
        <v>0</v>
      </c>
      <c r="AC24" s="14">
        <v>0</v>
      </c>
      <c r="AD24" s="14">
        <v>0</v>
      </c>
      <c r="AE24" s="112">
        <v>215960</v>
      </c>
      <c r="AF24" s="13">
        <v>211325</v>
      </c>
      <c r="AG24" s="14">
        <v>0</v>
      </c>
      <c r="AH24" s="14">
        <v>0</v>
      </c>
      <c r="AI24" s="14">
        <v>0</v>
      </c>
      <c r="AJ24" s="14">
        <v>0</v>
      </c>
      <c r="AK24" s="112">
        <v>211325</v>
      </c>
      <c r="AL24" s="13">
        <v>8023719</v>
      </c>
      <c r="AM24" s="14">
        <v>0</v>
      </c>
      <c r="AN24" s="14">
        <v>0</v>
      </c>
      <c r="AO24" s="14">
        <v>0</v>
      </c>
      <c r="AP24" s="14">
        <v>0</v>
      </c>
      <c r="AQ24" s="112">
        <v>8023719</v>
      </c>
    </row>
    <row r="25" spans="1:43" x14ac:dyDescent="0.25">
      <c r="A25" s="4" t="s">
        <v>16</v>
      </c>
      <c r="B25" s="13">
        <v>3773445</v>
      </c>
      <c r="C25" s="14">
        <v>1000000</v>
      </c>
      <c r="D25" s="14">
        <v>0</v>
      </c>
      <c r="E25" s="14">
        <v>0</v>
      </c>
      <c r="F25" s="14">
        <v>0</v>
      </c>
      <c r="G25" s="112">
        <v>4773445</v>
      </c>
      <c r="H25" s="13">
        <v>0</v>
      </c>
      <c r="I25" s="14">
        <v>0</v>
      </c>
      <c r="J25" s="14">
        <v>0</v>
      </c>
      <c r="K25" s="14">
        <v>0</v>
      </c>
      <c r="L25" s="14">
        <v>0</v>
      </c>
      <c r="M25" s="112">
        <v>0</v>
      </c>
      <c r="N25" s="13">
        <v>799877</v>
      </c>
      <c r="O25" s="14">
        <v>0</v>
      </c>
      <c r="P25" s="14">
        <v>0</v>
      </c>
      <c r="Q25" s="14">
        <v>0</v>
      </c>
      <c r="R25" s="14">
        <v>0</v>
      </c>
      <c r="S25" s="112">
        <v>799877</v>
      </c>
      <c r="T25" s="13">
        <v>2973568</v>
      </c>
      <c r="U25" s="14">
        <v>1000000</v>
      </c>
      <c r="V25" s="14">
        <v>0</v>
      </c>
      <c r="W25" s="14">
        <v>0</v>
      </c>
      <c r="X25" s="14">
        <v>0</v>
      </c>
      <c r="Y25" s="112">
        <v>3973568</v>
      </c>
      <c r="Z25" s="13">
        <v>236894</v>
      </c>
      <c r="AA25" s="14">
        <v>42980</v>
      </c>
      <c r="AB25" s="14">
        <v>0</v>
      </c>
      <c r="AC25" s="14">
        <v>0</v>
      </c>
      <c r="AD25" s="14">
        <v>0</v>
      </c>
      <c r="AE25" s="112">
        <v>279874</v>
      </c>
      <c r="AF25" s="13">
        <v>335610</v>
      </c>
      <c r="AG25" s="14">
        <v>0</v>
      </c>
      <c r="AH25" s="14">
        <v>0</v>
      </c>
      <c r="AI25" s="14">
        <v>0</v>
      </c>
      <c r="AJ25" s="14">
        <v>0</v>
      </c>
      <c r="AK25" s="112">
        <v>335610</v>
      </c>
      <c r="AL25" s="13">
        <v>21000000</v>
      </c>
      <c r="AM25" s="14">
        <v>310000</v>
      </c>
      <c r="AN25" s="14">
        <v>0</v>
      </c>
      <c r="AO25" s="14">
        <v>0</v>
      </c>
      <c r="AP25" s="14">
        <v>0</v>
      </c>
      <c r="AQ25" s="112">
        <v>21310000</v>
      </c>
    </row>
    <row r="26" spans="1:43" x14ac:dyDescent="0.25">
      <c r="A26" s="4" t="s">
        <v>17</v>
      </c>
      <c r="B26" s="13">
        <v>3194000</v>
      </c>
      <c r="C26" s="14">
        <v>0</v>
      </c>
      <c r="D26" s="14">
        <v>0</v>
      </c>
      <c r="E26" s="14">
        <v>0</v>
      </c>
      <c r="F26" s="14">
        <v>0</v>
      </c>
      <c r="G26" s="112">
        <v>3194000</v>
      </c>
      <c r="H26" s="13">
        <v>0</v>
      </c>
      <c r="I26" s="14">
        <v>0</v>
      </c>
      <c r="J26" s="14">
        <v>0</v>
      </c>
      <c r="K26" s="14">
        <v>0</v>
      </c>
      <c r="L26" s="14">
        <v>0</v>
      </c>
      <c r="M26" s="112">
        <v>0</v>
      </c>
      <c r="N26" s="13">
        <v>970000</v>
      </c>
      <c r="O26" s="14">
        <v>0</v>
      </c>
      <c r="P26" s="14">
        <v>0</v>
      </c>
      <c r="Q26" s="14">
        <v>0</v>
      </c>
      <c r="R26" s="14">
        <v>0</v>
      </c>
      <c r="S26" s="112">
        <v>970000</v>
      </c>
      <c r="T26" s="13">
        <v>2224000</v>
      </c>
      <c r="U26" s="14">
        <v>0</v>
      </c>
      <c r="V26" s="14">
        <v>0</v>
      </c>
      <c r="W26" s="14">
        <v>0</v>
      </c>
      <c r="X26" s="14">
        <v>0</v>
      </c>
      <c r="Y26" s="112">
        <v>2224000</v>
      </c>
      <c r="Z26" s="13">
        <v>141000</v>
      </c>
      <c r="AA26" s="14">
        <v>0</v>
      </c>
      <c r="AB26" s="14">
        <v>0</v>
      </c>
      <c r="AC26" s="14">
        <v>0</v>
      </c>
      <c r="AD26" s="14">
        <v>0</v>
      </c>
      <c r="AE26" s="112">
        <v>141000</v>
      </c>
      <c r="AF26" s="13">
        <v>457000</v>
      </c>
      <c r="AG26" s="14">
        <v>0</v>
      </c>
      <c r="AH26" s="14">
        <v>0</v>
      </c>
      <c r="AI26" s="14">
        <v>0</v>
      </c>
      <c r="AJ26" s="14">
        <v>0</v>
      </c>
      <c r="AK26" s="112">
        <v>457000</v>
      </c>
      <c r="AL26" s="13">
        <v>18000000</v>
      </c>
      <c r="AM26" s="14">
        <v>0</v>
      </c>
      <c r="AN26" s="14">
        <v>0</v>
      </c>
      <c r="AO26" s="14">
        <v>0</v>
      </c>
      <c r="AP26" s="14">
        <v>0</v>
      </c>
      <c r="AQ26" s="112">
        <v>18000000</v>
      </c>
    </row>
    <row r="27" spans="1:43" x14ac:dyDescent="0.25">
      <c r="A27" s="4" t="s">
        <v>18</v>
      </c>
      <c r="B27" s="13">
        <v>0</v>
      </c>
      <c r="C27" s="14">
        <v>0</v>
      </c>
      <c r="D27" s="14">
        <v>0</v>
      </c>
      <c r="E27" s="14">
        <v>0</v>
      </c>
      <c r="F27" s="14">
        <v>0</v>
      </c>
      <c r="G27" s="112">
        <v>0</v>
      </c>
      <c r="H27" s="13">
        <v>0</v>
      </c>
      <c r="I27" s="14">
        <v>0</v>
      </c>
      <c r="J27" s="14">
        <v>0</v>
      </c>
      <c r="K27" s="14">
        <v>0</v>
      </c>
      <c r="L27" s="14">
        <v>0</v>
      </c>
      <c r="M27" s="112">
        <v>0</v>
      </c>
      <c r="N27" s="13">
        <v>0</v>
      </c>
      <c r="O27" s="14">
        <v>0</v>
      </c>
      <c r="P27" s="14">
        <v>0</v>
      </c>
      <c r="Q27" s="14">
        <v>0</v>
      </c>
      <c r="R27" s="14">
        <v>0</v>
      </c>
      <c r="S27" s="112">
        <v>0</v>
      </c>
      <c r="T27" s="13">
        <v>0</v>
      </c>
      <c r="U27" s="14">
        <v>0</v>
      </c>
      <c r="V27" s="14">
        <v>0</v>
      </c>
      <c r="W27" s="14">
        <v>0</v>
      </c>
      <c r="X27" s="14">
        <v>0</v>
      </c>
      <c r="Y27" s="112">
        <v>0</v>
      </c>
      <c r="Z27" s="13">
        <v>0</v>
      </c>
      <c r="AA27" s="14">
        <v>0</v>
      </c>
      <c r="AB27" s="14">
        <v>0</v>
      </c>
      <c r="AC27" s="14">
        <v>0</v>
      </c>
      <c r="AD27" s="14">
        <v>0</v>
      </c>
      <c r="AE27" s="112">
        <v>0</v>
      </c>
      <c r="AF27" s="13">
        <v>1284130.9999999998</v>
      </c>
      <c r="AG27" s="14">
        <v>0</v>
      </c>
      <c r="AH27" s="14">
        <v>0</v>
      </c>
      <c r="AI27" s="14">
        <v>0</v>
      </c>
      <c r="AJ27" s="14">
        <v>0</v>
      </c>
      <c r="AK27" s="112">
        <v>1284130.9999999998</v>
      </c>
      <c r="AL27" s="13">
        <v>74151957</v>
      </c>
      <c r="AM27" s="14">
        <v>0</v>
      </c>
      <c r="AN27" s="14">
        <v>0</v>
      </c>
      <c r="AO27" s="14">
        <v>0</v>
      </c>
      <c r="AP27" s="14">
        <v>0</v>
      </c>
      <c r="AQ27" s="112">
        <v>74151957</v>
      </c>
    </row>
    <row r="28" spans="1:43" x14ac:dyDescent="0.25">
      <c r="A28" s="4" t="s">
        <v>19</v>
      </c>
      <c r="B28" s="13">
        <v>8415470</v>
      </c>
      <c r="C28" s="14">
        <v>0</v>
      </c>
      <c r="D28" s="14">
        <v>0</v>
      </c>
      <c r="E28" s="14">
        <v>0</v>
      </c>
      <c r="F28" s="14">
        <v>0</v>
      </c>
      <c r="G28" s="112">
        <v>8415470</v>
      </c>
      <c r="H28" s="13">
        <v>0</v>
      </c>
      <c r="I28" s="14">
        <v>0</v>
      </c>
      <c r="J28" s="14">
        <v>0</v>
      </c>
      <c r="K28" s="14">
        <v>0</v>
      </c>
      <c r="L28" s="14">
        <v>0</v>
      </c>
      <c r="M28" s="112">
        <v>0</v>
      </c>
      <c r="N28" s="13">
        <v>1806669</v>
      </c>
      <c r="O28" s="14">
        <v>0</v>
      </c>
      <c r="P28" s="14">
        <v>0</v>
      </c>
      <c r="Q28" s="14">
        <v>0</v>
      </c>
      <c r="R28" s="14">
        <v>0</v>
      </c>
      <c r="S28" s="112">
        <v>1806669</v>
      </c>
      <c r="T28" s="13">
        <v>6608801</v>
      </c>
      <c r="U28" s="14">
        <v>0</v>
      </c>
      <c r="V28" s="14">
        <v>0</v>
      </c>
      <c r="W28" s="14">
        <v>0</v>
      </c>
      <c r="X28" s="14">
        <v>0</v>
      </c>
      <c r="Y28" s="112">
        <v>6608801</v>
      </c>
      <c r="Z28" s="13">
        <v>549000</v>
      </c>
      <c r="AA28" s="14">
        <v>0</v>
      </c>
      <c r="AB28" s="14">
        <v>0</v>
      </c>
      <c r="AC28" s="14">
        <v>0</v>
      </c>
      <c r="AD28" s="14">
        <v>0</v>
      </c>
      <c r="AE28" s="112">
        <v>549000</v>
      </c>
      <c r="AF28" s="13">
        <v>930000</v>
      </c>
      <c r="AG28" s="14">
        <v>0</v>
      </c>
      <c r="AH28" s="14">
        <v>0</v>
      </c>
      <c r="AI28" s="14">
        <v>0</v>
      </c>
      <c r="AJ28" s="14">
        <v>0</v>
      </c>
      <c r="AK28" s="112">
        <v>930000</v>
      </c>
      <c r="AL28" s="13">
        <v>30223000</v>
      </c>
      <c r="AM28" s="14">
        <v>0</v>
      </c>
      <c r="AN28" s="14">
        <v>0</v>
      </c>
      <c r="AO28" s="14">
        <v>0</v>
      </c>
      <c r="AP28" s="14">
        <v>0</v>
      </c>
      <c r="AQ28" s="112">
        <v>30223000</v>
      </c>
    </row>
    <row r="29" spans="1:43" x14ac:dyDescent="0.25">
      <c r="A29" s="4" t="s">
        <v>20</v>
      </c>
      <c r="B29" s="13">
        <v>37200170</v>
      </c>
      <c r="C29" s="14">
        <v>0</v>
      </c>
      <c r="D29" s="14">
        <v>0</v>
      </c>
      <c r="E29" s="14">
        <v>0</v>
      </c>
      <c r="F29" s="14">
        <v>0</v>
      </c>
      <c r="G29" s="112">
        <v>37200170</v>
      </c>
      <c r="H29" s="13">
        <v>0</v>
      </c>
      <c r="I29" s="14">
        <v>0</v>
      </c>
      <c r="J29" s="14">
        <v>0</v>
      </c>
      <c r="K29" s="14">
        <v>0</v>
      </c>
      <c r="L29" s="14">
        <v>0</v>
      </c>
      <c r="M29" s="112">
        <v>0</v>
      </c>
      <c r="N29" s="13">
        <v>1336380</v>
      </c>
      <c r="O29" s="14">
        <v>0</v>
      </c>
      <c r="P29" s="14">
        <v>0</v>
      </c>
      <c r="Q29" s="14">
        <v>0</v>
      </c>
      <c r="R29" s="14">
        <v>0</v>
      </c>
      <c r="S29" s="112">
        <v>1336380</v>
      </c>
      <c r="T29" s="13">
        <v>35863790</v>
      </c>
      <c r="U29" s="14">
        <v>0</v>
      </c>
      <c r="V29" s="14">
        <v>0</v>
      </c>
      <c r="W29" s="14">
        <v>0</v>
      </c>
      <c r="X29" s="14">
        <v>0</v>
      </c>
      <c r="Y29" s="112">
        <v>35863790</v>
      </c>
      <c r="Z29" s="13">
        <v>1917374.3499999999</v>
      </c>
      <c r="AA29" s="14">
        <v>0</v>
      </c>
      <c r="AB29" s="14">
        <v>0</v>
      </c>
      <c r="AC29" s="14">
        <v>0</v>
      </c>
      <c r="AD29" s="14">
        <v>0</v>
      </c>
      <c r="AE29" s="112">
        <v>1917374.3499999999</v>
      </c>
      <c r="AF29" s="13">
        <v>1340417</v>
      </c>
      <c r="AG29" s="14">
        <v>0</v>
      </c>
      <c r="AH29" s="14">
        <v>0</v>
      </c>
      <c r="AI29" s="14">
        <v>0</v>
      </c>
      <c r="AJ29" s="14">
        <v>0</v>
      </c>
      <c r="AK29" s="112">
        <v>1340417</v>
      </c>
      <c r="AL29" s="13">
        <v>90885056.219999999</v>
      </c>
      <c r="AM29" s="14">
        <v>0</v>
      </c>
      <c r="AN29" s="14">
        <v>0</v>
      </c>
      <c r="AO29" s="14">
        <v>0</v>
      </c>
      <c r="AP29" s="14">
        <v>0</v>
      </c>
      <c r="AQ29" s="112">
        <v>90885056.219999999</v>
      </c>
    </row>
    <row r="30" spans="1:43" x14ac:dyDescent="0.25">
      <c r="A30" s="4" t="s">
        <v>21</v>
      </c>
      <c r="B30" s="13">
        <v>930141</v>
      </c>
      <c r="C30" s="14">
        <v>0</v>
      </c>
      <c r="D30" s="14">
        <v>0</v>
      </c>
      <c r="E30" s="14">
        <v>0</v>
      </c>
      <c r="F30" s="14">
        <v>0</v>
      </c>
      <c r="G30" s="112">
        <v>930141</v>
      </c>
      <c r="H30" s="13">
        <v>0</v>
      </c>
      <c r="I30" s="14">
        <v>0</v>
      </c>
      <c r="J30" s="14">
        <v>0</v>
      </c>
      <c r="K30" s="14">
        <v>0</v>
      </c>
      <c r="L30" s="14">
        <v>0</v>
      </c>
      <c r="M30" s="112">
        <v>0</v>
      </c>
      <c r="N30" s="13">
        <v>169385</v>
      </c>
      <c r="O30" s="14">
        <v>0</v>
      </c>
      <c r="P30" s="14">
        <v>0</v>
      </c>
      <c r="Q30" s="14">
        <v>0</v>
      </c>
      <c r="R30" s="14">
        <v>0</v>
      </c>
      <c r="S30" s="112">
        <v>169385</v>
      </c>
      <c r="T30" s="13">
        <v>760756</v>
      </c>
      <c r="U30" s="14">
        <v>0</v>
      </c>
      <c r="V30" s="14">
        <v>0</v>
      </c>
      <c r="W30" s="14">
        <v>0</v>
      </c>
      <c r="X30" s="14">
        <v>0</v>
      </c>
      <c r="Y30" s="112">
        <v>760756</v>
      </c>
      <c r="Z30" s="13">
        <v>55339</v>
      </c>
      <c r="AA30" s="14">
        <v>0</v>
      </c>
      <c r="AB30" s="14">
        <v>0</v>
      </c>
      <c r="AC30" s="14">
        <v>0</v>
      </c>
      <c r="AD30" s="14">
        <v>0</v>
      </c>
      <c r="AE30" s="112">
        <v>55339</v>
      </c>
      <c r="AF30" s="13">
        <v>107246</v>
      </c>
      <c r="AG30" s="14">
        <v>0</v>
      </c>
      <c r="AH30" s="14">
        <v>0</v>
      </c>
      <c r="AI30" s="14">
        <v>0</v>
      </c>
      <c r="AJ30" s="14">
        <v>0</v>
      </c>
      <c r="AK30" s="112">
        <v>107246</v>
      </c>
      <c r="AL30" s="13">
        <v>3102977</v>
      </c>
      <c r="AM30" s="14">
        <v>0</v>
      </c>
      <c r="AN30" s="14">
        <v>0</v>
      </c>
      <c r="AO30" s="14">
        <v>0</v>
      </c>
      <c r="AP30" s="14">
        <v>0</v>
      </c>
      <c r="AQ30" s="112">
        <v>3102977</v>
      </c>
    </row>
    <row r="31" spans="1:43" x14ac:dyDescent="0.25">
      <c r="A31" s="4" t="s">
        <v>22</v>
      </c>
      <c r="B31" s="13">
        <v>24882366</v>
      </c>
      <c r="C31" s="14">
        <v>0</v>
      </c>
      <c r="D31" s="14">
        <v>0</v>
      </c>
      <c r="E31" s="14">
        <v>0</v>
      </c>
      <c r="F31" s="14">
        <v>0</v>
      </c>
      <c r="G31" s="112">
        <v>24882366</v>
      </c>
      <c r="H31" s="13">
        <v>0</v>
      </c>
      <c r="I31" s="14">
        <v>0</v>
      </c>
      <c r="J31" s="14">
        <v>0</v>
      </c>
      <c r="K31" s="14">
        <v>0</v>
      </c>
      <c r="L31" s="14">
        <v>0</v>
      </c>
      <c r="M31" s="112">
        <v>0</v>
      </c>
      <c r="N31" s="13">
        <v>3237582</v>
      </c>
      <c r="O31" s="14">
        <v>0</v>
      </c>
      <c r="P31" s="14">
        <v>0</v>
      </c>
      <c r="Q31" s="14">
        <v>0</v>
      </c>
      <c r="R31" s="14">
        <v>0</v>
      </c>
      <c r="S31" s="112">
        <v>3237582</v>
      </c>
      <c r="T31" s="13">
        <v>21644784</v>
      </c>
      <c r="U31" s="14">
        <v>0</v>
      </c>
      <c r="V31" s="14">
        <v>0</v>
      </c>
      <c r="W31" s="14">
        <v>0</v>
      </c>
      <c r="X31" s="14">
        <v>0</v>
      </c>
      <c r="Y31" s="112">
        <v>21644784</v>
      </c>
      <c r="Z31" s="13">
        <v>749319</v>
      </c>
      <c r="AA31" s="14">
        <v>0</v>
      </c>
      <c r="AB31" s="14">
        <v>0</v>
      </c>
      <c r="AC31" s="14">
        <v>0</v>
      </c>
      <c r="AD31" s="14">
        <v>0</v>
      </c>
      <c r="AE31" s="112">
        <v>749319</v>
      </c>
      <c r="AF31" s="13">
        <v>1368322</v>
      </c>
      <c r="AG31" s="14">
        <v>0</v>
      </c>
      <c r="AH31" s="14">
        <v>0</v>
      </c>
      <c r="AI31" s="14">
        <v>0</v>
      </c>
      <c r="AJ31" s="14">
        <v>0</v>
      </c>
      <c r="AK31" s="112">
        <v>1368322</v>
      </c>
      <c r="AL31" s="13">
        <v>51151299</v>
      </c>
      <c r="AM31" s="14">
        <v>0</v>
      </c>
      <c r="AN31" s="14">
        <v>0</v>
      </c>
      <c r="AO31" s="14">
        <v>0</v>
      </c>
      <c r="AP31" s="14">
        <v>0</v>
      </c>
      <c r="AQ31" s="112">
        <v>51151299</v>
      </c>
    </row>
    <row r="32" spans="1:43" x14ac:dyDescent="0.25">
      <c r="A32" s="4" t="s">
        <v>23</v>
      </c>
      <c r="B32" s="13">
        <v>4737281</v>
      </c>
      <c r="C32" s="14">
        <v>0</v>
      </c>
      <c r="D32" s="14">
        <v>0</v>
      </c>
      <c r="E32" s="14">
        <v>0</v>
      </c>
      <c r="F32" s="14">
        <v>0</v>
      </c>
      <c r="G32" s="112">
        <v>4737281</v>
      </c>
      <c r="H32" s="13">
        <v>0</v>
      </c>
      <c r="I32" s="14">
        <v>0</v>
      </c>
      <c r="J32" s="14">
        <v>0</v>
      </c>
      <c r="K32" s="14">
        <v>0</v>
      </c>
      <c r="L32" s="14">
        <v>0</v>
      </c>
      <c r="M32" s="112">
        <v>0</v>
      </c>
      <c r="N32" s="13">
        <v>935434</v>
      </c>
      <c r="O32" s="14">
        <v>0</v>
      </c>
      <c r="P32" s="14">
        <v>0</v>
      </c>
      <c r="Q32" s="14">
        <v>0</v>
      </c>
      <c r="R32" s="14">
        <v>0</v>
      </c>
      <c r="S32" s="112">
        <v>935434</v>
      </c>
      <c r="T32" s="13">
        <v>3801847</v>
      </c>
      <c r="U32" s="14">
        <v>0</v>
      </c>
      <c r="V32" s="14">
        <v>0</v>
      </c>
      <c r="W32" s="14">
        <v>0</v>
      </c>
      <c r="X32" s="14">
        <v>0</v>
      </c>
      <c r="Y32" s="112">
        <v>3801847</v>
      </c>
      <c r="Z32" s="13">
        <v>206258.6399999999</v>
      </c>
      <c r="AA32" s="14">
        <v>0</v>
      </c>
      <c r="AB32" s="14">
        <v>0</v>
      </c>
      <c r="AC32" s="14">
        <v>0</v>
      </c>
      <c r="AD32" s="14">
        <v>0</v>
      </c>
      <c r="AE32" s="112">
        <v>206258.6399999999</v>
      </c>
      <c r="AF32" s="13">
        <v>303980</v>
      </c>
      <c r="AG32" s="14">
        <v>0</v>
      </c>
      <c r="AH32" s="14">
        <v>0</v>
      </c>
      <c r="AI32" s="14">
        <v>0</v>
      </c>
      <c r="AJ32" s="14">
        <v>0</v>
      </c>
      <c r="AK32" s="112">
        <v>303980</v>
      </c>
      <c r="AL32" s="13">
        <v>0</v>
      </c>
      <c r="AM32" s="14">
        <v>0</v>
      </c>
      <c r="AN32" s="14">
        <v>0</v>
      </c>
      <c r="AO32" s="14">
        <v>0</v>
      </c>
      <c r="AP32" s="14">
        <v>0</v>
      </c>
      <c r="AQ32" s="112">
        <v>0</v>
      </c>
    </row>
    <row r="33" spans="1:43" x14ac:dyDescent="0.25">
      <c r="A33" s="4" t="s">
        <v>24</v>
      </c>
      <c r="B33" s="13">
        <v>1230000</v>
      </c>
      <c r="C33" s="14">
        <v>0</v>
      </c>
      <c r="D33" s="14">
        <v>0</v>
      </c>
      <c r="E33" s="14">
        <v>0</v>
      </c>
      <c r="F33" s="14">
        <v>6350000</v>
      </c>
      <c r="G33" s="112">
        <v>7580000</v>
      </c>
      <c r="H33" s="13">
        <v>240000</v>
      </c>
      <c r="I33" s="14">
        <v>0</v>
      </c>
      <c r="J33" s="14">
        <v>0</v>
      </c>
      <c r="K33" s="14">
        <v>0</v>
      </c>
      <c r="L33" s="14">
        <v>0</v>
      </c>
      <c r="M33" s="112">
        <v>240000</v>
      </c>
      <c r="N33" s="13">
        <v>321000</v>
      </c>
      <c r="O33" s="14">
        <v>0</v>
      </c>
      <c r="P33" s="14">
        <v>0</v>
      </c>
      <c r="Q33" s="14">
        <v>0</v>
      </c>
      <c r="R33" s="14">
        <v>0</v>
      </c>
      <c r="S33" s="112">
        <v>321000</v>
      </c>
      <c r="T33" s="13">
        <v>1149000</v>
      </c>
      <c r="U33" s="14">
        <v>0</v>
      </c>
      <c r="V33" s="14">
        <v>0</v>
      </c>
      <c r="W33" s="14">
        <v>0</v>
      </c>
      <c r="X33" s="14">
        <v>6350000</v>
      </c>
      <c r="Y33" s="112">
        <v>7499000</v>
      </c>
      <c r="Z33" s="13">
        <v>81000</v>
      </c>
      <c r="AA33" s="14">
        <v>0</v>
      </c>
      <c r="AB33" s="14">
        <v>0</v>
      </c>
      <c r="AC33" s="14">
        <v>0</v>
      </c>
      <c r="AD33" s="14">
        <v>269000</v>
      </c>
      <c r="AE33" s="112">
        <v>350000</v>
      </c>
      <c r="AF33" s="13">
        <v>261000</v>
      </c>
      <c r="AG33" s="14">
        <v>0</v>
      </c>
      <c r="AH33" s="14">
        <v>0</v>
      </c>
      <c r="AI33" s="14">
        <v>0</v>
      </c>
      <c r="AJ33" s="14">
        <v>0</v>
      </c>
      <c r="AK33" s="112">
        <v>261000</v>
      </c>
      <c r="AL33" s="13">
        <v>11310000</v>
      </c>
      <c r="AM33" s="14">
        <v>0</v>
      </c>
      <c r="AN33" s="14">
        <v>0</v>
      </c>
      <c r="AO33" s="14">
        <v>0</v>
      </c>
      <c r="AP33" s="14">
        <v>0</v>
      </c>
      <c r="AQ33" s="112">
        <v>11310000</v>
      </c>
    </row>
    <row r="34" spans="1:43" x14ac:dyDescent="0.25">
      <c r="A34" s="4" t="s">
        <v>25</v>
      </c>
      <c r="B34" s="13">
        <v>33484000</v>
      </c>
      <c r="C34" s="14">
        <v>0</v>
      </c>
      <c r="D34" s="14">
        <v>0</v>
      </c>
      <c r="E34" s="14">
        <v>0</v>
      </c>
      <c r="F34" s="14">
        <v>0</v>
      </c>
      <c r="G34" s="112">
        <v>33484000</v>
      </c>
      <c r="H34" s="13">
        <v>17000000</v>
      </c>
      <c r="I34" s="14">
        <v>0</v>
      </c>
      <c r="J34" s="14">
        <v>0</v>
      </c>
      <c r="K34" s="14">
        <v>0</v>
      </c>
      <c r="L34" s="14">
        <v>0</v>
      </c>
      <c r="M34" s="112">
        <v>17000000</v>
      </c>
      <c r="N34" s="13">
        <v>1964111.4</v>
      </c>
      <c r="O34" s="14">
        <v>0</v>
      </c>
      <c r="P34" s="14">
        <v>0</v>
      </c>
      <c r="Q34" s="14">
        <v>0</v>
      </c>
      <c r="R34" s="14">
        <v>0</v>
      </c>
      <c r="S34" s="112">
        <v>1964111.4</v>
      </c>
      <c r="T34" s="13">
        <v>46779000</v>
      </c>
      <c r="U34" s="14">
        <v>0</v>
      </c>
      <c r="V34" s="14">
        <v>0</v>
      </c>
      <c r="W34" s="14">
        <v>0</v>
      </c>
      <c r="X34" s="14">
        <v>0</v>
      </c>
      <c r="Y34" s="112">
        <v>46779000</v>
      </c>
      <c r="Z34" s="13">
        <v>1773000</v>
      </c>
      <c r="AA34" s="14">
        <v>0</v>
      </c>
      <c r="AB34" s="14">
        <v>0</v>
      </c>
      <c r="AC34" s="14">
        <v>0</v>
      </c>
      <c r="AD34" s="14">
        <v>0</v>
      </c>
      <c r="AE34" s="112">
        <v>1773000</v>
      </c>
      <c r="AF34" s="13">
        <v>1722000</v>
      </c>
      <c r="AG34" s="14">
        <v>0</v>
      </c>
      <c r="AH34" s="14">
        <v>0</v>
      </c>
      <c r="AI34" s="14">
        <v>0</v>
      </c>
      <c r="AJ34" s="14">
        <v>0</v>
      </c>
      <c r="AK34" s="112">
        <v>1722000</v>
      </c>
      <c r="AL34" s="13">
        <v>76036000</v>
      </c>
      <c r="AM34" s="14">
        <v>0</v>
      </c>
      <c r="AN34" s="14">
        <v>0</v>
      </c>
      <c r="AO34" s="14">
        <v>0</v>
      </c>
      <c r="AP34" s="14">
        <v>0</v>
      </c>
      <c r="AQ34" s="112">
        <v>76036000</v>
      </c>
    </row>
    <row r="35" spans="1:43" x14ac:dyDescent="0.25">
      <c r="A35" s="4" t="s">
        <v>26</v>
      </c>
      <c r="B35" s="13">
        <v>58032000</v>
      </c>
      <c r="C35" s="14">
        <v>0</v>
      </c>
      <c r="D35" s="14">
        <v>0</v>
      </c>
      <c r="E35" s="14">
        <v>0</v>
      </c>
      <c r="F35" s="14">
        <v>2439000</v>
      </c>
      <c r="G35" s="112">
        <v>60471000</v>
      </c>
      <c r="H35" s="13">
        <v>0</v>
      </c>
      <c r="I35" s="14">
        <v>0</v>
      </c>
      <c r="J35" s="14">
        <v>0</v>
      </c>
      <c r="K35" s="14">
        <v>0</v>
      </c>
      <c r="L35" s="14">
        <v>0</v>
      </c>
      <c r="M35" s="112">
        <v>0</v>
      </c>
      <c r="N35" s="13">
        <v>3120000</v>
      </c>
      <c r="O35" s="14">
        <v>0</v>
      </c>
      <c r="P35" s="14">
        <v>0</v>
      </c>
      <c r="Q35" s="14">
        <v>0</v>
      </c>
      <c r="R35" s="14">
        <v>1184000</v>
      </c>
      <c r="S35" s="112">
        <v>4304000</v>
      </c>
      <c r="T35" s="13">
        <v>54912000</v>
      </c>
      <c r="U35" s="14">
        <v>0</v>
      </c>
      <c r="V35" s="14">
        <v>0</v>
      </c>
      <c r="W35" s="14">
        <v>0</v>
      </c>
      <c r="X35" s="14">
        <v>1255000</v>
      </c>
      <c r="Y35" s="112">
        <v>56167000</v>
      </c>
      <c r="Z35" s="13">
        <v>3554000</v>
      </c>
      <c r="AA35" s="14">
        <v>0</v>
      </c>
      <c r="AB35" s="14">
        <v>0</v>
      </c>
      <c r="AC35" s="14">
        <v>0</v>
      </c>
      <c r="AD35" s="14">
        <v>145000</v>
      </c>
      <c r="AE35" s="112">
        <v>3699000</v>
      </c>
      <c r="AF35" s="13">
        <v>2479000</v>
      </c>
      <c r="AG35" s="14">
        <v>0</v>
      </c>
      <c r="AH35" s="14">
        <v>0</v>
      </c>
      <c r="AI35" s="14">
        <v>0</v>
      </c>
      <c r="AJ35" s="14">
        <v>0</v>
      </c>
      <c r="AK35" s="112">
        <v>2479000</v>
      </c>
      <c r="AL35" s="13">
        <v>110833000</v>
      </c>
      <c r="AM35" s="14">
        <v>0</v>
      </c>
      <c r="AN35" s="14">
        <v>0</v>
      </c>
      <c r="AO35" s="14">
        <v>0</v>
      </c>
      <c r="AP35" s="14">
        <v>0</v>
      </c>
      <c r="AQ35" s="112">
        <v>110833000</v>
      </c>
    </row>
    <row r="36" spans="1:43" x14ac:dyDescent="0.25">
      <c r="A36" s="4" t="s">
        <v>27</v>
      </c>
      <c r="B36" s="13">
        <v>53744711</v>
      </c>
      <c r="C36" s="14">
        <v>0</v>
      </c>
      <c r="D36" s="14">
        <v>0</v>
      </c>
      <c r="E36" s="14">
        <v>0</v>
      </c>
      <c r="F36" s="14">
        <v>1030000</v>
      </c>
      <c r="G36" s="112">
        <v>54774711</v>
      </c>
      <c r="H36" s="13">
        <v>0</v>
      </c>
      <c r="I36" s="14">
        <v>0</v>
      </c>
      <c r="J36" s="14">
        <v>0</v>
      </c>
      <c r="K36" s="14">
        <v>0</v>
      </c>
      <c r="L36" s="14">
        <v>0</v>
      </c>
      <c r="M36" s="112">
        <v>0</v>
      </c>
      <c r="N36" s="13">
        <v>9627717</v>
      </c>
      <c r="O36" s="14">
        <v>0</v>
      </c>
      <c r="P36" s="14">
        <v>0</v>
      </c>
      <c r="Q36" s="14">
        <v>0</v>
      </c>
      <c r="R36" s="14">
        <v>0</v>
      </c>
      <c r="S36" s="112">
        <v>9627717</v>
      </c>
      <c r="T36" s="13">
        <v>44478635</v>
      </c>
      <c r="U36" s="14">
        <v>0</v>
      </c>
      <c r="V36" s="14">
        <v>0</v>
      </c>
      <c r="W36" s="14">
        <v>0</v>
      </c>
      <c r="X36" s="14">
        <v>1030000</v>
      </c>
      <c r="Y36" s="112">
        <v>45508635</v>
      </c>
      <c r="Z36" s="13">
        <v>2348244</v>
      </c>
      <c r="AA36" s="14">
        <v>0</v>
      </c>
      <c r="AB36" s="14">
        <v>0</v>
      </c>
      <c r="AC36" s="14">
        <v>0</v>
      </c>
      <c r="AD36" s="14">
        <v>0</v>
      </c>
      <c r="AE36" s="112">
        <v>2348244</v>
      </c>
      <c r="AF36" s="13">
        <v>2450177</v>
      </c>
      <c r="AG36" s="14">
        <v>0</v>
      </c>
      <c r="AH36" s="14">
        <v>0</v>
      </c>
      <c r="AI36" s="14">
        <v>0</v>
      </c>
      <c r="AJ36" s="14">
        <v>0</v>
      </c>
      <c r="AK36" s="112">
        <v>2450177</v>
      </c>
      <c r="AL36" s="13">
        <v>98000000</v>
      </c>
      <c r="AM36" s="14">
        <v>0</v>
      </c>
      <c r="AN36" s="14">
        <v>0</v>
      </c>
      <c r="AO36" s="14">
        <v>0</v>
      </c>
      <c r="AP36" s="14">
        <v>0</v>
      </c>
      <c r="AQ36" s="112">
        <v>98000000</v>
      </c>
    </row>
    <row r="37" spans="1:43" x14ac:dyDescent="0.25">
      <c r="A37" s="4" t="s">
        <v>28</v>
      </c>
      <c r="B37" s="13">
        <v>18390916</v>
      </c>
      <c r="C37" s="14">
        <v>0</v>
      </c>
      <c r="D37" s="14">
        <v>0</v>
      </c>
      <c r="E37" s="14">
        <v>0</v>
      </c>
      <c r="F37" s="14">
        <v>0</v>
      </c>
      <c r="G37" s="112">
        <v>18390916</v>
      </c>
      <c r="H37" s="13">
        <v>4064000</v>
      </c>
      <c r="I37" s="14">
        <v>0</v>
      </c>
      <c r="J37" s="14">
        <v>0</v>
      </c>
      <c r="K37" s="14">
        <v>0</v>
      </c>
      <c r="L37" s="14">
        <v>0</v>
      </c>
      <c r="M37" s="112">
        <v>4064000</v>
      </c>
      <c r="N37" s="13">
        <v>2720649</v>
      </c>
      <c r="O37" s="14">
        <v>0</v>
      </c>
      <c r="P37" s="14">
        <v>0</v>
      </c>
      <c r="Q37" s="14">
        <v>0</v>
      </c>
      <c r="R37" s="14">
        <v>0</v>
      </c>
      <c r="S37" s="112">
        <v>2720649</v>
      </c>
      <c r="T37" s="13">
        <v>19734267</v>
      </c>
      <c r="U37" s="14">
        <v>0</v>
      </c>
      <c r="V37" s="14">
        <v>0</v>
      </c>
      <c r="W37" s="14">
        <v>0</v>
      </c>
      <c r="X37" s="14">
        <v>0</v>
      </c>
      <c r="Y37" s="112">
        <v>19734267</v>
      </c>
      <c r="Z37" s="13">
        <v>614481</v>
      </c>
      <c r="AA37" s="14">
        <v>0</v>
      </c>
      <c r="AB37" s="14">
        <v>0</v>
      </c>
      <c r="AC37" s="14">
        <v>0</v>
      </c>
      <c r="AD37" s="14">
        <v>0</v>
      </c>
      <c r="AE37" s="112">
        <v>614481</v>
      </c>
      <c r="AF37" s="13">
        <v>669954</v>
      </c>
      <c r="AG37" s="14">
        <v>0</v>
      </c>
      <c r="AH37" s="14">
        <v>0</v>
      </c>
      <c r="AI37" s="14">
        <v>0</v>
      </c>
      <c r="AJ37" s="14">
        <v>0</v>
      </c>
      <c r="AK37" s="112">
        <v>669954</v>
      </c>
      <c r="AL37" s="13">
        <v>17000000</v>
      </c>
      <c r="AM37" s="14">
        <v>0</v>
      </c>
      <c r="AN37" s="14">
        <v>0</v>
      </c>
      <c r="AO37" s="14">
        <v>0</v>
      </c>
      <c r="AP37" s="14">
        <v>0</v>
      </c>
      <c r="AQ37" s="112">
        <v>17000000</v>
      </c>
    </row>
    <row r="38" spans="1:43" ht="14.4" customHeight="1" x14ac:dyDescent="0.25">
      <c r="A38" s="4" t="s">
        <v>29</v>
      </c>
      <c r="B38" s="13">
        <v>2715026.09</v>
      </c>
      <c r="C38" s="14">
        <v>0</v>
      </c>
      <c r="D38" s="14">
        <v>0</v>
      </c>
      <c r="E38" s="14">
        <v>0</v>
      </c>
      <c r="F38" s="14">
        <v>0</v>
      </c>
      <c r="G38" s="112">
        <v>2715026.09</v>
      </c>
      <c r="H38" s="13">
        <v>3405000</v>
      </c>
      <c r="I38" s="14">
        <v>0</v>
      </c>
      <c r="J38" s="14">
        <v>0</v>
      </c>
      <c r="K38" s="14">
        <v>0</v>
      </c>
      <c r="L38" s="14">
        <v>0</v>
      </c>
      <c r="M38" s="112">
        <v>3405000</v>
      </c>
      <c r="N38" s="13">
        <v>490279.96</v>
      </c>
      <c r="O38" s="14">
        <v>0</v>
      </c>
      <c r="P38" s="14">
        <v>0</v>
      </c>
      <c r="Q38" s="14">
        <v>0</v>
      </c>
      <c r="R38" s="14">
        <v>0</v>
      </c>
      <c r="S38" s="112">
        <v>490279.96</v>
      </c>
      <c r="T38" s="13">
        <v>5629746.1299999999</v>
      </c>
      <c r="U38" s="14">
        <v>0</v>
      </c>
      <c r="V38" s="14">
        <v>0</v>
      </c>
      <c r="W38" s="14">
        <v>0</v>
      </c>
      <c r="X38" s="14">
        <v>0</v>
      </c>
      <c r="Y38" s="112">
        <v>5629746.1299999999</v>
      </c>
      <c r="Z38" s="13">
        <v>169624.09</v>
      </c>
      <c r="AA38" s="14">
        <v>0</v>
      </c>
      <c r="AB38" s="14">
        <v>0</v>
      </c>
      <c r="AC38" s="14">
        <v>0</v>
      </c>
      <c r="AD38" s="14">
        <v>0</v>
      </c>
      <c r="AE38" s="112">
        <v>169624.09</v>
      </c>
      <c r="AF38" s="13">
        <v>238892.47</v>
      </c>
      <c r="AG38" s="14">
        <v>0</v>
      </c>
      <c r="AH38" s="14">
        <v>0</v>
      </c>
      <c r="AI38" s="14">
        <v>0</v>
      </c>
      <c r="AJ38" s="14">
        <v>0</v>
      </c>
      <c r="AK38" s="112">
        <v>238892.47</v>
      </c>
      <c r="AL38" s="13">
        <v>9576353</v>
      </c>
      <c r="AM38" s="14">
        <v>0</v>
      </c>
      <c r="AN38" s="14">
        <v>0</v>
      </c>
      <c r="AO38" s="14">
        <v>0</v>
      </c>
      <c r="AP38" s="14">
        <v>0</v>
      </c>
      <c r="AQ38" s="112">
        <v>9576353</v>
      </c>
    </row>
    <row r="39" spans="1:43" x14ac:dyDescent="0.25">
      <c r="A39" s="4" t="s">
        <v>30</v>
      </c>
      <c r="B39" s="13">
        <v>0</v>
      </c>
      <c r="C39" s="14">
        <v>0</v>
      </c>
      <c r="D39" s="14">
        <v>0</v>
      </c>
      <c r="E39" s="14">
        <v>0</v>
      </c>
      <c r="F39" s="14">
        <v>0</v>
      </c>
      <c r="G39" s="112">
        <v>0</v>
      </c>
      <c r="H39" s="13">
        <v>0</v>
      </c>
      <c r="I39" s="14">
        <v>0</v>
      </c>
      <c r="J39" s="14">
        <v>0</v>
      </c>
      <c r="K39" s="14">
        <v>0</v>
      </c>
      <c r="L39" s="14">
        <v>0</v>
      </c>
      <c r="M39" s="112">
        <v>0</v>
      </c>
      <c r="N39" s="13">
        <v>0</v>
      </c>
      <c r="O39" s="14">
        <v>0</v>
      </c>
      <c r="P39" s="14">
        <v>0</v>
      </c>
      <c r="Q39" s="14">
        <v>0</v>
      </c>
      <c r="R39" s="14">
        <v>0</v>
      </c>
      <c r="S39" s="112">
        <v>0</v>
      </c>
      <c r="T39" s="13">
        <v>0</v>
      </c>
      <c r="U39" s="14">
        <v>0</v>
      </c>
      <c r="V39" s="14">
        <v>0</v>
      </c>
      <c r="W39" s="14">
        <v>0</v>
      </c>
      <c r="X39" s="14">
        <v>0</v>
      </c>
      <c r="Y39" s="112">
        <v>0</v>
      </c>
      <c r="Z39" s="13">
        <v>0</v>
      </c>
      <c r="AA39" s="14">
        <v>0</v>
      </c>
      <c r="AB39" s="14">
        <v>0</v>
      </c>
      <c r="AC39" s="14">
        <v>0</v>
      </c>
      <c r="AD39" s="14">
        <v>0</v>
      </c>
      <c r="AE39" s="112">
        <v>0</v>
      </c>
      <c r="AF39" s="13">
        <v>89964.64</v>
      </c>
      <c r="AG39" s="14">
        <v>0</v>
      </c>
      <c r="AH39" s="14">
        <v>0</v>
      </c>
      <c r="AI39" s="14">
        <v>0</v>
      </c>
      <c r="AJ39" s="14">
        <v>0</v>
      </c>
      <c r="AK39" s="112">
        <v>89964.64</v>
      </c>
      <c r="AL39" s="13">
        <v>4000000</v>
      </c>
      <c r="AM39" s="14">
        <v>0</v>
      </c>
      <c r="AN39" s="14">
        <v>0</v>
      </c>
      <c r="AO39" s="14">
        <v>0</v>
      </c>
      <c r="AP39" s="14">
        <v>0</v>
      </c>
      <c r="AQ39" s="112">
        <v>4000000</v>
      </c>
    </row>
    <row r="40" spans="1:43" x14ac:dyDescent="0.25">
      <c r="A40" s="4" t="s">
        <v>31</v>
      </c>
      <c r="B40" s="13">
        <v>14200000</v>
      </c>
      <c r="C40" s="14">
        <v>0</v>
      </c>
      <c r="D40" s="14">
        <v>0</v>
      </c>
      <c r="E40" s="14">
        <v>0</v>
      </c>
      <c r="F40" s="14">
        <v>0</v>
      </c>
      <c r="G40" s="112">
        <v>14200000</v>
      </c>
      <c r="H40" s="13">
        <v>0</v>
      </c>
      <c r="I40" s="14">
        <v>0</v>
      </c>
      <c r="J40" s="14">
        <v>0</v>
      </c>
      <c r="K40" s="14">
        <v>0</v>
      </c>
      <c r="L40" s="14">
        <v>0</v>
      </c>
      <c r="M40" s="112">
        <v>0</v>
      </c>
      <c r="N40" s="13">
        <v>0</v>
      </c>
      <c r="O40" s="14">
        <v>0</v>
      </c>
      <c r="P40" s="14">
        <v>0</v>
      </c>
      <c r="Q40" s="14">
        <v>0</v>
      </c>
      <c r="R40" s="14">
        <v>0</v>
      </c>
      <c r="S40" s="112">
        <v>0</v>
      </c>
      <c r="T40" s="13">
        <v>14200000</v>
      </c>
      <c r="U40" s="14">
        <v>0</v>
      </c>
      <c r="V40" s="14">
        <v>0</v>
      </c>
      <c r="W40" s="14">
        <v>0</v>
      </c>
      <c r="X40" s="14">
        <v>0</v>
      </c>
      <c r="Y40" s="112">
        <v>14200000</v>
      </c>
      <c r="Z40" s="13">
        <v>626300</v>
      </c>
      <c r="AA40" s="14">
        <v>0</v>
      </c>
      <c r="AB40" s="14">
        <v>0</v>
      </c>
      <c r="AC40" s="14">
        <v>0</v>
      </c>
      <c r="AD40" s="14">
        <v>0</v>
      </c>
      <c r="AE40" s="112">
        <v>626300</v>
      </c>
      <c r="AF40" s="13">
        <v>1756657</v>
      </c>
      <c r="AG40" s="14">
        <v>0</v>
      </c>
      <c r="AH40" s="14">
        <v>0</v>
      </c>
      <c r="AI40" s="14">
        <v>0</v>
      </c>
      <c r="AJ40" s="14">
        <v>0</v>
      </c>
      <c r="AK40" s="112">
        <v>1756657</v>
      </c>
      <c r="AL40" s="13">
        <v>59265000</v>
      </c>
      <c r="AM40" s="14">
        <v>0</v>
      </c>
      <c r="AN40" s="14">
        <v>0</v>
      </c>
      <c r="AO40" s="14">
        <v>0</v>
      </c>
      <c r="AP40" s="14">
        <v>0</v>
      </c>
      <c r="AQ40" s="112">
        <v>59265000</v>
      </c>
    </row>
    <row r="41" spans="1:43" x14ac:dyDescent="0.25">
      <c r="A41" s="4" t="s">
        <v>32</v>
      </c>
      <c r="B41" s="13">
        <v>6676022</v>
      </c>
      <c r="C41" s="14">
        <v>0</v>
      </c>
      <c r="D41" s="14">
        <v>0</v>
      </c>
      <c r="E41" s="14">
        <v>0</v>
      </c>
      <c r="F41" s="14">
        <v>84400</v>
      </c>
      <c r="G41" s="112">
        <v>6760422</v>
      </c>
      <c r="H41" s="13">
        <v>0</v>
      </c>
      <c r="I41" s="14">
        <v>0</v>
      </c>
      <c r="J41" s="14">
        <v>0</v>
      </c>
      <c r="K41" s="14">
        <v>0</v>
      </c>
      <c r="L41" s="14">
        <v>0</v>
      </c>
      <c r="M41" s="112">
        <v>0</v>
      </c>
      <c r="N41" s="13">
        <v>411218</v>
      </c>
      <c r="O41" s="14">
        <v>0</v>
      </c>
      <c r="P41" s="14">
        <v>0</v>
      </c>
      <c r="Q41" s="14">
        <v>0</v>
      </c>
      <c r="R41" s="14">
        <v>26782</v>
      </c>
      <c r="S41" s="112">
        <v>438000</v>
      </c>
      <c r="T41" s="13">
        <v>6264804</v>
      </c>
      <c r="U41" s="14">
        <v>0</v>
      </c>
      <c r="V41" s="14">
        <v>0</v>
      </c>
      <c r="W41" s="14">
        <v>0</v>
      </c>
      <c r="X41" s="14">
        <v>57618</v>
      </c>
      <c r="Y41" s="112">
        <v>6322422</v>
      </c>
      <c r="Z41" s="13">
        <v>317024</v>
      </c>
      <c r="AA41" s="14">
        <v>0</v>
      </c>
      <c r="AB41" s="14">
        <v>0</v>
      </c>
      <c r="AC41" s="14">
        <v>0</v>
      </c>
      <c r="AD41" s="14">
        <v>3990</v>
      </c>
      <c r="AE41" s="112">
        <v>321014</v>
      </c>
      <c r="AF41" s="13">
        <v>465687</v>
      </c>
      <c r="AG41" s="14">
        <v>0</v>
      </c>
      <c r="AH41" s="14">
        <v>0</v>
      </c>
      <c r="AI41" s="14">
        <v>0</v>
      </c>
      <c r="AJ41" s="14">
        <v>0</v>
      </c>
      <c r="AK41" s="112">
        <v>465687</v>
      </c>
      <c r="AL41" s="13">
        <v>29013815</v>
      </c>
      <c r="AM41" s="14">
        <v>0</v>
      </c>
      <c r="AN41" s="14">
        <v>0</v>
      </c>
      <c r="AO41" s="14">
        <v>0</v>
      </c>
      <c r="AP41" s="14">
        <v>1279267</v>
      </c>
      <c r="AQ41" s="112">
        <v>30293082</v>
      </c>
    </row>
    <row r="42" spans="1:43" x14ac:dyDescent="0.25">
      <c r="A42" s="4" t="s">
        <v>33</v>
      </c>
      <c r="B42" s="13">
        <v>2229546.8845481104</v>
      </c>
      <c r="C42" s="14">
        <v>0</v>
      </c>
      <c r="D42" s="14">
        <v>0</v>
      </c>
      <c r="E42" s="14">
        <v>0</v>
      </c>
      <c r="F42" s="14">
        <v>0</v>
      </c>
      <c r="G42" s="112">
        <v>2229546.8845481104</v>
      </c>
      <c r="H42" s="13">
        <v>0</v>
      </c>
      <c r="I42" s="14">
        <v>0</v>
      </c>
      <c r="J42" s="14">
        <v>0</v>
      </c>
      <c r="K42" s="14">
        <v>0</v>
      </c>
      <c r="L42" s="14">
        <v>0</v>
      </c>
      <c r="M42" s="112">
        <v>0</v>
      </c>
      <c r="N42" s="13">
        <v>449990.02321503824</v>
      </c>
      <c r="O42" s="14">
        <v>0</v>
      </c>
      <c r="P42" s="14">
        <v>0</v>
      </c>
      <c r="Q42" s="14">
        <v>0</v>
      </c>
      <c r="R42" s="14">
        <v>0</v>
      </c>
      <c r="S42" s="112">
        <v>449990.02321503824</v>
      </c>
      <c r="T42" s="13">
        <v>1779556.8613330722</v>
      </c>
      <c r="U42" s="14">
        <v>0</v>
      </c>
      <c r="V42" s="14">
        <v>0</v>
      </c>
      <c r="W42" s="14">
        <v>0</v>
      </c>
      <c r="X42" s="14">
        <v>0</v>
      </c>
      <c r="Y42" s="112">
        <v>1779556.8613330722</v>
      </c>
      <c r="Z42" s="13">
        <v>129056.74000000002</v>
      </c>
      <c r="AA42" s="14">
        <v>0</v>
      </c>
      <c r="AB42" s="14">
        <v>0</v>
      </c>
      <c r="AC42" s="14">
        <v>0</v>
      </c>
      <c r="AD42" s="14">
        <v>0</v>
      </c>
      <c r="AE42" s="112">
        <v>129056.74000000002</v>
      </c>
      <c r="AF42" s="13">
        <v>3309360.15</v>
      </c>
      <c r="AG42" s="14">
        <v>0</v>
      </c>
      <c r="AH42" s="14">
        <v>0</v>
      </c>
      <c r="AI42" s="14">
        <v>0</v>
      </c>
      <c r="AJ42" s="14">
        <v>0</v>
      </c>
      <c r="AK42" s="112">
        <v>3309360.15</v>
      </c>
      <c r="AL42" s="13">
        <v>154394360.94</v>
      </c>
      <c r="AM42" s="14">
        <v>0</v>
      </c>
      <c r="AN42" s="14">
        <v>0</v>
      </c>
      <c r="AO42" s="14">
        <v>0</v>
      </c>
      <c r="AP42" s="14">
        <v>0</v>
      </c>
      <c r="AQ42" s="112">
        <v>154394360.94</v>
      </c>
    </row>
    <row r="43" spans="1:43" x14ac:dyDescent="0.25">
      <c r="A43" s="4" t="s">
        <v>34</v>
      </c>
      <c r="B43" s="13">
        <v>4075500</v>
      </c>
      <c r="C43" s="14">
        <v>0</v>
      </c>
      <c r="D43" s="14">
        <v>0</v>
      </c>
      <c r="E43" s="14">
        <v>0</v>
      </c>
      <c r="F43" s="14">
        <v>0</v>
      </c>
      <c r="G43" s="112">
        <v>4075500</v>
      </c>
      <c r="H43" s="13">
        <v>0</v>
      </c>
      <c r="I43" s="14">
        <v>0</v>
      </c>
      <c r="J43" s="14">
        <v>0</v>
      </c>
      <c r="K43" s="14">
        <v>0</v>
      </c>
      <c r="L43" s="14">
        <v>0</v>
      </c>
      <c r="M43" s="112">
        <v>0</v>
      </c>
      <c r="N43" s="13">
        <v>557294</v>
      </c>
      <c r="O43" s="14">
        <v>0</v>
      </c>
      <c r="P43" s="14">
        <v>0</v>
      </c>
      <c r="Q43" s="14">
        <v>0</v>
      </c>
      <c r="R43" s="14">
        <v>0</v>
      </c>
      <c r="S43" s="112">
        <v>557294</v>
      </c>
      <c r="T43" s="13">
        <v>3518206</v>
      </c>
      <c r="U43" s="14">
        <v>0</v>
      </c>
      <c r="V43" s="14">
        <v>0</v>
      </c>
      <c r="W43" s="14">
        <v>0</v>
      </c>
      <c r="X43" s="14">
        <v>0</v>
      </c>
      <c r="Y43" s="112">
        <v>3518206</v>
      </c>
      <c r="Z43" s="13">
        <v>188087</v>
      </c>
      <c r="AA43" s="14">
        <v>0</v>
      </c>
      <c r="AB43" s="14">
        <v>0</v>
      </c>
      <c r="AC43" s="14">
        <v>0</v>
      </c>
      <c r="AD43" s="14">
        <v>0</v>
      </c>
      <c r="AE43" s="112">
        <v>188087</v>
      </c>
      <c r="AF43" s="13">
        <v>99670</v>
      </c>
      <c r="AG43" s="14">
        <v>0</v>
      </c>
      <c r="AH43" s="14">
        <v>0</v>
      </c>
      <c r="AI43" s="14">
        <v>0</v>
      </c>
      <c r="AJ43" s="14">
        <v>0</v>
      </c>
      <c r="AK43" s="112">
        <v>99670</v>
      </c>
      <c r="AL43" s="13">
        <v>3007080</v>
      </c>
      <c r="AM43" s="14">
        <v>0</v>
      </c>
      <c r="AN43" s="14">
        <v>0</v>
      </c>
      <c r="AO43" s="14">
        <v>0</v>
      </c>
      <c r="AP43" s="14">
        <v>0</v>
      </c>
      <c r="AQ43" s="112">
        <v>3007080</v>
      </c>
    </row>
    <row r="44" spans="1:43" x14ac:dyDescent="0.25">
      <c r="A44" s="4" t="s">
        <v>35</v>
      </c>
      <c r="B44" s="13">
        <v>19761583</v>
      </c>
      <c r="C44" s="14">
        <v>0</v>
      </c>
      <c r="D44" s="14">
        <v>0</v>
      </c>
      <c r="E44" s="14">
        <v>0</v>
      </c>
      <c r="F44" s="14">
        <v>0</v>
      </c>
      <c r="G44" s="112">
        <v>19761583</v>
      </c>
      <c r="H44" s="13">
        <v>3250000</v>
      </c>
      <c r="I44" s="14">
        <v>0</v>
      </c>
      <c r="J44" s="14">
        <v>0</v>
      </c>
      <c r="K44" s="14">
        <v>0</v>
      </c>
      <c r="L44" s="14">
        <v>0</v>
      </c>
      <c r="M44" s="112">
        <v>3250000</v>
      </c>
      <c r="N44" s="13">
        <v>4146249</v>
      </c>
      <c r="O44" s="14">
        <v>0</v>
      </c>
      <c r="P44" s="14">
        <v>0</v>
      </c>
      <c r="Q44" s="14">
        <v>0</v>
      </c>
      <c r="R44" s="14">
        <v>0</v>
      </c>
      <c r="S44" s="112">
        <v>4146249</v>
      </c>
      <c r="T44" s="13">
        <v>18865334</v>
      </c>
      <c r="U44" s="14">
        <v>0</v>
      </c>
      <c r="V44" s="14">
        <v>0</v>
      </c>
      <c r="W44" s="14">
        <v>0</v>
      </c>
      <c r="X44" s="14">
        <v>0</v>
      </c>
      <c r="Y44" s="112">
        <v>18865334</v>
      </c>
      <c r="Z44" s="13">
        <v>538706</v>
      </c>
      <c r="AA44" s="14">
        <v>0</v>
      </c>
      <c r="AB44" s="14">
        <v>0</v>
      </c>
      <c r="AC44" s="14">
        <v>0</v>
      </c>
      <c r="AD44" s="14">
        <v>0</v>
      </c>
      <c r="AE44" s="112">
        <v>538706</v>
      </c>
      <c r="AF44" s="13">
        <v>2384224</v>
      </c>
      <c r="AG44" s="14">
        <v>0</v>
      </c>
      <c r="AH44" s="14">
        <v>0</v>
      </c>
      <c r="AI44" s="14">
        <v>0</v>
      </c>
      <c r="AJ44" s="14">
        <v>0</v>
      </c>
      <c r="AK44" s="112">
        <v>2384224</v>
      </c>
      <c r="AL44" s="13">
        <v>102100000</v>
      </c>
      <c r="AM44" s="14">
        <v>0</v>
      </c>
      <c r="AN44" s="14">
        <v>0</v>
      </c>
      <c r="AO44" s="14">
        <v>0</v>
      </c>
      <c r="AP44" s="14">
        <v>0</v>
      </c>
      <c r="AQ44" s="112">
        <v>102100000</v>
      </c>
    </row>
    <row r="45" spans="1:43" x14ac:dyDescent="0.25">
      <c r="A45" s="4" t="s">
        <v>36</v>
      </c>
      <c r="B45" s="13">
        <v>13247000</v>
      </c>
      <c r="C45" s="14">
        <v>0</v>
      </c>
      <c r="D45" s="14">
        <v>0</v>
      </c>
      <c r="E45" s="14">
        <v>0</v>
      </c>
      <c r="F45" s="14">
        <v>0</v>
      </c>
      <c r="G45" s="112">
        <v>13247000</v>
      </c>
      <c r="H45" s="13">
        <v>0</v>
      </c>
      <c r="I45" s="14">
        <v>0</v>
      </c>
      <c r="J45" s="14">
        <v>0</v>
      </c>
      <c r="K45" s="14">
        <v>0</v>
      </c>
      <c r="L45" s="14">
        <v>0</v>
      </c>
      <c r="M45" s="112">
        <v>0</v>
      </c>
      <c r="N45" s="13">
        <v>13247000</v>
      </c>
      <c r="O45" s="14">
        <v>0</v>
      </c>
      <c r="P45" s="14">
        <v>0</v>
      </c>
      <c r="Q45" s="14">
        <v>0</v>
      </c>
      <c r="R45" s="14">
        <v>0</v>
      </c>
      <c r="S45" s="112">
        <v>13247000</v>
      </c>
      <c r="T45" s="13">
        <v>0</v>
      </c>
      <c r="U45" s="14">
        <v>0</v>
      </c>
      <c r="V45" s="14">
        <v>0</v>
      </c>
      <c r="W45" s="14">
        <v>0</v>
      </c>
      <c r="X45" s="14">
        <v>0</v>
      </c>
      <c r="Y45" s="112">
        <v>0</v>
      </c>
      <c r="Z45" s="13">
        <v>2045000</v>
      </c>
      <c r="AA45" s="14">
        <v>0</v>
      </c>
      <c r="AB45" s="14">
        <v>0</v>
      </c>
      <c r="AC45" s="14">
        <v>0</v>
      </c>
      <c r="AD45" s="14">
        <v>0</v>
      </c>
      <c r="AE45" s="112">
        <v>2045000</v>
      </c>
      <c r="AF45" s="13">
        <v>1796000</v>
      </c>
      <c r="AG45" s="14">
        <v>0</v>
      </c>
      <c r="AH45" s="14">
        <v>0</v>
      </c>
      <c r="AI45" s="14">
        <v>0</v>
      </c>
      <c r="AJ45" s="14">
        <v>0</v>
      </c>
      <c r="AK45" s="112">
        <v>1796000</v>
      </c>
      <c r="AL45" s="13">
        <v>49100000</v>
      </c>
      <c r="AM45" s="14">
        <v>0</v>
      </c>
      <c r="AN45" s="14">
        <v>0</v>
      </c>
      <c r="AO45" s="14">
        <v>0</v>
      </c>
      <c r="AP45" s="14">
        <v>0</v>
      </c>
      <c r="AQ45" s="112">
        <v>49100000</v>
      </c>
    </row>
    <row r="46" spans="1:43" x14ac:dyDescent="0.25">
      <c r="A46" s="4" t="s">
        <v>37</v>
      </c>
      <c r="B46" s="13">
        <v>18033528</v>
      </c>
      <c r="C46" s="14">
        <v>0</v>
      </c>
      <c r="D46" s="14">
        <v>0</v>
      </c>
      <c r="E46" s="14">
        <v>0</v>
      </c>
      <c r="F46" s="14">
        <v>0</v>
      </c>
      <c r="G46" s="112">
        <v>18033528</v>
      </c>
      <c r="H46" s="13">
        <v>0</v>
      </c>
      <c r="I46" s="14">
        <v>0</v>
      </c>
      <c r="J46" s="14">
        <v>0</v>
      </c>
      <c r="K46" s="14">
        <v>0</v>
      </c>
      <c r="L46" s="14">
        <v>0</v>
      </c>
      <c r="M46" s="112">
        <v>0</v>
      </c>
      <c r="N46" s="13">
        <v>1883637</v>
      </c>
      <c r="O46" s="14">
        <v>0</v>
      </c>
      <c r="P46" s="14">
        <v>0</v>
      </c>
      <c r="Q46" s="14">
        <v>0</v>
      </c>
      <c r="R46" s="14">
        <v>0</v>
      </c>
      <c r="S46" s="112">
        <v>1883637</v>
      </c>
      <c r="T46" s="13">
        <v>16149891</v>
      </c>
      <c r="U46" s="14">
        <v>0</v>
      </c>
      <c r="V46" s="14">
        <v>0</v>
      </c>
      <c r="W46" s="14">
        <v>0</v>
      </c>
      <c r="X46" s="14">
        <v>0</v>
      </c>
      <c r="Y46" s="112">
        <v>16149891</v>
      </c>
      <c r="Z46" s="13">
        <v>883804.7</v>
      </c>
      <c r="AA46" s="14">
        <v>0</v>
      </c>
      <c r="AB46" s="14">
        <v>0</v>
      </c>
      <c r="AC46" s="14">
        <v>0</v>
      </c>
      <c r="AD46" s="14">
        <v>0</v>
      </c>
      <c r="AE46" s="112">
        <v>883804.7</v>
      </c>
      <c r="AF46" s="13">
        <v>1545094</v>
      </c>
      <c r="AG46" s="14">
        <v>0</v>
      </c>
      <c r="AH46" s="14">
        <v>0</v>
      </c>
      <c r="AI46" s="14">
        <v>0</v>
      </c>
      <c r="AJ46" s="14">
        <v>0</v>
      </c>
      <c r="AK46" s="112">
        <v>1545094</v>
      </c>
      <c r="AL46" s="13">
        <v>71518000</v>
      </c>
      <c r="AM46" s="14">
        <v>0</v>
      </c>
      <c r="AN46" s="14">
        <v>0</v>
      </c>
      <c r="AO46" s="14">
        <v>0</v>
      </c>
      <c r="AP46" s="14">
        <v>0</v>
      </c>
      <c r="AQ46" s="112">
        <v>71518000</v>
      </c>
    </row>
    <row r="47" spans="1:43" x14ac:dyDescent="0.25">
      <c r="A47" s="4" t="s">
        <v>38</v>
      </c>
      <c r="B47" s="13">
        <v>0</v>
      </c>
      <c r="C47" s="14">
        <v>0</v>
      </c>
      <c r="D47" s="14">
        <v>0</v>
      </c>
      <c r="E47" s="14">
        <v>0</v>
      </c>
      <c r="F47" s="14">
        <v>0</v>
      </c>
      <c r="G47" s="112">
        <v>0</v>
      </c>
      <c r="H47" s="13">
        <v>0</v>
      </c>
      <c r="I47" s="14">
        <v>0</v>
      </c>
      <c r="J47" s="14">
        <v>0</v>
      </c>
      <c r="K47" s="14">
        <v>0</v>
      </c>
      <c r="L47" s="14">
        <v>0</v>
      </c>
      <c r="M47" s="112">
        <v>0</v>
      </c>
      <c r="N47" s="13">
        <v>0</v>
      </c>
      <c r="O47" s="14">
        <v>0</v>
      </c>
      <c r="P47" s="14">
        <v>0</v>
      </c>
      <c r="Q47" s="14">
        <v>0</v>
      </c>
      <c r="R47" s="14">
        <v>0</v>
      </c>
      <c r="S47" s="112">
        <v>0</v>
      </c>
      <c r="T47" s="13">
        <v>0</v>
      </c>
      <c r="U47" s="14">
        <v>0</v>
      </c>
      <c r="V47" s="14">
        <v>0</v>
      </c>
      <c r="W47" s="14">
        <v>0</v>
      </c>
      <c r="X47" s="14">
        <v>0</v>
      </c>
      <c r="Y47" s="112">
        <v>0</v>
      </c>
      <c r="Z47" s="13">
        <v>0</v>
      </c>
      <c r="AA47" s="14">
        <v>0</v>
      </c>
      <c r="AB47" s="14">
        <v>0</v>
      </c>
      <c r="AC47" s="14">
        <v>0</v>
      </c>
      <c r="AD47" s="14">
        <v>0</v>
      </c>
      <c r="AE47" s="112">
        <v>0</v>
      </c>
      <c r="AF47" s="13">
        <v>436180.64</v>
      </c>
      <c r="AG47" s="14">
        <v>0</v>
      </c>
      <c r="AH47" s="14">
        <v>0</v>
      </c>
      <c r="AI47" s="14">
        <v>0</v>
      </c>
      <c r="AJ47" s="14">
        <v>37991.56</v>
      </c>
      <c r="AK47" s="112">
        <v>474172.2</v>
      </c>
      <c r="AL47" s="13">
        <v>6805163</v>
      </c>
      <c r="AM47" s="14">
        <v>0</v>
      </c>
      <c r="AN47" s="14">
        <v>0</v>
      </c>
      <c r="AO47" s="14">
        <v>0</v>
      </c>
      <c r="AP47" s="14">
        <v>0</v>
      </c>
      <c r="AQ47" s="112">
        <v>6805163</v>
      </c>
    </row>
    <row r="48" spans="1:43" x14ac:dyDescent="0.25">
      <c r="A48" s="4" t="s">
        <v>39</v>
      </c>
      <c r="B48" s="13">
        <v>8665771</v>
      </c>
      <c r="C48" s="14">
        <v>0</v>
      </c>
      <c r="D48" s="14">
        <v>0</v>
      </c>
      <c r="E48" s="14">
        <v>0</v>
      </c>
      <c r="F48" s="14">
        <v>0</v>
      </c>
      <c r="G48" s="112">
        <v>8665771</v>
      </c>
      <c r="H48" s="13">
        <v>2050000</v>
      </c>
      <c r="I48" s="14">
        <v>0</v>
      </c>
      <c r="J48" s="14">
        <v>0</v>
      </c>
      <c r="K48" s="14">
        <v>0</v>
      </c>
      <c r="L48" s="14">
        <v>0</v>
      </c>
      <c r="M48" s="112">
        <v>2050000</v>
      </c>
      <c r="N48" s="13">
        <v>365815</v>
      </c>
      <c r="O48" s="14">
        <v>0</v>
      </c>
      <c r="P48" s="14">
        <v>0</v>
      </c>
      <c r="Q48" s="14">
        <v>0</v>
      </c>
      <c r="R48" s="14">
        <v>0</v>
      </c>
      <c r="S48" s="112">
        <v>365815</v>
      </c>
      <c r="T48" s="13">
        <v>10349956</v>
      </c>
      <c r="U48" s="14">
        <v>0</v>
      </c>
      <c r="V48" s="14">
        <v>0</v>
      </c>
      <c r="W48" s="14">
        <v>0</v>
      </c>
      <c r="X48" s="14">
        <v>0</v>
      </c>
      <c r="Y48" s="112">
        <v>10349956</v>
      </c>
      <c r="Z48" s="13">
        <v>394883</v>
      </c>
      <c r="AA48" s="14">
        <v>0</v>
      </c>
      <c r="AB48" s="14">
        <v>0</v>
      </c>
      <c r="AC48" s="14">
        <v>0</v>
      </c>
      <c r="AD48" s="14">
        <v>0</v>
      </c>
      <c r="AE48" s="112">
        <v>394883</v>
      </c>
      <c r="AF48" s="13">
        <v>501608</v>
      </c>
      <c r="AG48" s="14">
        <v>0</v>
      </c>
      <c r="AH48" s="14">
        <v>0</v>
      </c>
      <c r="AI48" s="14">
        <v>0</v>
      </c>
      <c r="AJ48" s="14">
        <v>0</v>
      </c>
      <c r="AK48" s="112">
        <v>501608</v>
      </c>
      <c r="AL48" s="13">
        <v>22000000</v>
      </c>
      <c r="AM48" s="14">
        <v>0</v>
      </c>
      <c r="AN48" s="14">
        <v>0</v>
      </c>
      <c r="AO48" s="14">
        <v>0</v>
      </c>
      <c r="AP48" s="14">
        <v>0</v>
      </c>
      <c r="AQ48" s="112">
        <v>22000000</v>
      </c>
    </row>
    <row r="49" spans="1:43" x14ac:dyDescent="0.25">
      <c r="A49" s="4" t="s">
        <v>40</v>
      </c>
      <c r="B49" s="13">
        <v>7279000</v>
      </c>
      <c r="C49" s="14">
        <v>0</v>
      </c>
      <c r="D49" s="14">
        <v>0</v>
      </c>
      <c r="E49" s="14">
        <v>0</v>
      </c>
      <c r="F49" s="14">
        <v>0</v>
      </c>
      <c r="G49" s="112">
        <v>7279000</v>
      </c>
      <c r="H49" s="13">
        <v>0</v>
      </c>
      <c r="I49" s="14">
        <v>0</v>
      </c>
      <c r="J49" s="14">
        <v>0</v>
      </c>
      <c r="K49" s="14">
        <v>0</v>
      </c>
      <c r="L49" s="14">
        <v>0</v>
      </c>
      <c r="M49" s="112">
        <v>0</v>
      </c>
      <c r="N49" s="13">
        <v>0</v>
      </c>
      <c r="O49" s="14">
        <v>0</v>
      </c>
      <c r="P49" s="14">
        <v>0</v>
      </c>
      <c r="Q49" s="14">
        <v>0</v>
      </c>
      <c r="R49" s="14">
        <v>0</v>
      </c>
      <c r="S49" s="112">
        <v>0</v>
      </c>
      <c r="T49" s="13">
        <v>7279000</v>
      </c>
      <c r="U49" s="14">
        <v>0</v>
      </c>
      <c r="V49" s="14">
        <v>0</v>
      </c>
      <c r="W49" s="14">
        <v>0</v>
      </c>
      <c r="X49" s="14">
        <v>0</v>
      </c>
      <c r="Y49" s="112">
        <v>7279000</v>
      </c>
      <c r="Z49" s="13">
        <v>308629.59999999998</v>
      </c>
      <c r="AA49" s="14">
        <v>0</v>
      </c>
      <c r="AB49" s="14">
        <v>0</v>
      </c>
      <c r="AC49" s="14">
        <v>0</v>
      </c>
      <c r="AD49" s="14">
        <v>0</v>
      </c>
      <c r="AE49" s="112">
        <v>308629.59999999998</v>
      </c>
      <c r="AF49" s="13">
        <v>1629000</v>
      </c>
      <c r="AG49" s="14">
        <v>0</v>
      </c>
      <c r="AH49" s="14">
        <v>0</v>
      </c>
      <c r="AI49" s="14">
        <v>0</v>
      </c>
      <c r="AJ49" s="14">
        <v>361000</v>
      </c>
      <c r="AK49" s="112">
        <v>1990000</v>
      </c>
      <c r="AL49" s="13">
        <v>63853000</v>
      </c>
      <c r="AM49" s="14">
        <v>0</v>
      </c>
      <c r="AN49" s="14">
        <v>0</v>
      </c>
      <c r="AO49" s="14">
        <v>0</v>
      </c>
      <c r="AP49" s="14">
        <v>0</v>
      </c>
      <c r="AQ49" s="112">
        <v>63853000</v>
      </c>
    </row>
    <row r="50" spans="1:43" x14ac:dyDescent="0.25">
      <c r="A50" s="4" t="s">
        <v>41</v>
      </c>
      <c r="B50" s="13">
        <v>3145000</v>
      </c>
      <c r="C50" s="14">
        <v>0</v>
      </c>
      <c r="D50" s="14">
        <v>0</v>
      </c>
      <c r="E50" s="14">
        <v>0</v>
      </c>
      <c r="F50" s="14">
        <v>211000</v>
      </c>
      <c r="G50" s="112">
        <v>3356000</v>
      </c>
      <c r="H50" s="13">
        <v>0</v>
      </c>
      <c r="I50" s="14">
        <v>0</v>
      </c>
      <c r="J50" s="14">
        <v>0</v>
      </c>
      <c r="K50" s="14">
        <v>0</v>
      </c>
      <c r="L50" s="14">
        <v>0</v>
      </c>
      <c r="M50" s="112">
        <v>0</v>
      </c>
      <c r="N50" s="13">
        <v>303000</v>
      </c>
      <c r="O50" s="14">
        <v>0</v>
      </c>
      <c r="P50" s="14">
        <v>0</v>
      </c>
      <c r="Q50" s="14">
        <v>0</v>
      </c>
      <c r="R50" s="14">
        <v>104000</v>
      </c>
      <c r="S50" s="112">
        <v>407000</v>
      </c>
      <c r="T50" s="13">
        <v>2842000</v>
      </c>
      <c r="U50" s="14">
        <v>0</v>
      </c>
      <c r="V50" s="14">
        <v>0</v>
      </c>
      <c r="W50" s="14">
        <v>0</v>
      </c>
      <c r="X50" s="14">
        <v>107000</v>
      </c>
      <c r="Y50" s="112">
        <v>2949000</v>
      </c>
      <c r="Z50" s="13">
        <v>164000</v>
      </c>
      <c r="AA50" s="14">
        <v>0</v>
      </c>
      <c r="AB50" s="14">
        <v>0</v>
      </c>
      <c r="AC50" s="14">
        <v>0</v>
      </c>
      <c r="AD50" s="14">
        <v>5000</v>
      </c>
      <c r="AE50" s="112">
        <v>169000</v>
      </c>
      <c r="AF50" s="13">
        <v>147000</v>
      </c>
      <c r="AG50" s="14">
        <v>0</v>
      </c>
      <c r="AH50" s="14">
        <v>0</v>
      </c>
      <c r="AI50" s="14">
        <v>0</v>
      </c>
      <c r="AJ50" s="14">
        <v>0</v>
      </c>
      <c r="AK50" s="112">
        <v>147000</v>
      </c>
      <c r="AL50" s="13">
        <v>6227000</v>
      </c>
      <c r="AM50" s="14">
        <v>0</v>
      </c>
      <c r="AN50" s="14">
        <v>0</v>
      </c>
      <c r="AO50" s="14">
        <v>0</v>
      </c>
      <c r="AP50" s="14">
        <v>0</v>
      </c>
      <c r="AQ50" s="112">
        <v>6227000</v>
      </c>
    </row>
    <row r="51" spans="1:43" x14ac:dyDescent="0.25">
      <c r="A51" s="4" t="s">
        <v>42</v>
      </c>
      <c r="B51" s="13">
        <v>2673000</v>
      </c>
      <c r="C51" s="14">
        <v>0</v>
      </c>
      <c r="D51" s="14">
        <v>0</v>
      </c>
      <c r="E51" s="14">
        <v>0</v>
      </c>
      <c r="F51" s="14">
        <v>0</v>
      </c>
      <c r="G51" s="112">
        <v>2673000</v>
      </c>
      <c r="H51" s="13">
        <v>0</v>
      </c>
      <c r="I51" s="14">
        <v>0</v>
      </c>
      <c r="J51" s="14">
        <v>0</v>
      </c>
      <c r="K51" s="14">
        <v>0</v>
      </c>
      <c r="L51" s="14">
        <v>0</v>
      </c>
      <c r="M51" s="112">
        <v>0</v>
      </c>
      <c r="N51" s="13">
        <v>2673000</v>
      </c>
      <c r="O51" s="14">
        <v>0</v>
      </c>
      <c r="P51" s="14">
        <v>0</v>
      </c>
      <c r="Q51" s="14">
        <v>0</v>
      </c>
      <c r="R51" s="14">
        <v>0</v>
      </c>
      <c r="S51" s="112">
        <v>2673000</v>
      </c>
      <c r="T51" s="13">
        <v>0</v>
      </c>
      <c r="U51" s="14">
        <v>0</v>
      </c>
      <c r="V51" s="14">
        <v>0</v>
      </c>
      <c r="W51" s="14">
        <v>0</v>
      </c>
      <c r="X51" s="14">
        <v>0</v>
      </c>
      <c r="Y51" s="112">
        <v>0</v>
      </c>
      <c r="Z51" s="13">
        <v>144000</v>
      </c>
      <c r="AA51" s="14">
        <v>0</v>
      </c>
      <c r="AB51" s="14">
        <v>0</v>
      </c>
      <c r="AC51" s="14">
        <v>0</v>
      </c>
      <c r="AD51" s="14">
        <v>0</v>
      </c>
      <c r="AE51" s="112">
        <v>144000</v>
      </c>
      <c r="AF51" s="13">
        <v>1689669.06</v>
      </c>
      <c r="AG51" s="14">
        <v>0</v>
      </c>
      <c r="AH51" s="14">
        <v>0</v>
      </c>
      <c r="AI51" s="14">
        <v>0</v>
      </c>
      <c r="AJ51" s="14">
        <v>0</v>
      </c>
      <c r="AK51" s="112">
        <v>1689669.06</v>
      </c>
      <c r="AL51" s="13">
        <v>71500000</v>
      </c>
      <c r="AM51" s="14">
        <v>0</v>
      </c>
      <c r="AN51" s="14">
        <v>0</v>
      </c>
      <c r="AO51" s="14">
        <v>0</v>
      </c>
      <c r="AP51" s="14">
        <v>0</v>
      </c>
      <c r="AQ51" s="112">
        <v>71500000</v>
      </c>
    </row>
    <row r="52" spans="1:43" x14ac:dyDescent="0.25">
      <c r="A52" s="4" t="s">
        <v>43</v>
      </c>
      <c r="B52" s="13">
        <v>22493000</v>
      </c>
      <c r="C52" s="14">
        <v>0</v>
      </c>
      <c r="D52" s="14">
        <v>0</v>
      </c>
      <c r="E52" s="14">
        <v>0</v>
      </c>
      <c r="F52" s="14">
        <v>0</v>
      </c>
      <c r="G52" s="112">
        <v>22493000</v>
      </c>
      <c r="H52" s="13">
        <v>0</v>
      </c>
      <c r="I52" s="14">
        <v>0</v>
      </c>
      <c r="J52" s="14">
        <v>0</v>
      </c>
      <c r="K52" s="14">
        <v>0</v>
      </c>
      <c r="L52" s="14">
        <v>0</v>
      </c>
      <c r="M52" s="112">
        <v>0</v>
      </c>
      <c r="N52" s="13">
        <v>1208000</v>
      </c>
      <c r="O52" s="14">
        <v>0</v>
      </c>
      <c r="P52" s="14">
        <v>0</v>
      </c>
      <c r="Q52" s="14">
        <v>0</v>
      </c>
      <c r="R52" s="14">
        <v>0</v>
      </c>
      <c r="S52" s="112">
        <v>1208000</v>
      </c>
      <c r="T52" s="13">
        <v>21284000</v>
      </c>
      <c r="U52" s="14">
        <v>0</v>
      </c>
      <c r="V52" s="14">
        <v>0</v>
      </c>
      <c r="W52" s="14">
        <v>0</v>
      </c>
      <c r="X52" s="14">
        <v>0</v>
      </c>
      <c r="Y52" s="112">
        <v>21284000</v>
      </c>
      <c r="Z52" s="13">
        <v>1090000</v>
      </c>
      <c r="AA52" s="14">
        <v>0</v>
      </c>
      <c r="AB52" s="14">
        <v>0</v>
      </c>
      <c r="AC52" s="14">
        <v>0</v>
      </c>
      <c r="AD52" s="14">
        <v>0</v>
      </c>
      <c r="AE52" s="112">
        <v>1090000</v>
      </c>
      <c r="AF52" s="13">
        <v>959000</v>
      </c>
      <c r="AG52" s="14">
        <v>0</v>
      </c>
      <c r="AH52" s="14">
        <v>0</v>
      </c>
      <c r="AI52" s="14">
        <v>0</v>
      </c>
      <c r="AJ52" s="14">
        <v>9000</v>
      </c>
      <c r="AK52" s="112">
        <v>968000</v>
      </c>
      <c r="AL52" s="13">
        <v>43511753</v>
      </c>
      <c r="AM52" s="14">
        <v>0</v>
      </c>
      <c r="AN52" s="14">
        <v>0</v>
      </c>
      <c r="AO52" s="14">
        <v>0</v>
      </c>
      <c r="AP52" s="14">
        <v>0</v>
      </c>
      <c r="AQ52" s="112">
        <v>43511753</v>
      </c>
    </row>
    <row r="53" spans="1:43" x14ac:dyDescent="0.25">
      <c r="A53" s="4" t="s">
        <v>44</v>
      </c>
      <c r="B53" s="13">
        <v>30000000</v>
      </c>
      <c r="C53" s="14">
        <v>0</v>
      </c>
      <c r="D53" s="14">
        <v>0</v>
      </c>
      <c r="E53" s="14">
        <v>0</v>
      </c>
      <c r="F53" s="14">
        <v>0</v>
      </c>
      <c r="G53" s="112">
        <v>30000000</v>
      </c>
      <c r="H53" s="13">
        <v>0</v>
      </c>
      <c r="I53" s="14">
        <v>0</v>
      </c>
      <c r="J53" s="14">
        <v>0</v>
      </c>
      <c r="K53" s="14">
        <v>0</v>
      </c>
      <c r="L53" s="14">
        <v>0</v>
      </c>
      <c r="M53" s="112">
        <v>0</v>
      </c>
      <c r="N53" s="13">
        <v>0</v>
      </c>
      <c r="O53" s="14">
        <v>0</v>
      </c>
      <c r="P53" s="14">
        <v>0</v>
      </c>
      <c r="Q53" s="14">
        <v>0</v>
      </c>
      <c r="R53" s="14">
        <v>0</v>
      </c>
      <c r="S53" s="112">
        <v>0</v>
      </c>
      <c r="T53" s="13">
        <v>0</v>
      </c>
      <c r="U53" s="14">
        <v>0</v>
      </c>
      <c r="V53" s="14">
        <v>0</v>
      </c>
      <c r="W53" s="14">
        <v>0</v>
      </c>
      <c r="X53" s="14">
        <v>0</v>
      </c>
      <c r="Y53" s="112">
        <v>0</v>
      </c>
      <c r="Z53" s="13">
        <v>1090000</v>
      </c>
      <c r="AA53" s="14">
        <v>0</v>
      </c>
      <c r="AB53" s="14">
        <v>0</v>
      </c>
      <c r="AC53" s="14">
        <v>0</v>
      </c>
      <c r="AD53" s="14">
        <v>0</v>
      </c>
      <c r="AE53" s="112">
        <v>1090000</v>
      </c>
      <c r="AF53" s="13">
        <v>2131000</v>
      </c>
      <c r="AG53" s="14">
        <v>0</v>
      </c>
      <c r="AH53" s="14">
        <v>0</v>
      </c>
      <c r="AI53" s="14">
        <v>0</v>
      </c>
      <c r="AJ53" s="14">
        <v>0</v>
      </c>
      <c r="AK53" s="112">
        <v>2131000</v>
      </c>
      <c r="AL53" s="13">
        <v>94951000</v>
      </c>
      <c r="AM53" s="14">
        <v>0</v>
      </c>
      <c r="AN53" s="14">
        <v>0</v>
      </c>
      <c r="AO53" s="14">
        <v>0</v>
      </c>
      <c r="AP53" s="14">
        <v>0</v>
      </c>
      <c r="AQ53" s="112">
        <v>94951000</v>
      </c>
    </row>
    <row r="54" spans="1:43" x14ac:dyDescent="0.25">
      <c r="A54" s="4" t="s">
        <v>45</v>
      </c>
      <c r="B54" s="13">
        <v>29067648</v>
      </c>
      <c r="C54" s="14">
        <v>0</v>
      </c>
      <c r="D54" s="14">
        <v>0</v>
      </c>
      <c r="E54" s="14">
        <v>0</v>
      </c>
      <c r="F54" s="14">
        <v>0</v>
      </c>
      <c r="G54" s="112">
        <v>29067648</v>
      </c>
      <c r="H54" s="13">
        <v>0</v>
      </c>
      <c r="I54" s="14">
        <v>0</v>
      </c>
      <c r="J54" s="14">
        <v>0</v>
      </c>
      <c r="K54" s="14">
        <v>0</v>
      </c>
      <c r="L54" s="14">
        <v>0</v>
      </c>
      <c r="M54" s="112">
        <v>0</v>
      </c>
      <c r="N54" s="13">
        <v>6914505</v>
      </c>
      <c r="O54" s="14">
        <v>0</v>
      </c>
      <c r="P54" s="14">
        <v>0</v>
      </c>
      <c r="Q54" s="14">
        <v>0</v>
      </c>
      <c r="R54" s="14">
        <v>0</v>
      </c>
      <c r="S54" s="112">
        <v>6914505</v>
      </c>
      <c r="T54" s="13">
        <v>22153143</v>
      </c>
      <c r="U54" s="14">
        <v>0</v>
      </c>
      <c r="V54" s="14">
        <v>0</v>
      </c>
      <c r="W54" s="14">
        <v>0</v>
      </c>
      <c r="X54" s="14">
        <v>0</v>
      </c>
      <c r="Y54" s="112">
        <v>22153143</v>
      </c>
      <c r="Z54" s="13">
        <v>1297324</v>
      </c>
      <c r="AA54" s="14">
        <v>0</v>
      </c>
      <c r="AB54" s="14">
        <v>0</v>
      </c>
      <c r="AC54" s="14">
        <v>0</v>
      </c>
      <c r="AD54" s="14">
        <v>0</v>
      </c>
      <c r="AE54" s="112">
        <v>1297324</v>
      </c>
      <c r="AF54" s="13">
        <v>2295901</v>
      </c>
      <c r="AG54" s="14">
        <v>0</v>
      </c>
      <c r="AH54" s="14">
        <v>0</v>
      </c>
      <c r="AI54" s="14">
        <v>0</v>
      </c>
      <c r="AJ54" s="14">
        <v>0</v>
      </c>
      <c r="AK54" s="112">
        <v>2295901</v>
      </c>
      <c r="AL54" s="13">
        <v>94101502</v>
      </c>
      <c r="AM54" s="14">
        <v>0</v>
      </c>
      <c r="AN54" s="14">
        <v>0</v>
      </c>
      <c r="AO54" s="14">
        <v>0</v>
      </c>
      <c r="AP54" s="14">
        <v>0</v>
      </c>
      <c r="AQ54" s="112">
        <v>94101502</v>
      </c>
    </row>
    <row r="55" spans="1:43" x14ac:dyDescent="0.25">
      <c r="A55" s="4" t="s">
        <v>46</v>
      </c>
      <c r="B55" s="13">
        <v>19405419</v>
      </c>
      <c r="C55" s="14">
        <v>0</v>
      </c>
      <c r="D55" s="14">
        <v>0</v>
      </c>
      <c r="E55" s="14">
        <v>0</v>
      </c>
      <c r="F55" s="14">
        <v>0</v>
      </c>
      <c r="G55" s="112">
        <v>19405419</v>
      </c>
      <c r="H55" s="13">
        <v>5128684</v>
      </c>
      <c r="I55" s="14">
        <v>0</v>
      </c>
      <c r="J55" s="14">
        <v>0</v>
      </c>
      <c r="K55" s="14">
        <v>0</v>
      </c>
      <c r="L55" s="14">
        <v>0</v>
      </c>
      <c r="M55" s="112">
        <v>5128684</v>
      </c>
      <c r="N55" s="13">
        <v>3363160</v>
      </c>
      <c r="O55" s="14">
        <v>0</v>
      </c>
      <c r="P55" s="14">
        <v>0</v>
      </c>
      <c r="Q55" s="14">
        <v>0</v>
      </c>
      <c r="R55" s="14">
        <v>0</v>
      </c>
      <c r="S55" s="112">
        <v>3363160</v>
      </c>
      <c r="T55" s="13">
        <v>21170946</v>
      </c>
      <c r="U55" s="14">
        <v>0</v>
      </c>
      <c r="V55" s="14">
        <v>0</v>
      </c>
      <c r="W55" s="14">
        <v>0</v>
      </c>
      <c r="X55" s="14">
        <v>0</v>
      </c>
      <c r="Y55" s="112">
        <v>21170946</v>
      </c>
      <c r="Z55" s="13">
        <v>1162247</v>
      </c>
      <c r="AA55" s="14">
        <v>0</v>
      </c>
      <c r="AB55" s="14">
        <v>0</v>
      </c>
      <c r="AC55" s="14">
        <v>0</v>
      </c>
      <c r="AD55" s="14">
        <v>0</v>
      </c>
      <c r="AE55" s="112">
        <v>1162247</v>
      </c>
      <c r="AF55" s="13">
        <v>991180</v>
      </c>
      <c r="AG55" s="14">
        <v>0</v>
      </c>
      <c r="AH55" s="14">
        <v>0</v>
      </c>
      <c r="AI55" s="14">
        <v>0</v>
      </c>
      <c r="AJ55" s="14">
        <v>0</v>
      </c>
      <c r="AK55" s="112">
        <v>991180</v>
      </c>
      <c r="AL55" s="13">
        <v>28852222</v>
      </c>
      <c r="AM55" s="14">
        <v>0</v>
      </c>
      <c r="AN55" s="14">
        <v>0</v>
      </c>
      <c r="AO55" s="14">
        <v>0</v>
      </c>
      <c r="AP55" s="14">
        <v>0</v>
      </c>
      <c r="AQ55" s="112">
        <v>28852222</v>
      </c>
    </row>
    <row r="56" spans="1:43" x14ac:dyDescent="0.25">
      <c r="A56" s="4" t="s">
        <v>47</v>
      </c>
      <c r="B56" s="13">
        <v>13513517.18</v>
      </c>
      <c r="C56" s="14">
        <v>0</v>
      </c>
      <c r="D56" s="14">
        <v>0</v>
      </c>
      <c r="E56" s="14">
        <v>0</v>
      </c>
      <c r="F56" s="14">
        <v>0</v>
      </c>
      <c r="G56" s="112">
        <v>13513517.18</v>
      </c>
      <c r="H56" s="13">
        <v>5400000</v>
      </c>
      <c r="I56" s="14">
        <v>0</v>
      </c>
      <c r="J56" s="14">
        <v>0</v>
      </c>
      <c r="K56" s="14">
        <v>0</v>
      </c>
      <c r="L56" s="14">
        <v>0</v>
      </c>
      <c r="M56" s="112">
        <v>5400000</v>
      </c>
      <c r="N56" s="13">
        <v>1310215.602695066</v>
      </c>
      <c r="O56" s="14">
        <v>0</v>
      </c>
      <c r="P56" s="14">
        <v>0</v>
      </c>
      <c r="Q56" s="14">
        <v>0</v>
      </c>
      <c r="R56" s="14">
        <v>0</v>
      </c>
      <c r="S56" s="112">
        <v>1310215.602695066</v>
      </c>
      <c r="T56" s="13">
        <v>17603301.577304933</v>
      </c>
      <c r="U56" s="14">
        <v>0</v>
      </c>
      <c r="V56" s="14">
        <v>0</v>
      </c>
      <c r="W56" s="14">
        <v>0</v>
      </c>
      <c r="X56" s="14">
        <v>0</v>
      </c>
      <c r="Y56" s="112">
        <v>17603301.577304933</v>
      </c>
      <c r="Z56" s="13">
        <v>767603.82651141554</v>
      </c>
      <c r="AA56" s="14">
        <v>0</v>
      </c>
      <c r="AB56" s="14">
        <v>0</v>
      </c>
      <c r="AC56" s="14">
        <v>0</v>
      </c>
      <c r="AD56" s="14">
        <v>0</v>
      </c>
      <c r="AE56" s="112">
        <v>767603.82651141554</v>
      </c>
      <c r="AF56" s="13">
        <v>461200.65</v>
      </c>
      <c r="AG56" s="14">
        <v>0</v>
      </c>
      <c r="AH56" s="14">
        <v>0</v>
      </c>
      <c r="AI56" s="14">
        <v>0</v>
      </c>
      <c r="AJ56" s="14">
        <v>0</v>
      </c>
      <c r="AK56" s="112">
        <v>461200.65</v>
      </c>
      <c r="AL56" s="13">
        <v>28063400</v>
      </c>
      <c r="AM56" s="14">
        <v>0</v>
      </c>
      <c r="AN56" s="14">
        <v>0</v>
      </c>
      <c r="AO56" s="14">
        <v>0</v>
      </c>
      <c r="AP56" s="14">
        <v>0</v>
      </c>
      <c r="AQ56" s="112">
        <v>28063400</v>
      </c>
    </row>
    <row r="57" spans="1:43" x14ac:dyDescent="0.25">
      <c r="A57" s="4" t="s">
        <v>48</v>
      </c>
      <c r="B57" s="13">
        <v>5579446.6800000006</v>
      </c>
      <c r="C57" s="14">
        <v>0</v>
      </c>
      <c r="D57" s="14">
        <v>0</v>
      </c>
      <c r="E57" s="14">
        <v>0</v>
      </c>
      <c r="F57" s="14">
        <v>0</v>
      </c>
      <c r="G57" s="112">
        <v>5579446.6800000006</v>
      </c>
      <c r="H57" s="13">
        <v>0</v>
      </c>
      <c r="I57" s="14">
        <v>0</v>
      </c>
      <c r="J57" s="14">
        <v>0</v>
      </c>
      <c r="K57" s="14">
        <v>0</v>
      </c>
      <c r="L57" s="14">
        <v>0</v>
      </c>
      <c r="M57" s="112">
        <v>0</v>
      </c>
      <c r="N57" s="13">
        <v>965576.68000000063</v>
      </c>
      <c r="O57" s="14">
        <v>0</v>
      </c>
      <c r="P57" s="14">
        <v>0</v>
      </c>
      <c r="Q57" s="14">
        <v>0</v>
      </c>
      <c r="R57" s="14">
        <v>0</v>
      </c>
      <c r="S57" s="112">
        <v>965576.68000000063</v>
      </c>
      <c r="T57" s="13">
        <v>4613870</v>
      </c>
      <c r="U57" s="14">
        <v>0</v>
      </c>
      <c r="V57" s="14">
        <v>0</v>
      </c>
      <c r="W57" s="14">
        <v>0</v>
      </c>
      <c r="X57" s="14">
        <v>0</v>
      </c>
      <c r="Y57" s="112">
        <v>4613870</v>
      </c>
      <c r="Z57" s="13">
        <v>391081</v>
      </c>
      <c r="AA57" s="14">
        <v>0</v>
      </c>
      <c r="AB57" s="14">
        <v>0</v>
      </c>
      <c r="AC57" s="14">
        <v>0</v>
      </c>
      <c r="AD57" s="14">
        <v>0</v>
      </c>
      <c r="AE57" s="112">
        <v>391081</v>
      </c>
      <c r="AF57" s="13">
        <v>688648</v>
      </c>
      <c r="AG57" s="14">
        <v>0</v>
      </c>
      <c r="AH57" s="14">
        <v>0</v>
      </c>
      <c r="AI57" s="14">
        <v>0</v>
      </c>
      <c r="AJ57" s="14">
        <v>0</v>
      </c>
      <c r="AK57" s="112">
        <v>688648</v>
      </c>
      <c r="AL57" s="13">
        <v>30000000</v>
      </c>
      <c r="AM57" s="14">
        <v>0</v>
      </c>
      <c r="AN57" s="14">
        <v>0</v>
      </c>
      <c r="AO57" s="14">
        <v>0</v>
      </c>
      <c r="AP57" s="14">
        <v>0</v>
      </c>
      <c r="AQ57" s="112">
        <v>30000000</v>
      </c>
    </row>
    <row r="58" spans="1:43" x14ac:dyDescent="0.25">
      <c r="A58" s="4" t="s">
        <v>49</v>
      </c>
      <c r="B58" s="13">
        <v>0</v>
      </c>
      <c r="C58" s="14">
        <v>0</v>
      </c>
      <c r="D58" s="14">
        <v>0</v>
      </c>
      <c r="E58" s="14">
        <v>0</v>
      </c>
      <c r="F58" s="14">
        <v>0</v>
      </c>
      <c r="G58" s="112">
        <v>0</v>
      </c>
      <c r="H58" s="13">
        <v>0</v>
      </c>
      <c r="I58" s="14">
        <v>0</v>
      </c>
      <c r="J58" s="14">
        <v>0</v>
      </c>
      <c r="K58" s="14">
        <v>0</v>
      </c>
      <c r="L58" s="14">
        <v>0</v>
      </c>
      <c r="M58" s="112">
        <v>0</v>
      </c>
      <c r="N58" s="13">
        <v>0</v>
      </c>
      <c r="O58" s="14">
        <v>0</v>
      </c>
      <c r="P58" s="14">
        <v>0</v>
      </c>
      <c r="Q58" s="14">
        <v>0</v>
      </c>
      <c r="R58" s="14">
        <v>0</v>
      </c>
      <c r="S58" s="112">
        <v>0</v>
      </c>
      <c r="T58" s="13">
        <v>0</v>
      </c>
      <c r="U58" s="14">
        <v>0</v>
      </c>
      <c r="V58" s="14">
        <v>0</v>
      </c>
      <c r="W58" s="14">
        <v>0</v>
      </c>
      <c r="X58" s="14">
        <v>0</v>
      </c>
      <c r="Y58" s="112">
        <v>0</v>
      </c>
      <c r="Z58" s="13">
        <v>0</v>
      </c>
      <c r="AA58" s="14">
        <v>0</v>
      </c>
      <c r="AB58" s="14">
        <v>0</v>
      </c>
      <c r="AC58" s="14">
        <v>0</v>
      </c>
      <c r="AD58" s="14">
        <v>0</v>
      </c>
      <c r="AE58" s="112">
        <v>0</v>
      </c>
      <c r="AF58" s="13">
        <v>1739000</v>
      </c>
      <c r="AG58" s="14">
        <v>0</v>
      </c>
      <c r="AH58" s="14">
        <v>0</v>
      </c>
      <c r="AI58" s="14">
        <v>0</v>
      </c>
      <c r="AJ58" s="14">
        <v>0</v>
      </c>
      <c r="AK58" s="112">
        <v>1739000</v>
      </c>
      <c r="AL58" s="13">
        <v>59002000</v>
      </c>
      <c r="AM58" s="14">
        <v>0</v>
      </c>
      <c r="AN58" s="14">
        <v>0</v>
      </c>
      <c r="AO58" s="14">
        <v>0</v>
      </c>
      <c r="AP58" s="14">
        <v>0</v>
      </c>
      <c r="AQ58" s="112">
        <v>59002000</v>
      </c>
    </row>
    <row r="59" spans="1:43" x14ac:dyDescent="0.25">
      <c r="A59" s="4" t="s">
        <v>50</v>
      </c>
      <c r="B59" s="13">
        <v>0</v>
      </c>
      <c r="C59" s="14">
        <v>0</v>
      </c>
      <c r="D59" s="14">
        <v>0</v>
      </c>
      <c r="E59" s="14">
        <v>0</v>
      </c>
      <c r="F59" s="14">
        <v>0</v>
      </c>
      <c r="G59" s="112">
        <v>0</v>
      </c>
      <c r="H59" s="13">
        <v>0</v>
      </c>
      <c r="I59" s="14">
        <v>0</v>
      </c>
      <c r="J59" s="14">
        <v>0</v>
      </c>
      <c r="K59" s="14">
        <v>0</v>
      </c>
      <c r="L59" s="14">
        <v>0</v>
      </c>
      <c r="M59" s="112">
        <v>0</v>
      </c>
      <c r="N59" s="13">
        <v>0</v>
      </c>
      <c r="O59" s="14">
        <v>0</v>
      </c>
      <c r="P59" s="14">
        <v>0</v>
      </c>
      <c r="Q59" s="14">
        <v>0</v>
      </c>
      <c r="R59" s="14">
        <v>0</v>
      </c>
      <c r="S59" s="112">
        <v>0</v>
      </c>
      <c r="T59" s="13">
        <v>0</v>
      </c>
      <c r="U59" s="14">
        <v>0</v>
      </c>
      <c r="V59" s="14">
        <v>0</v>
      </c>
      <c r="W59" s="14">
        <v>0</v>
      </c>
      <c r="X59" s="14">
        <v>0</v>
      </c>
      <c r="Y59" s="112">
        <v>0</v>
      </c>
      <c r="Z59" s="13">
        <v>0</v>
      </c>
      <c r="AA59" s="14">
        <v>0</v>
      </c>
      <c r="AB59" s="14">
        <v>0</v>
      </c>
      <c r="AC59" s="14">
        <v>0</v>
      </c>
      <c r="AD59" s="14">
        <v>0</v>
      </c>
      <c r="AE59" s="112">
        <v>0</v>
      </c>
      <c r="AF59" s="13">
        <v>1338000</v>
      </c>
      <c r="AG59" s="14">
        <v>0</v>
      </c>
      <c r="AH59" s="14">
        <v>0</v>
      </c>
      <c r="AI59" s="14">
        <v>0</v>
      </c>
      <c r="AJ59" s="14">
        <v>0</v>
      </c>
      <c r="AK59" s="112">
        <v>1338000</v>
      </c>
      <c r="AL59" s="13">
        <v>63000000</v>
      </c>
      <c r="AM59" s="14">
        <v>0</v>
      </c>
      <c r="AN59" s="14">
        <v>0</v>
      </c>
      <c r="AO59" s="14">
        <v>0</v>
      </c>
      <c r="AP59" s="14">
        <v>0</v>
      </c>
      <c r="AQ59" s="112">
        <v>63000000</v>
      </c>
    </row>
    <row r="60" spans="1:43" x14ac:dyDescent="0.25">
      <c r="A60" s="4" t="s">
        <v>51</v>
      </c>
      <c r="B60" s="13">
        <v>5872128</v>
      </c>
      <c r="C60" s="14">
        <v>0</v>
      </c>
      <c r="D60" s="14">
        <v>0</v>
      </c>
      <c r="E60" s="14">
        <v>0</v>
      </c>
      <c r="F60" s="14">
        <v>9170586</v>
      </c>
      <c r="G60" s="112">
        <v>15042714</v>
      </c>
      <c r="H60" s="13">
        <v>0</v>
      </c>
      <c r="I60" s="14">
        <v>0</v>
      </c>
      <c r="J60" s="14">
        <v>0</v>
      </c>
      <c r="K60" s="14">
        <v>0</v>
      </c>
      <c r="L60" s="14">
        <v>0</v>
      </c>
      <c r="M60" s="112">
        <v>0</v>
      </c>
      <c r="N60" s="13">
        <v>1431348</v>
      </c>
      <c r="O60" s="14">
        <v>0</v>
      </c>
      <c r="P60" s="14">
        <v>0</v>
      </c>
      <c r="Q60" s="14">
        <v>0</v>
      </c>
      <c r="R60" s="14">
        <v>0</v>
      </c>
      <c r="S60" s="112">
        <v>1431348</v>
      </c>
      <c r="T60" s="13">
        <v>4440780</v>
      </c>
      <c r="U60" s="14">
        <v>0</v>
      </c>
      <c r="V60" s="14">
        <v>0</v>
      </c>
      <c r="W60" s="14">
        <v>0</v>
      </c>
      <c r="X60" s="14">
        <v>9170586</v>
      </c>
      <c r="Y60" s="112">
        <v>13611366</v>
      </c>
      <c r="Z60" s="13">
        <v>393989</v>
      </c>
      <c r="AA60" s="14">
        <v>0</v>
      </c>
      <c r="AB60" s="14">
        <v>0</v>
      </c>
      <c r="AC60" s="14">
        <v>0</v>
      </c>
      <c r="AD60" s="14">
        <v>396485</v>
      </c>
      <c r="AE60" s="112">
        <v>790474</v>
      </c>
      <c r="AF60" s="13">
        <v>146808</v>
      </c>
      <c r="AG60" s="14">
        <v>0</v>
      </c>
      <c r="AH60" s="14">
        <v>0</v>
      </c>
      <c r="AI60" s="14">
        <v>0</v>
      </c>
      <c r="AJ60" s="14">
        <v>0</v>
      </c>
      <c r="AK60" s="112">
        <v>146808</v>
      </c>
      <c r="AL60" s="13">
        <v>11075000</v>
      </c>
      <c r="AM60" s="14">
        <v>0</v>
      </c>
      <c r="AN60" s="14">
        <v>0</v>
      </c>
      <c r="AO60" s="14">
        <v>0</v>
      </c>
      <c r="AP60" s="14">
        <v>0</v>
      </c>
      <c r="AQ60" s="112">
        <v>11075000</v>
      </c>
    </row>
    <row r="61" spans="1:43" x14ac:dyDescent="0.25">
      <c r="A61" s="4" t="s">
        <v>52</v>
      </c>
      <c r="B61" s="13">
        <v>48897000</v>
      </c>
      <c r="C61" s="14">
        <v>0</v>
      </c>
      <c r="D61" s="14">
        <v>0</v>
      </c>
      <c r="E61" s="14">
        <v>0</v>
      </c>
      <c r="F61" s="14">
        <v>0</v>
      </c>
      <c r="G61" s="112">
        <v>48897000</v>
      </c>
      <c r="H61" s="13">
        <v>0</v>
      </c>
      <c r="I61" s="14">
        <v>0</v>
      </c>
      <c r="J61" s="14">
        <v>0</v>
      </c>
      <c r="K61" s="14">
        <v>0</v>
      </c>
      <c r="L61" s="14">
        <v>0</v>
      </c>
      <c r="M61" s="112">
        <v>0</v>
      </c>
      <c r="N61" s="13">
        <v>-1670000</v>
      </c>
      <c r="O61" s="14">
        <v>0</v>
      </c>
      <c r="P61" s="14">
        <v>0</v>
      </c>
      <c r="Q61" s="14">
        <v>0</v>
      </c>
      <c r="R61" s="14">
        <v>0</v>
      </c>
      <c r="S61" s="112">
        <v>-1670000</v>
      </c>
      <c r="T61" s="13">
        <v>47227000</v>
      </c>
      <c r="U61" s="14">
        <v>0</v>
      </c>
      <c r="V61" s="14">
        <v>0</v>
      </c>
      <c r="W61" s="14">
        <v>0</v>
      </c>
      <c r="X61" s="14">
        <v>0</v>
      </c>
      <c r="Y61" s="112">
        <v>47227000</v>
      </c>
      <c r="Z61" s="13">
        <v>2018000</v>
      </c>
      <c r="AA61" s="14">
        <v>0</v>
      </c>
      <c r="AB61" s="14">
        <v>0</v>
      </c>
      <c r="AC61" s="14">
        <v>0</v>
      </c>
      <c r="AD61" s="14">
        <v>0</v>
      </c>
      <c r="AE61" s="112">
        <v>2018000</v>
      </c>
      <c r="AF61" s="13">
        <v>2935000</v>
      </c>
      <c r="AG61" s="14">
        <v>0</v>
      </c>
      <c r="AH61" s="14">
        <v>0</v>
      </c>
      <c r="AI61" s="14">
        <v>0</v>
      </c>
      <c r="AJ61" s="14">
        <v>0</v>
      </c>
      <c r="AK61" s="112">
        <v>2935000</v>
      </c>
      <c r="AL61" s="13">
        <v>107200000</v>
      </c>
      <c r="AM61" s="14">
        <v>0</v>
      </c>
      <c r="AN61" s="14">
        <v>0</v>
      </c>
      <c r="AO61" s="14">
        <v>0</v>
      </c>
      <c r="AP61" s="14">
        <v>0</v>
      </c>
      <c r="AQ61" s="112">
        <v>107200000</v>
      </c>
    </row>
    <row r="62" spans="1:43" x14ac:dyDescent="0.25">
      <c r="A62" s="4" t="s">
        <v>53</v>
      </c>
      <c r="B62" s="13">
        <v>26913663.98</v>
      </c>
      <c r="C62" s="14">
        <v>0</v>
      </c>
      <c r="D62" s="14">
        <v>0</v>
      </c>
      <c r="E62" s="14">
        <v>0</v>
      </c>
      <c r="F62" s="14">
        <v>0</v>
      </c>
      <c r="G62" s="112">
        <v>26913663.98</v>
      </c>
      <c r="H62" s="13">
        <v>0</v>
      </c>
      <c r="I62" s="14">
        <v>0</v>
      </c>
      <c r="J62" s="14">
        <v>0</v>
      </c>
      <c r="K62" s="14">
        <v>0</v>
      </c>
      <c r="L62" s="14">
        <v>0</v>
      </c>
      <c r="M62" s="112">
        <v>0</v>
      </c>
      <c r="N62" s="13">
        <v>7597260.7400000002</v>
      </c>
      <c r="O62" s="14">
        <v>0</v>
      </c>
      <c r="P62" s="14">
        <v>0</v>
      </c>
      <c r="Q62" s="14">
        <v>0</v>
      </c>
      <c r="R62" s="14">
        <v>0</v>
      </c>
      <c r="S62" s="112">
        <v>7597260.7400000002</v>
      </c>
      <c r="T62" s="13">
        <v>19316403.239999998</v>
      </c>
      <c r="U62" s="14">
        <v>0</v>
      </c>
      <c r="V62" s="14">
        <v>0</v>
      </c>
      <c r="W62" s="14">
        <v>0</v>
      </c>
      <c r="X62" s="14">
        <v>0</v>
      </c>
      <c r="Y62" s="112">
        <v>19316403.239999998</v>
      </c>
      <c r="Z62" s="13">
        <v>1305923.3500000001</v>
      </c>
      <c r="AA62" s="14">
        <v>0</v>
      </c>
      <c r="AB62" s="14">
        <v>0</v>
      </c>
      <c r="AC62" s="14">
        <v>0</v>
      </c>
      <c r="AD62" s="14">
        <v>0</v>
      </c>
      <c r="AE62" s="112">
        <v>1305923.3500000001</v>
      </c>
      <c r="AF62" s="13">
        <v>1517895.26</v>
      </c>
      <c r="AG62" s="14">
        <v>0</v>
      </c>
      <c r="AH62" s="14">
        <v>0</v>
      </c>
      <c r="AI62" s="14">
        <v>0</v>
      </c>
      <c r="AJ62" s="14">
        <v>362351.11</v>
      </c>
      <c r="AK62" s="112">
        <v>1880246.37</v>
      </c>
      <c r="AL62" s="13">
        <v>60650342.960000001</v>
      </c>
      <c r="AM62" s="14">
        <v>0</v>
      </c>
      <c r="AN62" s="14">
        <v>0</v>
      </c>
      <c r="AO62" s="14">
        <v>0</v>
      </c>
      <c r="AP62" s="14">
        <v>0</v>
      </c>
      <c r="AQ62" s="112">
        <v>60650342.960000001</v>
      </c>
    </row>
    <row r="63" spans="1:43" x14ac:dyDescent="0.25">
      <c r="A63" s="4" t="s">
        <v>54</v>
      </c>
      <c r="B63" s="13">
        <v>3967037</v>
      </c>
      <c r="C63" s="14">
        <v>0</v>
      </c>
      <c r="D63" s="14">
        <v>0</v>
      </c>
      <c r="E63" s="14">
        <v>0</v>
      </c>
      <c r="F63" s="14">
        <v>0</v>
      </c>
      <c r="G63" s="112">
        <v>3967037</v>
      </c>
      <c r="H63" s="13">
        <v>1200000</v>
      </c>
      <c r="I63" s="14">
        <v>0</v>
      </c>
      <c r="J63" s="14">
        <v>0</v>
      </c>
      <c r="K63" s="14">
        <v>0</v>
      </c>
      <c r="L63" s="14">
        <v>0</v>
      </c>
      <c r="M63" s="112">
        <v>1200000</v>
      </c>
      <c r="N63" s="13">
        <v>-320141.71000000002</v>
      </c>
      <c r="O63" s="14">
        <v>0</v>
      </c>
      <c r="P63" s="14">
        <v>0</v>
      </c>
      <c r="Q63" s="14">
        <v>0</v>
      </c>
      <c r="R63" s="14">
        <v>0</v>
      </c>
      <c r="S63" s="112">
        <v>-320141.71000000002</v>
      </c>
      <c r="T63" s="13">
        <v>4846895.29</v>
      </c>
      <c r="U63" s="14">
        <v>0</v>
      </c>
      <c r="V63" s="14">
        <v>0</v>
      </c>
      <c r="W63" s="14">
        <v>0</v>
      </c>
      <c r="X63" s="14">
        <v>0</v>
      </c>
      <c r="Y63" s="112">
        <v>4846895.29</v>
      </c>
      <c r="Z63" s="13">
        <v>204774.6</v>
      </c>
      <c r="AA63" s="14">
        <v>0</v>
      </c>
      <c r="AB63" s="14">
        <v>0</v>
      </c>
      <c r="AC63" s="14">
        <v>0</v>
      </c>
      <c r="AD63" s="14">
        <v>0</v>
      </c>
      <c r="AE63" s="112">
        <v>204774.6</v>
      </c>
      <c r="AF63" s="13">
        <v>327926.92</v>
      </c>
      <c r="AG63" s="14">
        <v>0</v>
      </c>
      <c r="AH63" s="14">
        <v>0</v>
      </c>
      <c r="AI63" s="14">
        <v>0</v>
      </c>
      <c r="AJ63" s="14">
        <v>0</v>
      </c>
      <c r="AK63" s="112">
        <v>327926.92</v>
      </c>
      <c r="AL63" s="13">
        <v>13000000</v>
      </c>
      <c r="AM63" s="14">
        <v>0</v>
      </c>
      <c r="AN63" s="14">
        <v>0</v>
      </c>
      <c r="AO63" s="14">
        <v>0</v>
      </c>
      <c r="AP63" s="14">
        <v>0</v>
      </c>
      <c r="AQ63" s="112">
        <v>13000000</v>
      </c>
    </row>
    <row r="64" spans="1:43" x14ac:dyDescent="0.25">
      <c r="A64" s="4" t="s">
        <v>55</v>
      </c>
      <c r="B64" s="13">
        <v>2337000</v>
      </c>
      <c r="C64" s="14">
        <v>0</v>
      </c>
      <c r="D64" s="14">
        <v>0</v>
      </c>
      <c r="E64" s="14">
        <v>0</v>
      </c>
      <c r="F64" s="14">
        <v>0</v>
      </c>
      <c r="G64" s="112">
        <v>2337000</v>
      </c>
      <c r="H64" s="13">
        <v>0</v>
      </c>
      <c r="I64" s="14">
        <v>0</v>
      </c>
      <c r="J64" s="14">
        <v>0</v>
      </c>
      <c r="K64" s="14">
        <v>0</v>
      </c>
      <c r="L64" s="14">
        <v>0</v>
      </c>
      <c r="M64" s="112">
        <v>0</v>
      </c>
      <c r="N64" s="13">
        <v>571000</v>
      </c>
      <c r="O64" s="14">
        <v>0</v>
      </c>
      <c r="P64" s="14">
        <v>0</v>
      </c>
      <c r="Q64" s="14">
        <v>0</v>
      </c>
      <c r="R64" s="14">
        <v>0</v>
      </c>
      <c r="S64" s="112">
        <v>571000</v>
      </c>
      <c r="T64" s="13">
        <v>1766000</v>
      </c>
      <c r="U64" s="14">
        <v>0</v>
      </c>
      <c r="V64" s="14">
        <v>0</v>
      </c>
      <c r="W64" s="14">
        <v>0</v>
      </c>
      <c r="X64" s="14">
        <v>0</v>
      </c>
      <c r="Y64" s="112">
        <v>1766000</v>
      </c>
      <c r="Z64" s="13">
        <v>124000</v>
      </c>
      <c r="AA64" s="14">
        <v>0</v>
      </c>
      <c r="AB64" s="14">
        <v>0</v>
      </c>
      <c r="AC64" s="14">
        <v>0</v>
      </c>
      <c r="AD64" s="14">
        <v>0</v>
      </c>
      <c r="AE64" s="112">
        <v>124000</v>
      </c>
      <c r="AF64" s="13">
        <v>372000</v>
      </c>
      <c r="AG64" s="14">
        <v>0</v>
      </c>
      <c r="AH64" s="14">
        <v>0</v>
      </c>
      <c r="AI64" s="14">
        <v>0</v>
      </c>
      <c r="AJ64" s="14">
        <v>0</v>
      </c>
      <c r="AK64" s="112">
        <v>372000</v>
      </c>
      <c r="AL64" s="13">
        <v>1766000</v>
      </c>
      <c r="AM64" s="14">
        <v>0</v>
      </c>
      <c r="AN64" s="14">
        <v>0</v>
      </c>
      <c r="AO64" s="14">
        <v>0</v>
      </c>
      <c r="AP64" s="14">
        <v>0</v>
      </c>
      <c r="AQ64" s="112">
        <v>1766000</v>
      </c>
    </row>
    <row r="65" spans="1:43" x14ac:dyDescent="0.25">
      <c r="A65" s="4" t="s">
        <v>56</v>
      </c>
      <c r="B65" s="13">
        <v>2028150</v>
      </c>
      <c r="C65" s="14">
        <v>0</v>
      </c>
      <c r="D65" s="14">
        <v>0</v>
      </c>
      <c r="E65" s="14">
        <v>0</v>
      </c>
      <c r="F65" s="14">
        <v>0</v>
      </c>
      <c r="G65" s="112">
        <v>2028150</v>
      </c>
      <c r="H65" s="13">
        <v>0</v>
      </c>
      <c r="I65" s="14">
        <v>0</v>
      </c>
      <c r="J65" s="14">
        <v>0</v>
      </c>
      <c r="K65" s="14">
        <v>0</v>
      </c>
      <c r="L65" s="14">
        <v>0</v>
      </c>
      <c r="M65" s="112">
        <v>0</v>
      </c>
      <c r="N65" s="13">
        <v>673638</v>
      </c>
      <c r="O65" s="14">
        <v>0</v>
      </c>
      <c r="P65" s="14">
        <v>0</v>
      </c>
      <c r="Q65" s="14">
        <v>0</v>
      </c>
      <c r="R65" s="14">
        <v>0</v>
      </c>
      <c r="S65" s="112">
        <v>673638</v>
      </c>
      <c r="T65" s="13">
        <v>1354512</v>
      </c>
      <c r="U65" s="14">
        <v>0</v>
      </c>
      <c r="V65" s="14">
        <v>0</v>
      </c>
      <c r="W65" s="14">
        <v>0</v>
      </c>
      <c r="X65" s="14">
        <v>0</v>
      </c>
      <c r="Y65" s="112">
        <v>1354512</v>
      </c>
      <c r="Z65" s="13">
        <v>115786</v>
      </c>
      <c r="AA65" s="14">
        <v>0</v>
      </c>
      <c r="AB65" s="14">
        <v>0</v>
      </c>
      <c r="AC65" s="14">
        <v>0</v>
      </c>
      <c r="AD65" s="14">
        <v>0</v>
      </c>
      <c r="AE65" s="112">
        <v>115786</v>
      </c>
      <c r="AF65" s="13">
        <v>663090</v>
      </c>
      <c r="AG65" s="14">
        <v>0</v>
      </c>
      <c r="AH65" s="14">
        <v>0</v>
      </c>
      <c r="AI65" s="14">
        <v>0</v>
      </c>
      <c r="AJ65" s="14">
        <v>0</v>
      </c>
      <c r="AK65" s="112">
        <v>663090</v>
      </c>
      <c r="AL65" s="13">
        <v>27115500</v>
      </c>
      <c r="AM65" s="14">
        <v>0</v>
      </c>
      <c r="AN65" s="14">
        <v>0</v>
      </c>
      <c r="AO65" s="14">
        <v>0</v>
      </c>
      <c r="AP65" s="14">
        <v>0</v>
      </c>
      <c r="AQ65" s="112">
        <v>27115500</v>
      </c>
    </row>
    <row r="66" spans="1:43" x14ac:dyDescent="0.25">
      <c r="A66" s="4" t="s">
        <v>57</v>
      </c>
      <c r="B66" s="13">
        <v>14303000</v>
      </c>
      <c r="C66" s="14">
        <v>0</v>
      </c>
      <c r="D66" s="14">
        <v>0</v>
      </c>
      <c r="E66" s="14">
        <v>0</v>
      </c>
      <c r="F66" s="14">
        <v>0</v>
      </c>
      <c r="G66" s="112">
        <v>14303000</v>
      </c>
      <c r="H66" s="13">
        <v>0</v>
      </c>
      <c r="I66" s="14">
        <v>0</v>
      </c>
      <c r="J66" s="14">
        <v>0</v>
      </c>
      <c r="K66" s="14">
        <v>0</v>
      </c>
      <c r="L66" s="14">
        <v>0</v>
      </c>
      <c r="M66" s="112">
        <v>0</v>
      </c>
      <c r="N66" s="13">
        <v>843000</v>
      </c>
      <c r="O66" s="14">
        <v>0</v>
      </c>
      <c r="P66" s="14">
        <v>0</v>
      </c>
      <c r="Q66" s="14">
        <v>0</v>
      </c>
      <c r="R66" s="14">
        <v>0</v>
      </c>
      <c r="S66" s="112">
        <v>843000</v>
      </c>
      <c r="T66" s="13">
        <v>13460000</v>
      </c>
      <c r="U66" s="14">
        <v>0</v>
      </c>
      <c r="V66" s="14">
        <v>0</v>
      </c>
      <c r="W66" s="14">
        <v>0</v>
      </c>
      <c r="X66" s="14">
        <v>0</v>
      </c>
      <c r="Y66" s="112">
        <v>13460000</v>
      </c>
      <c r="Z66" s="13">
        <v>885000</v>
      </c>
      <c r="AA66" s="14">
        <v>0</v>
      </c>
      <c r="AB66" s="14">
        <v>0</v>
      </c>
      <c r="AC66" s="14">
        <v>0</v>
      </c>
      <c r="AD66" s="14">
        <v>0</v>
      </c>
      <c r="AE66" s="112">
        <v>885000</v>
      </c>
      <c r="AF66" s="13">
        <v>968000</v>
      </c>
      <c r="AG66" s="14">
        <v>0</v>
      </c>
      <c r="AH66" s="14">
        <v>0</v>
      </c>
      <c r="AI66" s="14">
        <v>0</v>
      </c>
      <c r="AJ66" s="14">
        <v>0</v>
      </c>
      <c r="AK66" s="112">
        <v>968000</v>
      </c>
      <c r="AL66" s="13">
        <v>43300000</v>
      </c>
      <c r="AM66" s="14">
        <v>0</v>
      </c>
      <c r="AN66" s="14">
        <v>0</v>
      </c>
      <c r="AO66" s="14">
        <v>0</v>
      </c>
      <c r="AP66" s="14">
        <v>0</v>
      </c>
      <c r="AQ66" s="112">
        <v>43300000</v>
      </c>
    </row>
    <row r="67" spans="1:43" x14ac:dyDescent="0.25">
      <c r="A67" s="4" t="s">
        <v>58</v>
      </c>
      <c r="B67" s="13">
        <v>1546000</v>
      </c>
      <c r="C67" s="14">
        <v>0</v>
      </c>
      <c r="D67" s="14">
        <v>0</v>
      </c>
      <c r="E67" s="14">
        <v>0</v>
      </c>
      <c r="F67" s="14">
        <v>2000000</v>
      </c>
      <c r="G67" s="112">
        <v>3546000</v>
      </c>
      <c r="H67" s="13">
        <v>0</v>
      </c>
      <c r="I67" s="14">
        <v>0</v>
      </c>
      <c r="J67" s="14">
        <v>0</v>
      </c>
      <c r="K67" s="14">
        <v>0</v>
      </c>
      <c r="L67" s="14">
        <v>0</v>
      </c>
      <c r="M67" s="112">
        <v>0</v>
      </c>
      <c r="N67" s="13">
        <v>297000</v>
      </c>
      <c r="O67" s="14">
        <v>0</v>
      </c>
      <c r="P67" s="14">
        <v>0</v>
      </c>
      <c r="Q67" s="14">
        <v>0</v>
      </c>
      <c r="R67" s="14">
        <v>0</v>
      </c>
      <c r="S67" s="112">
        <v>297000</v>
      </c>
      <c r="T67" s="13">
        <v>1249000</v>
      </c>
      <c r="U67" s="14">
        <v>0</v>
      </c>
      <c r="V67" s="14">
        <v>0</v>
      </c>
      <c r="W67" s="14">
        <v>0</v>
      </c>
      <c r="X67" s="14">
        <v>2000000</v>
      </c>
      <c r="Y67" s="112">
        <v>3249000</v>
      </c>
      <c r="Z67" s="13">
        <v>151000</v>
      </c>
      <c r="AA67" s="14">
        <v>0</v>
      </c>
      <c r="AB67" s="14">
        <v>0</v>
      </c>
      <c r="AC67" s="14">
        <v>0</v>
      </c>
      <c r="AD67" s="14">
        <v>0</v>
      </c>
      <c r="AE67" s="112">
        <v>151000</v>
      </c>
      <c r="AF67" s="13">
        <v>166000</v>
      </c>
      <c r="AG67" s="14">
        <v>0</v>
      </c>
      <c r="AH67" s="14">
        <v>0</v>
      </c>
      <c r="AI67" s="14">
        <v>0</v>
      </c>
      <c r="AJ67" s="14">
        <v>0</v>
      </c>
      <c r="AK67" s="112">
        <v>166000</v>
      </c>
      <c r="AL67" s="13">
        <v>0</v>
      </c>
      <c r="AM67" s="14">
        <v>0</v>
      </c>
      <c r="AN67" s="14">
        <v>0</v>
      </c>
      <c r="AO67" s="14">
        <v>0</v>
      </c>
      <c r="AP67" s="14">
        <v>0</v>
      </c>
      <c r="AQ67" s="112">
        <v>0</v>
      </c>
    </row>
    <row r="68" spans="1:43" x14ac:dyDescent="0.25">
      <c r="A68" s="4" t="s">
        <v>59</v>
      </c>
      <c r="B68" s="13">
        <v>7500000</v>
      </c>
      <c r="C68" s="14">
        <v>0</v>
      </c>
      <c r="D68" s="14">
        <v>0</v>
      </c>
      <c r="E68" s="14">
        <v>0</v>
      </c>
      <c r="F68" s="14">
        <v>695000</v>
      </c>
      <c r="G68" s="112">
        <v>8195000</v>
      </c>
      <c r="H68" s="13">
        <v>0</v>
      </c>
      <c r="I68" s="14">
        <v>0</v>
      </c>
      <c r="J68" s="14">
        <v>0</v>
      </c>
      <c r="K68" s="14">
        <v>0</v>
      </c>
      <c r="L68" s="14">
        <v>1206045</v>
      </c>
      <c r="M68" s="112">
        <v>1206045</v>
      </c>
      <c r="N68" s="13">
        <v>0</v>
      </c>
      <c r="O68" s="14">
        <v>0</v>
      </c>
      <c r="P68" s="14">
        <v>0</v>
      </c>
      <c r="Q68" s="14">
        <v>0</v>
      </c>
      <c r="R68" s="14">
        <v>-643045</v>
      </c>
      <c r="S68" s="112">
        <v>-643045</v>
      </c>
      <c r="T68" s="13">
        <v>7500000</v>
      </c>
      <c r="U68" s="14">
        <v>0</v>
      </c>
      <c r="V68" s="14">
        <v>0</v>
      </c>
      <c r="W68" s="14">
        <v>0</v>
      </c>
      <c r="X68" s="14">
        <v>1258000</v>
      </c>
      <c r="Y68" s="112">
        <v>8758000</v>
      </c>
      <c r="Z68" s="13">
        <v>349000</v>
      </c>
      <c r="AA68" s="14">
        <v>0</v>
      </c>
      <c r="AB68" s="14">
        <v>0</v>
      </c>
      <c r="AC68" s="14">
        <v>0</v>
      </c>
      <c r="AD68" s="14">
        <v>85000</v>
      </c>
      <c r="AE68" s="112">
        <v>434000</v>
      </c>
      <c r="AF68" s="13">
        <v>1691000</v>
      </c>
      <c r="AG68" s="14">
        <v>0</v>
      </c>
      <c r="AH68" s="14">
        <v>0</v>
      </c>
      <c r="AI68" s="14">
        <v>0</v>
      </c>
      <c r="AJ68" s="14">
        <v>0</v>
      </c>
      <c r="AK68" s="112">
        <v>1691000</v>
      </c>
      <c r="AL68" s="13">
        <v>74793000</v>
      </c>
      <c r="AM68" s="14">
        <v>0</v>
      </c>
      <c r="AN68" s="14">
        <v>0</v>
      </c>
      <c r="AO68" s="14">
        <v>0</v>
      </c>
      <c r="AP68" s="14">
        <v>0</v>
      </c>
      <c r="AQ68" s="112">
        <v>74793000</v>
      </c>
    </row>
    <row r="69" spans="1:43" x14ac:dyDescent="0.25">
      <c r="A69" s="4" t="s">
        <v>60</v>
      </c>
      <c r="B69" s="13">
        <v>500000</v>
      </c>
      <c r="C69" s="14">
        <v>0</v>
      </c>
      <c r="D69" s="14">
        <v>0</v>
      </c>
      <c r="E69" s="14">
        <v>0</v>
      </c>
      <c r="F69" s="14">
        <v>0</v>
      </c>
      <c r="G69" s="112">
        <v>500000</v>
      </c>
      <c r="H69" s="13">
        <v>0</v>
      </c>
      <c r="I69" s="14">
        <v>0</v>
      </c>
      <c r="J69" s="14">
        <v>0</v>
      </c>
      <c r="K69" s="14">
        <v>0</v>
      </c>
      <c r="L69" s="14">
        <v>0</v>
      </c>
      <c r="M69" s="112">
        <v>0</v>
      </c>
      <c r="N69" s="13">
        <v>-500000</v>
      </c>
      <c r="O69" s="14">
        <v>0</v>
      </c>
      <c r="P69" s="14">
        <v>0</v>
      </c>
      <c r="Q69" s="14">
        <v>0</v>
      </c>
      <c r="R69" s="14">
        <v>0</v>
      </c>
      <c r="S69" s="112">
        <v>-500000</v>
      </c>
      <c r="T69" s="13">
        <v>0</v>
      </c>
      <c r="U69" s="14">
        <v>0</v>
      </c>
      <c r="V69" s="14">
        <v>0</v>
      </c>
      <c r="W69" s="14">
        <v>0</v>
      </c>
      <c r="X69" s="14">
        <v>0</v>
      </c>
      <c r="Y69" s="112">
        <v>0</v>
      </c>
      <c r="Z69" s="13">
        <v>5194.54</v>
      </c>
      <c r="AA69" s="14">
        <v>0</v>
      </c>
      <c r="AB69" s="14">
        <v>0</v>
      </c>
      <c r="AC69" s="14">
        <v>0</v>
      </c>
      <c r="AD69" s="14">
        <v>0</v>
      </c>
      <c r="AE69" s="112">
        <v>5194.54</v>
      </c>
      <c r="AF69" s="13">
        <v>113537.12</v>
      </c>
      <c r="AG69" s="14">
        <v>0</v>
      </c>
      <c r="AH69" s="14">
        <v>0</v>
      </c>
      <c r="AI69" s="14">
        <v>0</v>
      </c>
      <c r="AJ69" s="14">
        <v>0</v>
      </c>
      <c r="AK69" s="112">
        <v>113537.12</v>
      </c>
      <c r="AL69" s="13">
        <v>9155216.5999999996</v>
      </c>
      <c r="AM69" s="14">
        <v>0</v>
      </c>
      <c r="AN69" s="14">
        <v>0</v>
      </c>
      <c r="AO69" s="14">
        <v>0</v>
      </c>
      <c r="AP69" s="14">
        <v>0</v>
      </c>
      <c r="AQ69" s="112">
        <v>9155216.5999999996</v>
      </c>
    </row>
    <row r="70" spans="1:43" x14ac:dyDescent="0.25">
      <c r="A70" s="4" t="s">
        <v>61</v>
      </c>
      <c r="B70" s="13">
        <v>314232.66363001685</v>
      </c>
      <c r="C70" s="14">
        <v>0</v>
      </c>
      <c r="D70" s="14">
        <v>0</v>
      </c>
      <c r="E70" s="14">
        <v>0</v>
      </c>
      <c r="F70" s="14">
        <v>0</v>
      </c>
      <c r="G70" s="112">
        <v>314232.66363001685</v>
      </c>
      <c r="H70" s="13">
        <v>0</v>
      </c>
      <c r="I70" s="14">
        <v>0</v>
      </c>
      <c r="J70" s="14">
        <v>0</v>
      </c>
      <c r="K70" s="14">
        <v>0</v>
      </c>
      <c r="L70" s="14">
        <v>0</v>
      </c>
      <c r="M70" s="112">
        <v>0</v>
      </c>
      <c r="N70" s="13">
        <v>209354.73</v>
      </c>
      <c r="O70" s="14">
        <v>0</v>
      </c>
      <c r="P70" s="14">
        <v>0</v>
      </c>
      <c r="Q70" s="14">
        <v>0</v>
      </c>
      <c r="R70" s="14">
        <v>0</v>
      </c>
      <c r="S70" s="112">
        <v>209354.73</v>
      </c>
      <c r="T70" s="13">
        <v>104877.93363001684</v>
      </c>
      <c r="U70" s="14">
        <v>0</v>
      </c>
      <c r="V70" s="14">
        <v>0</v>
      </c>
      <c r="W70" s="14">
        <v>0</v>
      </c>
      <c r="X70" s="14">
        <v>0</v>
      </c>
      <c r="Y70" s="112">
        <v>104877.93363001684</v>
      </c>
      <c r="Z70" s="13">
        <v>10071.01</v>
      </c>
      <c r="AA70" s="14">
        <v>0</v>
      </c>
      <c r="AB70" s="14">
        <v>0</v>
      </c>
      <c r="AC70" s="14">
        <v>0</v>
      </c>
      <c r="AD70" s="14">
        <v>0</v>
      </c>
      <c r="AE70" s="112">
        <v>10071.01</v>
      </c>
      <c r="AF70" s="13">
        <v>119859.33</v>
      </c>
      <c r="AG70" s="14">
        <v>0</v>
      </c>
      <c r="AH70" s="14">
        <v>0</v>
      </c>
      <c r="AI70" s="14">
        <v>0</v>
      </c>
      <c r="AJ70" s="14">
        <v>0</v>
      </c>
      <c r="AK70" s="112">
        <v>119859.33</v>
      </c>
      <c r="AL70" s="13">
        <v>4205012.58</v>
      </c>
      <c r="AM70" s="14">
        <v>0</v>
      </c>
      <c r="AN70" s="14">
        <v>0</v>
      </c>
      <c r="AO70" s="14">
        <v>0</v>
      </c>
      <c r="AP70" s="14">
        <v>0</v>
      </c>
      <c r="AQ70" s="112">
        <v>4205012.58</v>
      </c>
    </row>
    <row r="71" spans="1:43" x14ac:dyDescent="0.25">
      <c r="A71" s="4" t="s">
        <v>62</v>
      </c>
      <c r="B71" s="13">
        <v>3350000</v>
      </c>
      <c r="C71" s="14">
        <v>0</v>
      </c>
      <c r="D71" s="14">
        <v>0</v>
      </c>
      <c r="E71" s="14">
        <v>0</v>
      </c>
      <c r="F71" s="14">
        <v>0</v>
      </c>
      <c r="G71" s="112">
        <v>3350000</v>
      </c>
      <c r="H71" s="13">
        <v>0</v>
      </c>
      <c r="I71" s="14">
        <v>0</v>
      </c>
      <c r="J71" s="14">
        <v>0</v>
      </c>
      <c r="K71" s="14">
        <v>0</v>
      </c>
      <c r="L71" s="14">
        <v>0</v>
      </c>
      <c r="M71" s="112">
        <v>0</v>
      </c>
      <c r="N71" s="13">
        <v>0</v>
      </c>
      <c r="O71" s="14">
        <v>0</v>
      </c>
      <c r="P71" s="14">
        <v>0</v>
      </c>
      <c r="Q71" s="14">
        <v>0</v>
      </c>
      <c r="R71" s="14">
        <v>0</v>
      </c>
      <c r="S71" s="112">
        <v>0</v>
      </c>
      <c r="T71" s="13">
        <v>3350000</v>
      </c>
      <c r="U71" s="14">
        <v>0</v>
      </c>
      <c r="V71" s="14">
        <v>0</v>
      </c>
      <c r="W71" s="14">
        <v>0</v>
      </c>
      <c r="X71" s="14">
        <v>0</v>
      </c>
      <c r="Y71" s="112">
        <v>3350000</v>
      </c>
      <c r="Z71" s="13">
        <v>142000</v>
      </c>
      <c r="AA71" s="14">
        <v>0</v>
      </c>
      <c r="AB71" s="14">
        <v>0</v>
      </c>
      <c r="AC71" s="14">
        <v>0</v>
      </c>
      <c r="AD71" s="14">
        <v>0</v>
      </c>
      <c r="AE71" s="112">
        <v>142000</v>
      </c>
      <c r="AF71" s="13">
        <v>416000</v>
      </c>
      <c r="AG71" s="14">
        <v>0</v>
      </c>
      <c r="AH71" s="14">
        <v>0</v>
      </c>
      <c r="AI71" s="14">
        <v>0</v>
      </c>
      <c r="AJ71" s="14">
        <v>0</v>
      </c>
      <c r="AK71" s="112">
        <v>416000</v>
      </c>
      <c r="AL71" s="13">
        <v>23317000</v>
      </c>
      <c r="AM71" s="14">
        <v>0</v>
      </c>
      <c r="AN71" s="14">
        <v>0</v>
      </c>
      <c r="AO71" s="14">
        <v>0</v>
      </c>
      <c r="AP71" s="14">
        <v>0</v>
      </c>
      <c r="AQ71" s="112">
        <v>23317000</v>
      </c>
    </row>
    <row r="72" spans="1:43" x14ac:dyDescent="0.25">
      <c r="A72" s="4" t="s">
        <v>63</v>
      </c>
      <c r="B72" s="13">
        <v>3001</v>
      </c>
      <c r="C72" s="14">
        <v>0</v>
      </c>
      <c r="D72" s="14">
        <v>0</v>
      </c>
      <c r="E72" s="14">
        <v>0</v>
      </c>
      <c r="F72" s="14">
        <v>0</v>
      </c>
      <c r="G72" s="112">
        <v>3001</v>
      </c>
      <c r="H72" s="13">
        <v>0</v>
      </c>
      <c r="I72" s="14">
        <v>0</v>
      </c>
      <c r="J72" s="14">
        <v>0</v>
      </c>
      <c r="K72" s="14">
        <v>0</v>
      </c>
      <c r="L72" s="14">
        <v>0</v>
      </c>
      <c r="M72" s="112">
        <v>0</v>
      </c>
      <c r="N72" s="13">
        <v>356</v>
      </c>
      <c r="O72" s="14">
        <v>0</v>
      </c>
      <c r="P72" s="14">
        <v>0</v>
      </c>
      <c r="Q72" s="14">
        <v>0</v>
      </c>
      <c r="R72" s="14">
        <v>0</v>
      </c>
      <c r="S72" s="112">
        <v>356</v>
      </c>
      <c r="T72" s="13">
        <v>2645</v>
      </c>
      <c r="U72" s="14">
        <v>0</v>
      </c>
      <c r="V72" s="14">
        <v>0</v>
      </c>
      <c r="W72" s="14">
        <v>0</v>
      </c>
      <c r="X72" s="14">
        <v>0</v>
      </c>
      <c r="Y72" s="112">
        <v>2645</v>
      </c>
      <c r="Z72" s="13">
        <v>190</v>
      </c>
      <c r="AA72" s="14">
        <v>0</v>
      </c>
      <c r="AB72" s="14">
        <v>0</v>
      </c>
      <c r="AC72" s="14">
        <v>0</v>
      </c>
      <c r="AD72" s="14">
        <v>0</v>
      </c>
      <c r="AE72" s="112">
        <v>190</v>
      </c>
      <c r="AF72" s="13">
        <v>409</v>
      </c>
      <c r="AG72" s="14">
        <v>0</v>
      </c>
      <c r="AH72" s="14">
        <v>0</v>
      </c>
      <c r="AI72" s="14">
        <v>0</v>
      </c>
      <c r="AJ72" s="14">
        <v>0</v>
      </c>
      <c r="AK72" s="112">
        <v>409</v>
      </c>
      <c r="AL72" s="13">
        <v>21130</v>
      </c>
      <c r="AM72" s="14">
        <v>0</v>
      </c>
      <c r="AN72" s="14">
        <v>0</v>
      </c>
      <c r="AO72" s="14">
        <v>0</v>
      </c>
      <c r="AP72" s="14">
        <v>0</v>
      </c>
      <c r="AQ72" s="112">
        <v>21130</v>
      </c>
    </row>
    <row r="73" spans="1:43" x14ac:dyDescent="0.25">
      <c r="A73" s="4" t="s">
        <v>64</v>
      </c>
      <c r="B73" s="13">
        <v>10897294</v>
      </c>
      <c r="C73" s="14">
        <v>0</v>
      </c>
      <c r="D73" s="14">
        <v>0</v>
      </c>
      <c r="E73" s="14">
        <v>0</v>
      </c>
      <c r="F73" s="14">
        <v>0</v>
      </c>
      <c r="G73" s="112">
        <v>10897294</v>
      </c>
      <c r="H73" s="13">
        <v>0</v>
      </c>
      <c r="I73" s="14">
        <v>0</v>
      </c>
      <c r="J73" s="14">
        <v>0</v>
      </c>
      <c r="K73" s="14">
        <v>0</v>
      </c>
      <c r="L73" s="14">
        <v>0</v>
      </c>
      <c r="M73" s="112">
        <v>0</v>
      </c>
      <c r="N73" s="13">
        <v>1897294</v>
      </c>
      <c r="O73" s="14">
        <v>0</v>
      </c>
      <c r="P73" s="14">
        <v>0</v>
      </c>
      <c r="Q73" s="14">
        <v>0</v>
      </c>
      <c r="R73" s="14">
        <v>0</v>
      </c>
      <c r="S73" s="112">
        <v>1897294</v>
      </c>
      <c r="T73" s="13">
        <v>9000000</v>
      </c>
      <c r="U73" s="14">
        <v>0</v>
      </c>
      <c r="V73" s="14">
        <v>0</v>
      </c>
      <c r="W73" s="14">
        <v>0</v>
      </c>
      <c r="X73" s="14">
        <v>0</v>
      </c>
      <c r="Y73" s="112">
        <v>9000000</v>
      </c>
      <c r="Z73" s="13">
        <v>299706</v>
      </c>
      <c r="AA73" s="14">
        <v>0</v>
      </c>
      <c r="AB73" s="14">
        <v>0</v>
      </c>
      <c r="AC73" s="14">
        <v>0</v>
      </c>
      <c r="AD73" s="14">
        <v>0</v>
      </c>
      <c r="AE73" s="112">
        <v>299706</v>
      </c>
      <c r="AF73" s="13">
        <v>2651000</v>
      </c>
      <c r="AG73" s="14">
        <v>0</v>
      </c>
      <c r="AH73" s="14">
        <v>0</v>
      </c>
      <c r="AI73" s="14">
        <v>0</v>
      </c>
      <c r="AJ73" s="14">
        <v>0</v>
      </c>
      <c r="AK73" s="112">
        <v>2651000</v>
      </c>
      <c r="AL73" s="13">
        <v>106000000</v>
      </c>
      <c r="AM73" s="14">
        <v>0</v>
      </c>
      <c r="AN73" s="14">
        <v>0</v>
      </c>
      <c r="AO73" s="14">
        <v>0</v>
      </c>
      <c r="AP73" s="14">
        <v>0</v>
      </c>
      <c r="AQ73" s="112">
        <v>106000000</v>
      </c>
    </row>
    <row r="74" spans="1:43" x14ac:dyDescent="0.25">
      <c r="A74" s="4" t="s">
        <v>65</v>
      </c>
      <c r="B74" s="13">
        <v>1690258</v>
      </c>
      <c r="C74" s="14">
        <v>0</v>
      </c>
      <c r="D74" s="14">
        <v>0</v>
      </c>
      <c r="E74" s="14">
        <v>0</v>
      </c>
      <c r="F74" s="14">
        <v>0</v>
      </c>
      <c r="G74" s="112">
        <v>1690258</v>
      </c>
      <c r="H74" s="13">
        <v>0</v>
      </c>
      <c r="I74" s="14">
        <v>0</v>
      </c>
      <c r="J74" s="14">
        <v>0</v>
      </c>
      <c r="K74" s="14">
        <v>0</v>
      </c>
      <c r="L74" s="14">
        <v>0</v>
      </c>
      <c r="M74" s="112">
        <v>0</v>
      </c>
      <c r="N74" s="13">
        <v>488073</v>
      </c>
      <c r="O74" s="14">
        <v>0</v>
      </c>
      <c r="P74" s="14">
        <v>0</v>
      </c>
      <c r="Q74" s="14">
        <v>0</v>
      </c>
      <c r="R74" s="14">
        <v>0</v>
      </c>
      <c r="S74" s="112">
        <v>488073</v>
      </c>
      <c r="T74" s="13">
        <v>1202185</v>
      </c>
      <c r="U74" s="14">
        <v>0</v>
      </c>
      <c r="V74" s="14">
        <v>0</v>
      </c>
      <c r="W74" s="14">
        <v>0</v>
      </c>
      <c r="X74" s="14">
        <v>0</v>
      </c>
      <c r="Y74" s="112">
        <v>1202185</v>
      </c>
      <c r="Z74" s="13">
        <v>77703</v>
      </c>
      <c r="AA74" s="14">
        <v>0</v>
      </c>
      <c r="AB74" s="14">
        <v>0</v>
      </c>
      <c r="AC74" s="14">
        <v>0</v>
      </c>
      <c r="AD74" s="14">
        <v>0</v>
      </c>
      <c r="AE74" s="112">
        <v>77703</v>
      </c>
      <c r="AF74" s="13">
        <v>284653</v>
      </c>
      <c r="AG74" s="14">
        <v>0</v>
      </c>
      <c r="AH74" s="14">
        <v>0</v>
      </c>
      <c r="AI74" s="14">
        <v>0</v>
      </c>
      <c r="AJ74" s="14">
        <v>0</v>
      </c>
      <c r="AK74" s="112">
        <v>284653</v>
      </c>
      <c r="AL74" s="13">
        <v>12205918</v>
      </c>
      <c r="AM74" s="14">
        <v>0</v>
      </c>
      <c r="AN74" s="14">
        <v>0</v>
      </c>
      <c r="AO74" s="14">
        <v>0</v>
      </c>
      <c r="AP74" s="14">
        <v>0</v>
      </c>
      <c r="AQ74" s="112">
        <v>12205918</v>
      </c>
    </row>
    <row r="75" spans="1:43" x14ac:dyDescent="0.25">
      <c r="A75" s="4" t="s">
        <v>66</v>
      </c>
      <c r="B75" s="13">
        <v>15523478.67</v>
      </c>
      <c r="C75" s="14">
        <v>0</v>
      </c>
      <c r="D75" s="14">
        <v>0</v>
      </c>
      <c r="E75" s="14">
        <v>0</v>
      </c>
      <c r="F75" s="14">
        <v>41604.92</v>
      </c>
      <c r="G75" s="112">
        <v>15565083.59</v>
      </c>
      <c r="H75" s="13">
        <v>0</v>
      </c>
      <c r="I75" s="14">
        <v>0</v>
      </c>
      <c r="J75" s="14">
        <v>0</v>
      </c>
      <c r="K75" s="14">
        <v>0</v>
      </c>
      <c r="L75" s="14">
        <v>0</v>
      </c>
      <c r="M75" s="112">
        <v>0</v>
      </c>
      <c r="N75" s="13">
        <v>621101.59</v>
      </c>
      <c r="O75" s="14">
        <v>0</v>
      </c>
      <c r="P75" s="14">
        <v>0</v>
      </c>
      <c r="Q75" s="14">
        <v>0</v>
      </c>
      <c r="R75" s="14">
        <v>7295.68</v>
      </c>
      <c r="S75" s="112">
        <v>628397.27</v>
      </c>
      <c r="T75" s="13">
        <v>14902377.08</v>
      </c>
      <c r="U75" s="14">
        <v>0</v>
      </c>
      <c r="V75" s="14">
        <v>0</v>
      </c>
      <c r="W75" s="14">
        <v>0</v>
      </c>
      <c r="X75" s="14">
        <v>34309.24</v>
      </c>
      <c r="Y75" s="112">
        <v>14936686.32</v>
      </c>
      <c r="Z75" s="13">
        <v>1074033.92</v>
      </c>
      <c r="AA75" s="14">
        <v>0</v>
      </c>
      <c r="AB75" s="14">
        <v>0</v>
      </c>
      <c r="AC75" s="14">
        <v>0</v>
      </c>
      <c r="AD75" s="14">
        <v>2704.32</v>
      </c>
      <c r="AE75" s="112">
        <v>1076738.24</v>
      </c>
      <c r="AF75" s="13">
        <v>1003133.28</v>
      </c>
      <c r="AG75" s="14">
        <v>0</v>
      </c>
      <c r="AH75" s="14">
        <v>0</v>
      </c>
      <c r="AI75" s="14">
        <v>0</v>
      </c>
      <c r="AJ75" s="14">
        <v>0</v>
      </c>
      <c r="AK75" s="112">
        <v>1003133.28</v>
      </c>
      <c r="AL75" s="13">
        <v>38793617.060000002</v>
      </c>
      <c r="AM75" s="14">
        <v>0</v>
      </c>
      <c r="AN75" s="14">
        <v>0</v>
      </c>
      <c r="AO75" s="14">
        <v>0</v>
      </c>
      <c r="AP75" s="14">
        <v>0</v>
      </c>
      <c r="AQ75" s="112">
        <v>38793617.060000002</v>
      </c>
    </row>
    <row r="76" spans="1:43" x14ac:dyDescent="0.25">
      <c r="A76" s="4" t="s">
        <v>67</v>
      </c>
      <c r="B76" s="13">
        <v>8268886</v>
      </c>
      <c r="C76" s="14">
        <v>0</v>
      </c>
      <c r="D76" s="14">
        <v>0</v>
      </c>
      <c r="E76" s="14">
        <v>0</v>
      </c>
      <c r="F76" s="14">
        <v>0</v>
      </c>
      <c r="G76" s="112">
        <v>8268886</v>
      </c>
      <c r="H76" s="13">
        <v>0</v>
      </c>
      <c r="I76" s="14">
        <v>0</v>
      </c>
      <c r="J76" s="14">
        <v>0</v>
      </c>
      <c r="K76" s="14">
        <v>0</v>
      </c>
      <c r="L76" s="14">
        <v>0</v>
      </c>
      <c r="M76" s="112">
        <v>0</v>
      </c>
      <c r="N76" s="13">
        <v>759498</v>
      </c>
      <c r="O76" s="14">
        <v>0</v>
      </c>
      <c r="P76" s="14">
        <v>0</v>
      </c>
      <c r="Q76" s="14">
        <v>0</v>
      </c>
      <c r="R76" s="14">
        <v>0</v>
      </c>
      <c r="S76" s="112">
        <v>759498</v>
      </c>
      <c r="T76" s="13">
        <v>7509388</v>
      </c>
      <c r="U76" s="14">
        <v>0</v>
      </c>
      <c r="V76" s="14">
        <v>0</v>
      </c>
      <c r="W76" s="14">
        <v>0</v>
      </c>
      <c r="X76" s="14">
        <v>0</v>
      </c>
      <c r="Y76" s="112">
        <v>7509388</v>
      </c>
      <c r="Z76" s="13">
        <v>407187</v>
      </c>
      <c r="AA76" s="14">
        <v>0</v>
      </c>
      <c r="AB76" s="14">
        <v>0</v>
      </c>
      <c r="AC76" s="14">
        <v>0</v>
      </c>
      <c r="AD76" s="14">
        <v>0</v>
      </c>
      <c r="AE76" s="112">
        <v>407187</v>
      </c>
      <c r="AF76" s="13">
        <v>500575</v>
      </c>
      <c r="AG76" s="14">
        <v>0</v>
      </c>
      <c r="AH76" s="14">
        <v>0</v>
      </c>
      <c r="AI76" s="14">
        <v>0</v>
      </c>
      <c r="AJ76" s="14">
        <v>0</v>
      </c>
      <c r="AK76" s="112">
        <v>500575</v>
      </c>
      <c r="AL76" s="13">
        <v>21105870</v>
      </c>
      <c r="AM76" s="14">
        <v>0</v>
      </c>
      <c r="AN76" s="14">
        <v>0</v>
      </c>
      <c r="AO76" s="14">
        <v>0</v>
      </c>
      <c r="AP76" s="14">
        <v>0</v>
      </c>
      <c r="AQ76" s="112">
        <v>21105870</v>
      </c>
    </row>
    <row r="77" spans="1:43" x14ac:dyDescent="0.25">
      <c r="A77" s="4" t="s">
        <v>68</v>
      </c>
      <c r="B77" s="13">
        <v>34006</v>
      </c>
      <c r="C77" s="14">
        <v>0</v>
      </c>
      <c r="D77" s="14">
        <v>0</v>
      </c>
      <c r="E77" s="14">
        <v>0</v>
      </c>
      <c r="F77" s="14">
        <v>0</v>
      </c>
      <c r="G77" s="112">
        <v>34006</v>
      </c>
      <c r="H77" s="13">
        <v>0</v>
      </c>
      <c r="I77" s="14">
        <v>0</v>
      </c>
      <c r="J77" s="14">
        <v>0</v>
      </c>
      <c r="K77" s="14">
        <v>0</v>
      </c>
      <c r="L77" s="14">
        <v>0</v>
      </c>
      <c r="M77" s="112">
        <v>0</v>
      </c>
      <c r="N77" s="13">
        <v>22430</v>
      </c>
      <c r="O77" s="14">
        <v>0</v>
      </c>
      <c r="P77" s="14">
        <v>0</v>
      </c>
      <c r="Q77" s="14">
        <v>0</v>
      </c>
      <c r="R77" s="14">
        <v>0</v>
      </c>
      <c r="S77" s="112">
        <v>22430</v>
      </c>
      <c r="T77" s="13">
        <v>11576</v>
      </c>
      <c r="U77" s="14">
        <v>0</v>
      </c>
      <c r="V77" s="14">
        <v>0</v>
      </c>
      <c r="W77" s="14">
        <v>0</v>
      </c>
      <c r="X77" s="14">
        <v>0</v>
      </c>
      <c r="Y77" s="112">
        <v>11576</v>
      </c>
      <c r="Z77" s="13">
        <v>1607</v>
      </c>
      <c r="AA77" s="14">
        <v>0</v>
      </c>
      <c r="AB77" s="14">
        <v>0</v>
      </c>
      <c r="AC77" s="14">
        <v>0</v>
      </c>
      <c r="AD77" s="14">
        <v>0</v>
      </c>
      <c r="AE77" s="112">
        <v>1607</v>
      </c>
      <c r="AF77" s="13">
        <v>315000</v>
      </c>
      <c r="AG77" s="14">
        <v>0</v>
      </c>
      <c r="AH77" s="14">
        <v>0</v>
      </c>
      <c r="AI77" s="14">
        <v>0</v>
      </c>
      <c r="AJ77" s="14">
        <v>0</v>
      </c>
      <c r="AK77" s="112">
        <v>315000</v>
      </c>
      <c r="AL77" s="13">
        <v>11485000</v>
      </c>
      <c r="AM77" s="14">
        <v>0</v>
      </c>
      <c r="AN77" s="14">
        <v>0</v>
      </c>
      <c r="AO77" s="14">
        <v>0</v>
      </c>
      <c r="AP77" s="14">
        <v>0</v>
      </c>
      <c r="AQ77" s="112">
        <v>11485000</v>
      </c>
    </row>
    <row r="78" spans="1:43" x14ac:dyDescent="0.25">
      <c r="A78" s="4" t="s">
        <v>69</v>
      </c>
      <c r="B78" s="13">
        <v>10646000</v>
      </c>
      <c r="C78" s="14">
        <v>0</v>
      </c>
      <c r="D78" s="14">
        <v>0</v>
      </c>
      <c r="E78" s="14">
        <v>0</v>
      </c>
      <c r="F78" s="14">
        <v>0</v>
      </c>
      <c r="G78" s="112">
        <v>10646000</v>
      </c>
      <c r="H78" s="13">
        <v>0</v>
      </c>
      <c r="I78" s="14">
        <v>0</v>
      </c>
      <c r="J78" s="14">
        <v>0</v>
      </c>
      <c r="K78" s="14">
        <v>0</v>
      </c>
      <c r="L78" s="14">
        <v>0</v>
      </c>
      <c r="M78" s="112">
        <v>0</v>
      </c>
      <c r="N78" s="13">
        <v>1042000</v>
      </c>
      <c r="O78" s="14">
        <v>0</v>
      </c>
      <c r="P78" s="14">
        <v>0</v>
      </c>
      <c r="Q78" s="14">
        <v>0</v>
      </c>
      <c r="R78" s="14">
        <v>0</v>
      </c>
      <c r="S78" s="112">
        <v>1042000</v>
      </c>
      <c r="T78" s="13">
        <v>9604000</v>
      </c>
      <c r="U78" s="14">
        <v>0</v>
      </c>
      <c r="V78" s="14">
        <v>0</v>
      </c>
      <c r="W78" s="14">
        <v>0</v>
      </c>
      <c r="X78" s="14">
        <v>0</v>
      </c>
      <c r="Y78" s="112">
        <v>9604000</v>
      </c>
      <c r="Z78" s="13">
        <v>496000</v>
      </c>
      <c r="AA78" s="14">
        <v>0</v>
      </c>
      <c r="AB78" s="14">
        <v>0</v>
      </c>
      <c r="AC78" s="14">
        <v>0</v>
      </c>
      <c r="AD78" s="14">
        <v>0</v>
      </c>
      <c r="AE78" s="112">
        <v>496000</v>
      </c>
      <c r="AF78" s="13">
        <v>388000</v>
      </c>
      <c r="AG78" s="14">
        <v>0</v>
      </c>
      <c r="AH78" s="14">
        <v>0</v>
      </c>
      <c r="AI78" s="14">
        <v>0</v>
      </c>
      <c r="AJ78" s="14">
        <v>0</v>
      </c>
      <c r="AK78" s="112">
        <v>388000</v>
      </c>
      <c r="AL78" s="13">
        <v>17699000</v>
      </c>
      <c r="AM78" s="14">
        <v>0</v>
      </c>
      <c r="AN78" s="14">
        <v>0</v>
      </c>
      <c r="AO78" s="14">
        <v>0</v>
      </c>
      <c r="AP78" s="14">
        <v>0</v>
      </c>
      <c r="AQ78" s="112">
        <v>17699000</v>
      </c>
    </row>
    <row r="79" spans="1:43" x14ac:dyDescent="0.25">
      <c r="A79" s="4" t="s">
        <v>70</v>
      </c>
      <c r="B79" s="13">
        <v>9900171</v>
      </c>
      <c r="C79" s="14">
        <v>0</v>
      </c>
      <c r="D79" s="14">
        <v>0</v>
      </c>
      <c r="E79" s="14">
        <v>0</v>
      </c>
      <c r="F79" s="14">
        <v>0</v>
      </c>
      <c r="G79" s="112">
        <v>9900171</v>
      </c>
      <c r="H79" s="13">
        <v>0</v>
      </c>
      <c r="I79" s="14">
        <v>0</v>
      </c>
      <c r="J79" s="14">
        <v>0</v>
      </c>
      <c r="K79" s="14">
        <v>0</v>
      </c>
      <c r="L79" s="14">
        <v>0</v>
      </c>
      <c r="M79" s="112">
        <v>0</v>
      </c>
      <c r="N79" s="13">
        <v>1986207</v>
      </c>
      <c r="O79" s="14">
        <v>0</v>
      </c>
      <c r="P79" s="14">
        <v>0</v>
      </c>
      <c r="Q79" s="14">
        <v>0</v>
      </c>
      <c r="R79" s="14">
        <v>0</v>
      </c>
      <c r="S79" s="112">
        <v>1986207</v>
      </c>
      <c r="T79" s="13">
        <v>7913964</v>
      </c>
      <c r="U79" s="14">
        <v>0</v>
      </c>
      <c r="V79" s="14">
        <v>0</v>
      </c>
      <c r="W79" s="14">
        <v>0</v>
      </c>
      <c r="X79" s="14">
        <v>0</v>
      </c>
      <c r="Y79" s="112">
        <v>7913964</v>
      </c>
      <c r="Z79" s="13">
        <v>492000</v>
      </c>
      <c r="AA79" s="14">
        <v>0</v>
      </c>
      <c r="AB79" s="14">
        <v>0</v>
      </c>
      <c r="AC79" s="14">
        <v>0</v>
      </c>
      <c r="AD79" s="14">
        <v>0</v>
      </c>
      <c r="AE79" s="112">
        <v>492000</v>
      </c>
      <c r="AF79" s="13">
        <v>386032</v>
      </c>
      <c r="AG79" s="14">
        <v>0</v>
      </c>
      <c r="AH79" s="14">
        <v>0</v>
      </c>
      <c r="AI79" s="14">
        <v>0</v>
      </c>
      <c r="AJ79" s="14">
        <v>0</v>
      </c>
      <c r="AK79" s="112">
        <v>386032</v>
      </c>
      <c r="AL79" s="13">
        <v>12000000</v>
      </c>
      <c r="AM79" s="14">
        <v>0</v>
      </c>
      <c r="AN79" s="14">
        <v>0</v>
      </c>
      <c r="AO79" s="14">
        <v>0</v>
      </c>
      <c r="AP79" s="14">
        <v>0</v>
      </c>
      <c r="AQ79" s="112">
        <v>12000000</v>
      </c>
    </row>
    <row r="80" spans="1:43" x14ac:dyDescent="0.25">
      <c r="A80" s="4" t="s">
        <v>71</v>
      </c>
      <c r="B80" s="13">
        <v>10137166</v>
      </c>
      <c r="C80" s="14">
        <v>0</v>
      </c>
      <c r="D80" s="14">
        <v>0</v>
      </c>
      <c r="E80" s="14">
        <v>0</v>
      </c>
      <c r="F80" s="14">
        <v>0</v>
      </c>
      <c r="G80" s="112">
        <v>10137166</v>
      </c>
      <c r="H80" s="13">
        <v>0</v>
      </c>
      <c r="I80" s="14">
        <v>0</v>
      </c>
      <c r="J80" s="14">
        <v>0</v>
      </c>
      <c r="K80" s="14">
        <v>0</v>
      </c>
      <c r="L80" s="14">
        <v>0</v>
      </c>
      <c r="M80" s="112">
        <v>0</v>
      </c>
      <c r="N80" s="13">
        <v>1481320</v>
      </c>
      <c r="O80" s="14">
        <v>0</v>
      </c>
      <c r="P80" s="14">
        <v>0</v>
      </c>
      <c r="Q80" s="14">
        <v>0</v>
      </c>
      <c r="R80" s="14">
        <v>0</v>
      </c>
      <c r="S80" s="112">
        <v>1481320</v>
      </c>
      <c r="T80" s="13">
        <v>8655846</v>
      </c>
      <c r="U80" s="14">
        <v>0</v>
      </c>
      <c r="V80" s="14">
        <v>0</v>
      </c>
      <c r="W80" s="14">
        <v>0</v>
      </c>
      <c r="X80" s="14">
        <v>0</v>
      </c>
      <c r="Y80" s="112">
        <v>8655846</v>
      </c>
      <c r="Z80" s="13">
        <v>512505</v>
      </c>
      <c r="AA80" s="14">
        <v>0</v>
      </c>
      <c r="AB80" s="14">
        <v>0</v>
      </c>
      <c r="AC80" s="14">
        <v>0</v>
      </c>
      <c r="AD80" s="14">
        <v>0</v>
      </c>
      <c r="AE80" s="112">
        <v>512505</v>
      </c>
      <c r="AF80" s="13">
        <v>1356812</v>
      </c>
      <c r="AG80" s="14">
        <v>0</v>
      </c>
      <c r="AH80" s="14">
        <v>0</v>
      </c>
      <c r="AI80" s="14">
        <v>0</v>
      </c>
      <c r="AJ80" s="14">
        <v>0</v>
      </c>
      <c r="AK80" s="112">
        <v>1356812</v>
      </c>
      <c r="AL80" s="13">
        <v>61348990</v>
      </c>
      <c r="AM80" s="14">
        <v>0</v>
      </c>
      <c r="AN80" s="14">
        <v>0</v>
      </c>
      <c r="AO80" s="14">
        <v>0</v>
      </c>
      <c r="AP80" s="14">
        <v>0</v>
      </c>
      <c r="AQ80" s="112">
        <v>61348990</v>
      </c>
    </row>
    <row r="81" spans="1:43" x14ac:dyDescent="0.25">
      <c r="A81" s="4" t="s">
        <v>72</v>
      </c>
      <c r="B81" s="13">
        <v>287524</v>
      </c>
      <c r="C81" s="14">
        <v>0</v>
      </c>
      <c r="D81" s="14">
        <v>0</v>
      </c>
      <c r="E81" s="14">
        <v>0</v>
      </c>
      <c r="F81" s="14">
        <v>0</v>
      </c>
      <c r="G81" s="112">
        <v>287524</v>
      </c>
      <c r="H81" s="13">
        <v>0</v>
      </c>
      <c r="I81" s="14">
        <v>0</v>
      </c>
      <c r="J81" s="14">
        <v>0</v>
      </c>
      <c r="K81" s="14">
        <v>0</v>
      </c>
      <c r="L81" s="14">
        <v>0</v>
      </c>
      <c r="M81" s="112">
        <v>0</v>
      </c>
      <c r="N81" s="13">
        <v>123615</v>
      </c>
      <c r="O81" s="14">
        <v>0</v>
      </c>
      <c r="P81" s="14">
        <v>0</v>
      </c>
      <c r="Q81" s="14">
        <v>0</v>
      </c>
      <c r="R81" s="14">
        <v>0</v>
      </c>
      <c r="S81" s="112">
        <v>123615</v>
      </c>
      <c r="T81" s="13">
        <v>163909</v>
      </c>
      <c r="U81" s="14">
        <v>0</v>
      </c>
      <c r="V81" s="14">
        <v>0</v>
      </c>
      <c r="W81" s="14">
        <v>0</v>
      </c>
      <c r="X81" s="14">
        <v>0</v>
      </c>
      <c r="Y81" s="112">
        <v>163909</v>
      </c>
      <c r="Z81" s="13">
        <v>11071</v>
      </c>
      <c r="AA81" s="14">
        <v>0</v>
      </c>
      <c r="AB81" s="14">
        <v>0</v>
      </c>
      <c r="AC81" s="14">
        <v>0</v>
      </c>
      <c r="AD81" s="14">
        <v>0</v>
      </c>
      <c r="AE81" s="112">
        <v>11071</v>
      </c>
      <c r="AF81" s="13">
        <v>214453</v>
      </c>
      <c r="AG81" s="14">
        <v>0</v>
      </c>
      <c r="AH81" s="14">
        <v>0</v>
      </c>
      <c r="AI81" s="14">
        <v>0</v>
      </c>
      <c r="AJ81" s="14">
        <v>0</v>
      </c>
      <c r="AK81" s="112">
        <v>214453</v>
      </c>
      <c r="AL81" s="13">
        <v>0</v>
      </c>
      <c r="AM81" s="14">
        <v>0</v>
      </c>
      <c r="AN81" s="14">
        <v>0</v>
      </c>
      <c r="AO81" s="14">
        <v>0</v>
      </c>
      <c r="AP81" s="14">
        <v>0</v>
      </c>
      <c r="AQ81" s="112">
        <v>0</v>
      </c>
    </row>
    <row r="82" spans="1:43" x14ac:dyDescent="0.25">
      <c r="A82" s="4" t="s">
        <v>73</v>
      </c>
      <c r="B82" s="13">
        <v>5817723</v>
      </c>
      <c r="C82" s="14">
        <v>0</v>
      </c>
      <c r="D82" s="14">
        <v>0</v>
      </c>
      <c r="E82" s="14">
        <v>0</v>
      </c>
      <c r="F82" s="14">
        <v>0</v>
      </c>
      <c r="G82" s="112">
        <v>5817723</v>
      </c>
      <c r="H82" s="13">
        <v>0</v>
      </c>
      <c r="I82" s="14">
        <v>0</v>
      </c>
      <c r="J82" s="14">
        <v>0</v>
      </c>
      <c r="K82" s="14">
        <v>0</v>
      </c>
      <c r="L82" s="14">
        <v>0</v>
      </c>
      <c r="M82" s="112">
        <v>0</v>
      </c>
      <c r="N82" s="13">
        <v>391876</v>
      </c>
      <c r="O82" s="14">
        <v>0</v>
      </c>
      <c r="P82" s="14">
        <v>0</v>
      </c>
      <c r="Q82" s="14">
        <v>0</v>
      </c>
      <c r="R82" s="14">
        <v>0</v>
      </c>
      <c r="S82" s="112">
        <v>391876</v>
      </c>
      <c r="T82" s="13">
        <v>5425847</v>
      </c>
      <c r="U82" s="14">
        <v>0</v>
      </c>
      <c r="V82" s="14">
        <v>0</v>
      </c>
      <c r="W82" s="14">
        <v>0</v>
      </c>
      <c r="X82" s="14">
        <v>0</v>
      </c>
      <c r="Y82" s="112">
        <v>5425847</v>
      </c>
      <c r="Z82" s="13">
        <v>266489</v>
      </c>
      <c r="AA82" s="14">
        <v>0</v>
      </c>
      <c r="AB82" s="14">
        <v>0</v>
      </c>
      <c r="AC82" s="14">
        <v>0</v>
      </c>
      <c r="AD82" s="14">
        <v>0</v>
      </c>
      <c r="AE82" s="112">
        <v>266489</v>
      </c>
      <c r="AF82" s="13">
        <v>3241221</v>
      </c>
      <c r="AG82" s="14">
        <v>0</v>
      </c>
      <c r="AH82" s="14">
        <v>0</v>
      </c>
      <c r="AI82" s="14">
        <v>0</v>
      </c>
      <c r="AJ82" s="14">
        <v>0</v>
      </c>
      <c r="AK82" s="112">
        <v>3241221</v>
      </c>
      <c r="AL82" s="13">
        <v>130723151</v>
      </c>
      <c r="AM82" s="14">
        <v>0</v>
      </c>
      <c r="AN82" s="14">
        <v>0</v>
      </c>
      <c r="AO82" s="14">
        <v>0</v>
      </c>
      <c r="AP82" s="14">
        <v>0</v>
      </c>
      <c r="AQ82" s="112">
        <v>130723151</v>
      </c>
    </row>
    <row r="83" spans="1:43" x14ac:dyDescent="0.25">
      <c r="A83" s="4" t="s">
        <v>74</v>
      </c>
      <c r="B83" s="13">
        <v>30445000</v>
      </c>
      <c r="C83" s="14">
        <v>0</v>
      </c>
      <c r="D83" s="14">
        <v>0</v>
      </c>
      <c r="E83" s="14">
        <v>0</v>
      </c>
      <c r="F83" s="14">
        <v>0</v>
      </c>
      <c r="G83" s="112">
        <v>30445000</v>
      </c>
      <c r="H83" s="13">
        <v>0</v>
      </c>
      <c r="I83" s="14">
        <v>0</v>
      </c>
      <c r="J83" s="14">
        <v>0</v>
      </c>
      <c r="K83" s="14">
        <v>0</v>
      </c>
      <c r="L83" s="14">
        <v>0</v>
      </c>
      <c r="M83" s="112">
        <v>0</v>
      </c>
      <c r="N83" s="13">
        <v>2349000</v>
      </c>
      <c r="O83" s="14">
        <v>0</v>
      </c>
      <c r="P83" s="14">
        <v>0</v>
      </c>
      <c r="Q83" s="14">
        <v>0</v>
      </c>
      <c r="R83" s="14">
        <v>0</v>
      </c>
      <c r="S83" s="112">
        <v>2349000</v>
      </c>
      <c r="T83" s="13">
        <v>28096000</v>
      </c>
      <c r="U83" s="14">
        <v>0</v>
      </c>
      <c r="V83" s="14">
        <v>0</v>
      </c>
      <c r="W83" s="14">
        <v>0</v>
      </c>
      <c r="X83" s="14">
        <v>0</v>
      </c>
      <c r="Y83" s="112">
        <v>28096000</v>
      </c>
      <c r="Z83" s="13">
        <v>1982000</v>
      </c>
      <c r="AA83" s="14">
        <v>0</v>
      </c>
      <c r="AB83" s="14">
        <v>0</v>
      </c>
      <c r="AC83" s="14">
        <v>0</v>
      </c>
      <c r="AD83" s="14">
        <v>0</v>
      </c>
      <c r="AE83" s="112">
        <v>1982000</v>
      </c>
      <c r="AF83" s="13">
        <v>4214000</v>
      </c>
      <c r="AG83" s="14">
        <v>0</v>
      </c>
      <c r="AH83" s="14">
        <v>0</v>
      </c>
      <c r="AI83" s="14">
        <v>0</v>
      </c>
      <c r="AJ83" s="14">
        <v>0</v>
      </c>
      <c r="AK83" s="112">
        <v>4214000</v>
      </c>
      <c r="AL83" s="13">
        <v>79500000</v>
      </c>
      <c r="AM83" s="14">
        <v>0</v>
      </c>
      <c r="AN83" s="14">
        <v>0</v>
      </c>
      <c r="AO83" s="14">
        <v>0</v>
      </c>
      <c r="AP83" s="14">
        <v>0</v>
      </c>
      <c r="AQ83" s="112">
        <v>79500000</v>
      </c>
    </row>
    <row r="84" spans="1:43" x14ac:dyDescent="0.25">
      <c r="A84" s="4" t="s">
        <v>75</v>
      </c>
      <c r="B84" s="13">
        <v>17914374</v>
      </c>
      <c r="C84" s="14">
        <v>0</v>
      </c>
      <c r="D84" s="14">
        <v>0</v>
      </c>
      <c r="E84" s="14">
        <v>0</v>
      </c>
      <c r="F84" s="14">
        <v>7581195</v>
      </c>
      <c r="G84" s="112">
        <v>25495569</v>
      </c>
      <c r="H84" s="13">
        <v>0</v>
      </c>
      <c r="I84" s="14">
        <v>0</v>
      </c>
      <c r="J84" s="14">
        <v>0</v>
      </c>
      <c r="K84" s="14">
        <v>0</v>
      </c>
      <c r="L84" s="14">
        <v>0</v>
      </c>
      <c r="M84" s="112">
        <v>0</v>
      </c>
      <c r="N84" s="13">
        <v>1351951</v>
      </c>
      <c r="O84" s="14">
        <v>0</v>
      </c>
      <c r="P84" s="14">
        <v>0</v>
      </c>
      <c r="Q84" s="14">
        <v>0</v>
      </c>
      <c r="R84" s="14">
        <v>347124</v>
      </c>
      <c r="S84" s="112">
        <v>1699075</v>
      </c>
      <c r="T84" s="13">
        <v>16562423</v>
      </c>
      <c r="U84" s="14">
        <v>0</v>
      </c>
      <c r="V84" s="14">
        <v>0</v>
      </c>
      <c r="W84" s="14">
        <v>0</v>
      </c>
      <c r="X84" s="14">
        <v>7234071</v>
      </c>
      <c r="Y84" s="112">
        <v>23796494</v>
      </c>
      <c r="Z84" s="13">
        <v>1047252</v>
      </c>
      <c r="AA84" s="14">
        <v>0</v>
      </c>
      <c r="AB84" s="14">
        <v>0</v>
      </c>
      <c r="AC84" s="14">
        <v>0</v>
      </c>
      <c r="AD84" s="14">
        <v>447785</v>
      </c>
      <c r="AE84" s="112">
        <v>1495037</v>
      </c>
      <c r="AF84" s="13">
        <v>497218</v>
      </c>
      <c r="AG84" s="14">
        <v>0</v>
      </c>
      <c r="AH84" s="14">
        <v>0</v>
      </c>
      <c r="AI84" s="14">
        <v>0</v>
      </c>
      <c r="AJ84" s="14">
        <v>-3695</v>
      </c>
      <c r="AK84" s="112">
        <v>493523</v>
      </c>
      <c r="AL84" s="13">
        <v>27180000</v>
      </c>
      <c r="AM84" s="14">
        <v>0</v>
      </c>
      <c r="AN84" s="14">
        <v>0</v>
      </c>
      <c r="AO84" s="14">
        <v>0</v>
      </c>
      <c r="AP84" s="14">
        <v>0</v>
      </c>
      <c r="AQ84" s="112">
        <v>27180000</v>
      </c>
    </row>
    <row r="85" spans="1:43" x14ac:dyDescent="0.25">
      <c r="A85" s="4" t="s">
        <v>76</v>
      </c>
      <c r="B85" s="13">
        <v>0</v>
      </c>
      <c r="C85" s="14">
        <v>0</v>
      </c>
      <c r="D85" s="14">
        <v>0</v>
      </c>
      <c r="E85" s="14">
        <v>0</v>
      </c>
      <c r="F85" s="14">
        <v>55000000</v>
      </c>
      <c r="G85" s="112">
        <v>55000000</v>
      </c>
      <c r="H85" s="13">
        <v>0</v>
      </c>
      <c r="I85" s="14">
        <v>0</v>
      </c>
      <c r="J85" s="14">
        <v>0</v>
      </c>
      <c r="K85" s="14">
        <v>0</v>
      </c>
      <c r="L85" s="14">
        <v>0</v>
      </c>
      <c r="M85" s="112">
        <v>0</v>
      </c>
      <c r="N85" s="13">
        <v>0</v>
      </c>
      <c r="O85" s="14">
        <v>0</v>
      </c>
      <c r="P85" s="14">
        <v>0</v>
      </c>
      <c r="Q85" s="14">
        <v>0</v>
      </c>
      <c r="R85" s="14">
        <v>0</v>
      </c>
      <c r="S85" s="112">
        <v>0</v>
      </c>
      <c r="T85" s="13">
        <v>0</v>
      </c>
      <c r="U85" s="14">
        <v>0</v>
      </c>
      <c r="V85" s="14">
        <v>0</v>
      </c>
      <c r="W85" s="14">
        <v>0</v>
      </c>
      <c r="X85" s="14">
        <v>55000000</v>
      </c>
      <c r="Y85" s="112">
        <v>55000000</v>
      </c>
      <c r="Z85" s="13">
        <v>0</v>
      </c>
      <c r="AA85" s="14">
        <v>0</v>
      </c>
      <c r="AB85" s="14">
        <v>0</v>
      </c>
      <c r="AC85" s="14">
        <v>0</v>
      </c>
      <c r="AD85" s="14">
        <v>2477774.4499999997</v>
      </c>
      <c r="AE85" s="112">
        <v>2477774.4499999997</v>
      </c>
      <c r="AF85" s="13">
        <v>0</v>
      </c>
      <c r="AG85" s="14">
        <v>0</v>
      </c>
      <c r="AH85" s="14">
        <v>0</v>
      </c>
      <c r="AI85" s="14">
        <v>0</v>
      </c>
      <c r="AJ85" s="14">
        <v>5524811.7199999997</v>
      </c>
      <c r="AK85" s="112">
        <v>5524811.7199999997</v>
      </c>
      <c r="AL85" s="13">
        <v>0</v>
      </c>
      <c r="AM85" s="14">
        <v>0</v>
      </c>
      <c r="AN85" s="14">
        <v>0</v>
      </c>
      <c r="AO85" s="14">
        <v>0</v>
      </c>
      <c r="AP85" s="14">
        <v>235536191.66</v>
      </c>
      <c r="AQ85" s="112">
        <v>235536191.66</v>
      </c>
    </row>
    <row r="86" spans="1:43" x14ac:dyDescent="0.25">
      <c r="A86" s="4" t="s">
        <v>77</v>
      </c>
      <c r="B86" s="13">
        <v>32500000</v>
      </c>
      <c r="C86" s="14">
        <v>0</v>
      </c>
      <c r="D86" s="14">
        <v>0</v>
      </c>
      <c r="E86" s="14">
        <v>0</v>
      </c>
      <c r="F86" s="14">
        <v>0</v>
      </c>
      <c r="G86" s="112">
        <v>32500000</v>
      </c>
      <c r="H86" s="13">
        <v>13500000</v>
      </c>
      <c r="I86" s="14">
        <v>0</v>
      </c>
      <c r="J86" s="14">
        <v>0</v>
      </c>
      <c r="K86" s="14">
        <v>0</v>
      </c>
      <c r="L86" s="14">
        <v>0</v>
      </c>
      <c r="M86" s="112">
        <v>13500000</v>
      </c>
      <c r="N86" s="13">
        <v>0</v>
      </c>
      <c r="O86" s="14">
        <v>0</v>
      </c>
      <c r="P86" s="14">
        <v>0</v>
      </c>
      <c r="Q86" s="14">
        <v>0</v>
      </c>
      <c r="R86" s="14">
        <v>0</v>
      </c>
      <c r="S86" s="112">
        <v>0</v>
      </c>
      <c r="T86" s="13">
        <v>46000000</v>
      </c>
      <c r="U86" s="14">
        <v>0</v>
      </c>
      <c r="V86" s="14">
        <v>0</v>
      </c>
      <c r="W86" s="14">
        <v>0</v>
      </c>
      <c r="X86" s="14">
        <v>0</v>
      </c>
      <c r="Y86" s="112">
        <v>46000000</v>
      </c>
      <c r="Z86" s="13">
        <v>1604527</v>
      </c>
      <c r="AA86" s="14">
        <v>0</v>
      </c>
      <c r="AB86" s="14">
        <v>0</v>
      </c>
      <c r="AC86" s="14">
        <v>0</v>
      </c>
      <c r="AD86" s="14">
        <v>0</v>
      </c>
      <c r="AE86" s="112">
        <v>1604527</v>
      </c>
      <c r="AF86" s="13">
        <v>375383</v>
      </c>
      <c r="AG86" s="14">
        <v>0</v>
      </c>
      <c r="AH86" s="14">
        <v>0</v>
      </c>
      <c r="AI86" s="14">
        <v>0</v>
      </c>
      <c r="AJ86" s="14">
        <v>0</v>
      </c>
      <c r="AK86" s="112">
        <v>375383</v>
      </c>
      <c r="AL86" s="13">
        <v>21000000</v>
      </c>
      <c r="AM86" s="14">
        <v>0</v>
      </c>
      <c r="AN86" s="14">
        <v>0</v>
      </c>
      <c r="AO86" s="14">
        <v>0</v>
      </c>
      <c r="AP86" s="14">
        <v>0</v>
      </c>
      <c r="AQ86" s="112">
        <v>21000000</v>
      </c>
    </row>
    <row r="87" spans="1:43" x14ac:dyDescent="0.25">
      <c r="A87" s="4" t="s">
        <v>78</v>
      </c>
      <c r="B87" s="13">
        <v>26733120</v>
      </c>
      <c r="C87" s="14">
        <v>0</v>
      </c>
      <c r="D87" s="14">
        <v>0</v>
      </c>
      <c r="E87" s="14">
        <v>0</v>
      </c>
      <c r="F87" s="14">
        <v>0</v>
      </c>
      <c r="G87" s="112">
        <v>26733120</v>
      </c>
      <c r="H87" s="13">
        <v>0</v>
      </c>
      <c r="I87" s="14">
        <v>0</v>
      </c>
      <c r="J87" s="14">
        <v>0</v>
      </c>
      <c r="K87" s="14">
        <v>0</v>
      </c>
      <c r="L87" s="14">
        <v>0</v>
      </c>
      <c r="M87" s="112">
        <v>0</v>
      </c>
      <c r="N87" s="13">
        <v>3003015</v>
      </c>
      <c r="O87" s="14">
        <v>0</v>
      </c>
      <c r="P87" s="14">
        <v>0</v>
      </c>
      <c r="Q87" s="14">
        <v>0</v>
      </c>
      <c r="R87" s="14">
        <v>0</v>
      </c>
      <c r="S87" s="112">
        <v>3003015</v>
      </c>
      <c r="T87" s="13">
        <v>23730105</v>
      </c>
      <c r="U87" s="14">
        <v>0</v>
      </c>
      <c r="V87" s="14">
        <v>0</v>
      </c>
      <c r="W87" s="14">
        <v>0</v>
      </c>
      <c r="X87" s="14">
        <v>0</v>
      </c>
      <c r="Y87" s="112">
        <v>23730105</v>
      </c>
      <c r="Z87" s="13">
        <v>1247360</v>
      </c>
      <c r="AA87" s="14">
        <v>0</v>
      </c>
      <c r="AB87" s="14">
        <v>0</v>
      </c>
      <c r="AC87" s="14">
        <v>0</v>
      </c>
      <c r="AD87" s="14">
        <v>0</v>
      </c>
      <c r="AE87" s="112">
        <v>1247360</v>
      </c>
      <c r="AF87" s="13">
        <v>1146241</v>
      </c>
      <c r="AG87" s="14">
        <v>0</v>
      </c>
      <c r="AH87" s="14">
        <v>0</v>
      </c>
      <c r="AI87" s="14">
        <v>0</v>
      </c>
      <c r="AJ87" s="14">
        <v>0</v>
      </c>
      <c r="AK87" s="112">
        <v>1146241</v>
      </c>
      <c r="AL87" s="13">
        <v>40000000</v>
      </c>
      <c r="AM87" s="14">
        <v>0</v>
      </c>
      <c r="AN87" s="14">
        <v>0</v>
      </c>
      <c r="AO87" s="14">
        <v>0</v>
      </c>
      <c r="AP87" s="14">
        <v>0</v>
      </c>
      <c r="AQ87" s="112">
        <v>40000000</v>
      </c>
    </row>
    <row r="88" spans="1:43" x14ac:dyDescent="0.25">
      <c r="A88" s="4" t="s">
        <v>79</v>
      </c>
      <c r="B88" s="13">
        <v>215000</v>
      </c>
      <c r="C88" s="14">
        <v>0</v>
      </c>
      <c r="D88" s="14">
        <v>0</v>
      </c>
      <c r="E88" s="14">
        <v>0</v>
      </c>
      <c r="F88" s="14">
        <v>0</v>
      </c>
      <c r="G88" s="112">
        <v>215000</v>
      </c>
      <c r="H88" s="13">
        <v>330000</v>
      </c>
      <c r="I88" s="14">
        <v>0</v>
      </c>
      <c r="J88" s="14">
        <v>0</v>
      </c>
      <c r="K88" s="14">
        <v>0</v>
      </c>
      <c r="L88" s="14">
        <v>0</v>
      </c>
      <c r="M88" s="112">
        <v>330000</v>
      </c>
      <c r="N88" s="13">
        <v>184000</v>
      </c>
      <c r="O88" s="14">
        <v>0</v>
      </c>
      <c r="P88" s="14">
        <v>0</v>
      </c>
      <c r="Q88" s="14">
        <v>0</v>
      </c>
      <c r="R88" s="14">
        <v>0</v>
      </c>
      <c r="S88" s="112">
        <v>184000</v>
      </c>
      <c r="T88" s="13">
        <v>145000</v>
      </c>
      <c r="U88" s="14">
        <v>0</v>
      </c>
      <c r="V88" s="14">
        <v>0</v>
      </c>
      <c r="W88" s="14">
        <v>0</v>
      </c>
      <c r="X88" s="14">
        <v>0</v>
      </c>
      <c r="Y88" s="112">
        <v>145000</v>
      </c>
      <c r="Z88" s="13">
        <v>8000</v>
      </c>
      <c r="AA88" s="14">
        <v>0</v>
      </c>
      <c r="AB88" s="14">
        <v>0</v>
      </c>
      <c r="AC88" s="14">
        <v>0</v>
      </c>
      <c r="AD88" s="14">
        <v>0</v>
      </c>
      <c r="AE88" s="112">
        <v>8000</v>
      </c>
      <c r="AF88" s="13">
        <v>62000</v>
      </c>
      <c r="AG88" s="14">
        <v>0</v>
      </c>
      <c r="AH88" s="14">
        <v>0</v>
      </c>
      <c r="AI88" s="14">
        <v>0</v>
      </c>
      <c r="AJ88" s="14">
        <v>0</v>
      </c>
      <c r="AK88" s="112">
        <v>62000</v>
      </c>
      <c r="AL88" s="13">
        <v>683000</v>
      </c>
      <c r="AM88" s="14">
        <v>0</v>
      </c>
      <c r="AN88" s="14">
        <v>0</v>
      </c>
      <c r="AO88" s="14">
        <v>0</v>
      </c>
      <c r="AP88" s="14">
        <v>0</v>
      </c>
      <c r="AQ88" s="112">
        <v>683000</v>
      </c>
    </row>
    <row r="89" spans="1:43" x14ac:dyDescent="0.25">
      <c r="A89" s="5"/>
      <c r="B89" s="15"/>
      <c r="C89" s="16"/>
      <c r="D89" s="16"/>
      <c r="E89" s="16"/>
      <c r="F89" s="16"/>
      <c r="G89" s="113"/>
      <c r="H89" s="15"/>
      <c r="I89" s="16"/>
      <c r="J89" s="16"/>
      <c r="K89" s="16"/>
      <c r="L89" s="16"/>
      <c r="M89" s="113"/>
      <c r="N89" s="15"/>
      <c r="O89" s="16"/>
      <c r="P89" s="16"/>
      <c r="Q89" s="16"/>
      <c r="R89" s="16"/>
      <c r="S89" s="113"/>
      <c r="T89" s="15"/>
      <c r="U89" s="16"/>
      <c r="V89" s="16"/>
      <c r="W89" s="16"/>
      <c r="X89" s="16"/>
      <c r="Y89" s="113"/>
      <c r="Z89" s="15"/>
      <c r="AA89" s="16"/>
      <c r="AB89" s="16"/>
      <c r="AC89" s="16"/>
      <c r="AD89" s="16"/>
      <c r="AE89" s="113"/>
      <c r="AF89" s="15"/>
      <c r="AG89" s="16"/>
      <c r="AH89" s="16"/>
      <c r="AI89" s="16"/>
      <c r="AJ89" s="16"/>
      <c r="AK89" s="113"/>
      <c r="AL89" s="15"/>
      <c r="AM89" s="16"/>
      <c r="AN89" s="16"/>
      <c r="AO89" s="16"/>
      <c r="AP89" s="16"/>
      <c r="AQ89" s="113"/>
    </row>
    <row r="90" spans="1:43" x14ac:dyDescent="0.25">
      <c r="A90" s="74" t="s">
        <v>80</v>
      </c>
      <c r="B90" s="75">
        <f t="shared" ref="B90:AQ90" si="0">SUM(B9:B89)</f>
        <v>1107013997.3211625</v>
      </c>
      <c r="C90" s="76">
        <f t="shared" si="0"/>
        <v>1618117</v>
      </c>
      <c r="D90" s="76">
        <f t="shared" si="0"/>
        <v>0</v>
      </c>
      <c r="E90" s="76">
        <f t="shared" si="0"/>
        <v>0</v>
      </c>
      <c r="F90" s="76">
        <f t="shared" si="0"/>
        <v>91770785.920000002</v>
      </c>
      <c r="G90" s="77">
        <f t="shared" si="0"/>
        <v>1200402900.2411625</v>
      </c>
      <c r="H90" s="75">
        <f t="shared" si="0"/>
        <v>102887301.19</v>
      </c>
      <c r="I90" s="76">
        <f t="shared" si="0"/>
        <v>0</v>
      </c>
      <c r="J90" s="76">
        <f t="shared" si="0"/>
        <v>0</v>
      </c>
      <c r="K90" s="76">
        <f t="shared" si="0"/>
        <v>0</v>
      </c>
      <c r="L90" s="76">
        <f t="shared" si="0"/>
        <v>5206045</v>
      </c>
      <c r="M90" s="77">
        <f t="shared" si="0"/>
        <v>108093346.19</v>
      </c>
      <c r="N90" s="75">
        <f t="shared" si="0"/>
        <v>116816017.22646612</v>
      </c>
      <c r="O90" s="76">
        <f t="shared" si="0"/>
        <v>331651</v>
      </c>
      <c r="P90" s="76">
        <f t="shared" si="0"/>
        <v>0</v>
      </c>
      <c r="Q90" s="76">
        <f t="shared" si="0"/>
        <v>0</v>
      </c>
      <c r="R90" s="76">
        <f t="shared" si="0"/>
        <v>1026156.68</v>
      </c>
      <c r="S90" s="77">
        <f t="shared" si="0"/>
        <v>118173824.90646611</v>
      </c>
      <c r="T90" s="75">
        <f t="shared" si="0"/>
        <v>1052463805.081712</v>
      </c>
      <c r="U90" s="76">
        <f t="shared" si="0"/>
        <v>1286466</v>
      </c>
      <c r="V90" s="76">
        <f t="shared" si="0"/>
        <v>0</v>
      </c>
      <c r="W90" s="76">
        <f t="shared" si="0"/>
        <v>0</v>
      </c>
      <c r="X90" s="76">
        <f t="shared" si="0"/>
        <v>94664584.239999995</v>
      </c>
      <c r="Y90" s="77">
        <f t="shared" si="0"/>
        <v>1148414855.321712</v>
      </c>
      <c r="Z90" s="75">
        <f t="shared" si="0"/>
        <v>53692594.156511411</v>
      </c>
      <c r="AA90" s="76">
        <f t="shared" si="0"/>
        <v>76558.850000000006</v>
      </c>
      <c r="AB90" s="76">
        <f t="shared" si="0"/>
        <v>0</v>
      </c>
      <c r="AC90" s="76">
        <f t="shared" si="0"/>
        <v>0</v>
      </c>
      <c r="AD90" s="76">
        <f t="shared" si="0"/>
        <v>4147280.32</v>
      </c>
      <c r="AE90" s="77">
        <f t="shared" si="0"/>
        <v>57916433.32651142</v>
      </c>
      <c r="AF90" s="75">
        <f t="shared" si="0"/>
        <v>86656367.363461956</v>
      </c>
      <c r="AG90" s="76">
        <f t="shared" si="0"/>
        <v>0</v>
      </c>
      <c r="AH90" s="76">
        <f t="shared" si="0"/>
        <v>0</v>
      </c>
      <c r="AI90" s="76">
        <f t="shared" si="0"/>
        <v>0</v>
      </c>
      <c r="AJ90" s="76">
        <f t="shared" si="0"/>
        <v>6291459.3899999997</v>
      </c>
      <c r="AK90" s="77">
        <f t="shared" si="0"/>
        <v>92947826.753461942</v>
      </c>
      <c r="AL90" s="75">
        <f t="shared" si="0"/>
        <v>3526892624.3599997</v>
      </c>
      <c r="AM90" s="76">
        <f t="shared" si="0"/>
        <v>5310000</v>
      </c>
      <c r="AN90" s="76">
        <f t="shared" si="0"/>
        <v>0</v>
      </c>
      <c r="AO90" s="76">
        <f t="shared" si="0"/>
        <v>0</v>
      </c>
      <c r="AP90" s="76">
        <f t="shared" si="0"/>
        <v>236815458.66</v>
      </c>
      <c r="AQ90" s="77">
        <f t="shared" si="0"/>
        <v>3769018083.0199995</v>
      </c>
    </row>
    <row r="91" spans="1:43" x14ac:dyDescent="0.25">
      <c r="A91" s="73" t="str">
        <f>"Source: Victoria Grants Commission - Questionnaire "&amp;$A$3&amp;" response from Council"</f>
        <v>Source: Victoria Grants Commission - Questionnaire 2016-17 response from Council</v>
      </c>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row>
  </sheetData>
  <printOptions horizontalCentered="1" verticalCentered="1"/>
  <pageMargins left="0.39370078740157483" right="0.39370078740157483" top="0.39370078740157483" bottom="0.39370078740157483" header="0.31496062992125984" footer="0.31496062992125984"/>
  <pageSetup paperSize="8" scale="60"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Description</vt:lpstr>
      <vt:lpstr>ABS2</vt:lpstr>
      <vt:lpstr>Balance Sheets</vt:lpstr>
      <vt:lpstr>ABS3</vt:lpstr>
      <vt:lpstr>Sources &amp; Applications</vt:lpstr>
      <vt:lpstr>'ABS2'!Print_Area</vt:lpstr>
      <vt:lpstr>'ABS3'!Print_Area</vt:lpstr>
      <vt:lpstr>'Balance Sheets'!Print_Area</vt:lpstr>
      <vt:lpstr>Description!Print_Area</vt:lpstr>
      <vt:lpstr>'Sources &amp; Applications'!Print_Area</vt:lpstr>
      <vt:lpstr>'ABS2'!Print_Titles</vt:lpstr>
      <vt:lpstr>'ABS3'!Print_Titles</vt:lpstr>
      <vt:lpstr>'Balance Sheets'!Print_Titles</vt:lpstr>
      <vt:lpstr>'Sources &amp; Applications'!Print_Titles</vt:lpstr>
    </vt:vector>
  </TitlesOfParts>
  <Company>CenITex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bagarin</dc:creator>
  <cp:lastModifiedBy>Nada Bagaric</cp:lastModifiedBy>
  <cp:lastPrinted>2013-08-20T23:35:57Z</cp:lastPrinted>
  <dcterms:created xsi:type="dcterms:W3CDTF">2012-08-03T00:53:16Z</dcterms:created>
  <dcterms:modified xsi:type="dcterms:W3CDTF">2018-05-17T00:06:33Z</dcterms:modified>
</cp:coreProperties>
</file>