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Local-Government-Victoria\VGC\2024-25\06 REPORTING\99 Maps - Charts - Web - etc\Web\Upload 1 - May 2024 - Questionnaire Data\"/>
    </mc:Choice>
  </mc:AlternateContent>
  <xr:revisionPtr revIDLastSave="0" documentId="13_ncr:1_{51E3D626-E5E5-4911-9EAD-9313AFC52DB8}" xr6:coauthVersionLast="47" xr6:coauthVersionMax="47" xr10:uidLastSave="{00000000-0000-0000-0000-000000000000}"/>
  <bookViews>
    <workbookView xWindow="-110" yWindow="-110" windowWidth="19420" windowHeight="10420" tabRatio="710" xr2:uid="{00000000-000D-0000-FFFF-FFFF00000000}"/>
  </bookViews>
  <sheets>
    <sheet name="Description" sheetId="17" r:id="rId1"/>
    <sheet name="VGC2" sheetId="16" r:id="rId2"/>
    <sheet name="Valuations" sheetId="1" r:id="rId3"/>
    <sheet name="Rates" sheetId="2" r:id="rId4"/>
  </sheets>
  <definedNames>
    <definedName name="_xlnm.Print_Area" localSheetId="0">Description!$B$1:$C$26</definedName>
    <definedName name="_xlnm.Print_Area" localSheetId="3">Rates!$A$1:$CA$91</definedName>
    <definedName name="_xlnm.Print_Area" localSheetId="2">Valuations!$A$1:$Y$91</definedName>
    <definedName name="_xlnm.Print_Area" localSheetId="1">'VGC2'!$B$2:$K$61</definedName>
    <definedName name="_xlnm.Print_Titles" localSheetId="3">Rates!$A:$A,Rates!$1:$9</definedName>
    <definedName name="_xlnm.Print_Titles" localSheetId="2">Valuations!$A:$A,Valuations!$1:$9</definedName>
    <definedName name="_xlnm.Print_Titles" localSheetId="1">'VGC2'!$A:$E,'VGC2'!$1:$9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2" i="16" l="1"/>
  <c r="I52" i="16"/>
  <c r="K39" i="16"/>
  <c r="K38" i="16"/>
  <c r="K36" i="16"/>
  <c r="J34" i="16"/>
  <c r="J40" i="16" s="1"/>
  <c r="I34" i="16"/>
  <c r="I40" i="16" s="1"/>
  <c r="H34" i="16"/>
  <c r="H40" i="16" s="1"/>
  <c r="G34" i="16"/>
  <c r="G40" i="16" s="1"/>
  <c r="F34" i="16"/>
  <c r="F40" i="16" s="1"/>
  <c r="K33" i="16"/>
  <c r="K32" i="16"/>
  <c r="K31" i="16"/>
  <c r="K30" i="16"/>
  <c r="K29" i="16"/>
  <c r="K28" i="16"/>
  <c r="K34" i="16" s="1"/>
  <c r="K27" i="16"/>
  <c r="K26" i="16"/>
  <c r="J17" i="16"/>
  <c r="I17" i="16"/>
  <c r="H17" i="16"/>
  <c r="G17" i="16"/>
  <c r="F17" i="16"/>
  <c r="K16" i="16"/>
  <c r="K17" i="16" s="1"/>
  <c r="K15" i="16"/>
  <c r="K12" i="16"/>
  <c r="K11" i="16"/>
  <c r="K40" i="16" l="1"/>
  <c r="K55" i="16" s="1"/>
  <c r="A4" i="2"/>
  <c r="A91" i="1" l="1"/>
  <c r="A3" i="2"/>
  <c r="A91" i="2" s="1"/>
  <c r="AY90" i="2" l="1"/>
  <c r="BW90" i="2"/>
  <c r="AL90" i="2"/>
  <c r="F90" i="1"/>
  <c r="BK90" i="2"/>
  <c r="D90" i="1"/>
  <c r="AN90" i="2"/>
  <c r="H90" i="1"/>
  <c r="AO90" i="2"/>
  <c r="J90" i="1"/>
  <c r="S90" i="2"/>
  <c r="BO90" i="2"/>
  <c r="AB90" i="2"/>
  <c r="BP90" i="2"/>
  <c r="AC90" i="2"/>
  <c r="BQ90" i="2"/>
  <c r="C90" i="1"/>
  <c r="V90" i="2"/>
  <c r="BR90" i="2"/>
  <c r="W90" i="2"/>
  <c r="BS90" i="2"/>
  <c r="L90" i="1"/>
  <c r="AF90" i="2"/>
  <c r="X90" i="1"/>
  <c r="Y90" i="2"/>
  <c r="BJ90" i="2"/>
  <c r="AE90" i="2"/>
  <c r="H90" i="2"/>
  <c r="BT90" i="2"/>
  <c r="AW90" i="2"/>
  <c r="Y90" i="1"/>
  <c r="R90" i="1"/>
  <c r="AI90" i="2"/>
  <c r="D90" i="2"/>
  <c r="AR90" i="2"/>
  <c r="E90" i="2"/>
  <c r="BI90" i="2"/>
  <c r="AD90" i="2"/>
  <c r="BZ90" i="2"/>
  <c r="V90" i="1"/>
  <c r="G90" i="2"/>
  <c r="BC90" i="2"/>
  <c r="X90" i="2"/>
  <c r="BD90" i="2"/>
  <c r="P90" i="1"/>
  <c r="I90" i="2"/>
  <c r="BE90" i="2"/>
  <c r="I90" i="1"/>
  <c r="AA90" i="2"/>
  <c r="L90" i="2"/>
  <c r="AZ90" i="2"/>
  <c r="M90" i="2"/>
  <c r="AS90" i="2"/>
  <c r="E90" i="1"/>
  <c r="M90" i="1"/>
  <c r="U90" i="1"/>
  <c r="B90" i="2"/>
  <c r="J90" i="2"/>
  <c r="R90" i="2"/>
  <c r="Z90" i="2"/>
  <c r="AH90" i="2"/>
  <c r="AP90" i="2"/>
  <c r="AX90" i="2"/>
  <c r="BF90" i="2"/>
  <c r="BN90" i="2"/>
  <c r="BV90" i="2"/>
  <c r="K90" i="1"/>
  <c r="F90" i="2"/>
  <c r="AT90" i="2"/>
  <c r="N90" i="1"/>
  <c r="AU90" i="2"/>
  <c r="W90" i="1"/>
  <c r="P90" i="2"/>
  <c r="AV90" i="2"/>
  <c r="AG90" i="2"/>
  <c r="BU90" i="2"/>
  <c r="C90" i="2"/>
  <c r="AQ90" i="2"/>
  <c r="T90" i="2"/>
  <c r="BH90" i="2"/>
  <c r="AK90" i="2"/>
  <c r="BY90" i="2"/>
  <c r="S90" i="1"/>
  <c r="N90" i="2"/>
  <c r="BB90" i="2"/>
  <c r="O90" i="2"/>
  <c r="AM90" i="2"/>
  <c r="O90" i="1"/>
  <c r="BL90" i="2"/>
  <c r="Q90" i="2"/>
  <c r="BM90" i="2"/>
  <c r="Q90" i="1"/>
  <c r="B90" i="1"/>
  <c r="K90" i="2"/>
  <c r="BG90" i="2"/>
  <c r="AJ90" i="2"/>
  <c r="BX90" i="2"/>
  <c r="U90" i="2"/>
  <c r="BA90" i="2"/>
  <c r="CA90" i="2"/>
  <c r="G90" i="1"/>
  <c r="T90" i="1"/>
</calcChain>
</file>

<file path=xl/sharedStrings.xml><?xml version="1.0" encoding="utf-8"?>
<sst xmlns="http://schemas.openxmlformats.org/spreadsheetml/2006/main" count="530" uniqueCount="211">
  <si>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</si>
  <si>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</si>
  <si>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</si>
  <si>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</si>
  <si>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</si>
  <si>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</si>
  <si>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</si>
  <si>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</si>
  <si>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</si>
  <si>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</si>
  <si>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</si>
  <si>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</si>
  <si>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</si>
  <si>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</si>
  <si>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</si>
  <si>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</si>
  <si>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</si>
  <si>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</si>
  <si>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</si>
  <si>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</si>
  <si>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</si>
  <si>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</si>
  <si>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</si>
  <si>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</si>
  <si>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</si>
  <si>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</si>
  <si>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</si>
  <si>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</si>
  <si>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</si>
  <si>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</si>
  <si>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</si>
  <si>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</si>
  <si>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</si>
  <si>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</si>
  <si>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</si>
  <si>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</si>
  <si>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</si>
  <si>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</si>
  <si>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</si>
  <si>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</si>
  <si>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</si>
  <si>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</si>
  <si>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</si>
  <si>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</si>
  <si>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</si>
  <si>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</si>
  <si>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</si>
  <si>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</si>
  <si>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</si>
  <si>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</si>
  <si>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</si>
  <si>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</si>
  <si>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</si>
  <si>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</si>
  <si>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</si>
  <si>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</si>
  <si>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</si>
  <si>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</si>
  <si>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</si>
  <si>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</si>
  <si>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</si>
  <si>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</si>
  <si>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</si>
  <si>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</si>
  <si>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</si>
  <si>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</si>
  <si>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</si>
  <si>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</si>
  <si>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</si>
  <si>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</si>
  <si>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</si>
  <si>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</si>
  <si>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</si>
  <si>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</si>
  <si>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</si>
  <si>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</si>
  <si>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</si>
  <si>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</si>
  <si>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</si>
  <si>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</si>
  <si>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</si>
  <si>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</si>
  <si>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</si>
  <si>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</si>
  <si>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</si>
  <si>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</si>
  <si>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</si>
  <si>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</si>
  <si>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</si>
  <si>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</si>
  <si>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Total</t>
  </si>
  <si>
    <t>06160</t>
  </si>
  <si>
    <t>06180</t>
  </si>
  <si>
    <t>06190</t>
  </si>
  <si>
    <t>06210</t>
  </si>
  <si>
    <t>VGC2 Valuations</t>
  </si>
  <si>
    <t>VGC2 Rates &amp; Charges</t>
  </si>
  <si>
    <t>06200</t>
  </si>
  <si>
    <t>Basis of Rating</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</si>
  <si>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</si>
  <si>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</si>
  <si>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</si>
  <si>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</si>
  <si>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</si>
  <si>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</si>
  <si>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</si>
  <si>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</si>
  <si>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</si>
  <si>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</si>
  <si>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</si>
  <si>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</si>
  <si>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</si>
  <si>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</si>
  <si>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</si>
  <si>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</si>
  <si>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</si>
  <si>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</si>
  <si>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</si>
  <si>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</si>
  <si>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</si>
  <si>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</si>
  <si>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</si>
  <si>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</si>
  <si>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</si>
  <si>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</si>
  <si>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</si>
  <si>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</si>
  <si>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</si>
  <si>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</si>
  <si>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</si>
  <si>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</si>
  <si>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</si>
  <si>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</si>
  <si>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</si>
  <si>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</si>
  <si>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</si>
  <si>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</si>
  <si>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</si>
  <si>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</si>
  <si>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</si>
  <si>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</si>
  <si>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</si>
  <si>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</si>
  <si>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</si>
  <si>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</si>
  <si>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</si>
  <si>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</si>
  <si>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</si>
  <si>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</si>
  <si>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</si>
  <si>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</si>
  <si>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</si>
  <si>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</si>
  <si>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</si>
  <si>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</si>
  <si>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</si>
  <si>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</si>
  <si>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</si>
  <si>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</si>
  <si>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</si>
  <si>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</si>
  <si>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</si>
  <si>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</si>
  <si>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06040</t>
  </si>
  <si>
    <t xml:space="preserve">Number of Rateable Assessments </t>
  </si>
  <si>
    <t xml:space="preserve">Supplementary Valuations </t>
  </si>
  <si>
    <t>Garbage charges / Waste management charge</t>
  </si>
  <si>
    <t>Please Note:   Valuations relating to properties for which 
Revenue in Lieu of Rates are received should NOT be 
included in the Valuations data above (06160-06190).</t>
  </si>
  <si>
    <r>
      <t xml:space="preserve">Rural 
</t>
    </r>
    <r>
      <rPr>
        <sz val="6"/>
        <color theme="0"/>
        <rFont val="Arial"/>
        <family val="2"/>
      </rPr>
      <t>(incl Urban Farms)</t>
    </r>
  </si>
  <si>
    <t>Council Name</t>
  </si>
  <si>
    <t>Previous year total</t>
  </si>
  <si>
    <t xml:space="preserve">Previous year total      </t>
  </si>
  <si>
    <t xml:space="preserve">Capital Improved Value (CIV)  or 
Net Annual Value (NAV)  or  Site Value (SV) </t>
  </si>
  <si>
    <t>Revenue In Lieu of Rates  or  Special Rating Agreements</t>
  </si>
  <si>
    <t>Victorian Local Government Grants Commission</t>
  </si>
  <si>
    <t>NOTE: The Victorian Local Government Grants Commission (VLGGC) is requesting this data.  Data is used in determining the Financial Assistance Grants allocations.</t>
  </si>
  <si>
    <t>Rateable Assessments</t>
  </si>
  <si>
    <r>
      <t>Revaluation</t>
    </r>
    <r>
      <rPr>
        <b/>
        <sz val="12"/>
        <rFont val="Arial"/>
        <family val="2"/>
      </rPr>
      <t xml:space="preserve"> as at 1 Jan 2021</t>
    </r>
  </si>
  <si>
    <t xml:space="preserve">  ='VGC1'!M112</t>
  </si>
  <si>
    <t xml:space="preserve">NOTE:   * From 26 Sept 2022, Moreland City Council changed name to Merri-bek City Council.  </t>
  </si>
  <si>
    <t>Merri-bek (C)</t>
  </si>
  <si>
    <t xml:space="preserve">  as at 1 July 2022</t>
  </si>
  <si>
    <t xml:space="preserve"> as at 30 June 2023</t>
  </si>
  <si>
    <t>effective 1 July 2022</t>
  </si>
  <si>
    <t>to 30 June 2023</t>
  </si>
  <si>
    <t>Total Valuations as at 30 June 2023</t>
  </si>
  <si>
    <t>as at 30 June 2023</t>
  </si>
  <si>
    <t>2022-23</t>
  </si>
  <si>
    <t xml:space="preserve">as at June 2023  </t>
  </si>
  <si>
    <r>
      <t xml:space="preserve">* Annual Revaluation </t>
    </r>
    <r>
      <rPr>
        <b/>
        <sz val="10"/>
        <color rgb="FFFFFF00"/>
        <rFont val="Arial"/>
        <family val="2"/>
      </rPr>
      <t>2019 - as at 1 January 2022</t>
    </r>
  </si>
  <si>
    <r>
      <t xml:space="preserve">  Supplementary Valuations</t>
    </r>
    <r>
      <rPr>
        <b/>
        <sz val="10"/>
        <color rgb="FFFFFF00"/>
        <rFont val="Arial"/>
        <family val="2"/>
      </rPr>
      <t xml:space="preserve"> -  to 30 June 2023</t>
    </r>
  </si>
  <si>
    <r>
      <t>Total Valuations  -</t>
    </r>
    <r>
      <rPr>
        <b/>
        <sz val="10"/>
        <color rgb="FFFFFF00"/>
        <rFont val="Arial"/>
        <family val="2"/>
      </rPr>
      <t xml:space="preserve"> as at 30 June 2023</t>
    </r>
  </si>
  <si>
    <t>-</t>
  </si>
  <si>
    <t>Local Government Accounting &amp; General Information</t>
  </si>
  <si>
    <t>Valuations &amp; Rates</t>
  </si>
  <si>
    <t>Description</t>
  </si>
  <si>
    <t xml:space="preserve">The data in these spreadsheet represents the Council's determination of :
</t>
  </si>
  <si>
    <r>
      <rPr>
        <b/>
        <sz val="11"/>
        <color theme="1"/>
        <rFont val="Arial"/>
        <family val="2"/>
      </rPr>
      <t>Rateable Assessments</t>
    </r>
    <r>
      <rPr>
        <sz val="11"/>
        <color theme="1"/>
        <rFont val="Arial"/>
        <family val="2"/>
      </rPr>
      <t xml:space="preserve"> 
- Number of rateable assessments by Residential, Commercial, Industrial, 
  Rural and Other.
</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</si>
  <si>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</si>
  <si>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Rates &amp; Charges</t>
    </r>
    <r>
      <rPr>
        <sz val="11"/>
        <color theme="1"/>
        <rFont val="Arial"/>
        <family val="2"/>
      </rPr>
      <t xml:space="preserve"> 
- Provides details of Municipal Charge, General Rates, Garbage Charges, etc</t>
    </r>
  </si>
  <si>
    <t xml:space="preserve">More Information
</t>
  </si>
  <si>
    <t xml:space="preserve">Refer to Manual pages 26-30.
</t>
  </si>
  <si>
    <t>TABS</t>
  </si>
  <si>
    <r>
      <rPr>
        <b/>
        <sz val="11"/>
        <color theme="1"/>
        <rFont val="Arial"/>
        <family val="2"/>
      </rPr>
      <t>VGC2</t>
    </r>
    <r>
      <rPr>
        <sz val="11"/>
        <color theme="1"/>
        <rFont val="Arial"/>
        <family val="2"/>
      </rPr>
      <t xml:space="preserve"> 
- Questionnaire tab showing data requested.
</t>
    </r>
  </si>
  <si>
    <r>
      <rPr>
        <b/>
        <sz val="11"/>
        <color theme="1"/>
        <rFont val="Arial"/>
        <family val="2"/>
      </rPr>
      <t>Valuations</t>
    </r>
    <r>
      <rPr>
        <sz val="11"/>
        <color theme="1"/>
        <rFont val="Arial"/>
        <family val="2"/>
      </rPr>
      <t xml:space="preserve">
- Council data in responses to valuations
</t>
    </r>
  </si>
  <si>
    <r>
      <rPr>
        <b/>
        <sz val="11"/>
        <color theme="1"/>
        <rFont val="Arial"/>
        <family val="2"/>
      </rPr>
      <t>Rates</t>
    </r>
    <r>
      <rPr>
        <sz val="11"/>
        <color theme="1"/>
        <rFont val="Arial"/>
        <family val="2"/>
      </rPr>
      <t xml:space="preserve">
- Council data in responses to details of rates and charges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</si>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</sst>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40" x14ac:knownFonts="1">
    <font>
      <sz val="11"/>
      <color theme="1"/>
      <name val="Calibri"/>
      <family val="2"/>
      <scheme val="minor"/>
    </font>
    <font>
      <sz val="10"/>
      <color theme="1"/>
      <name val="Arial"/>
      <family val="2"/>
    </font>
    <font>
      <b/>
      <sz val="10"/>
      <name val="Arial"/>
      <family val="2"/>
    </font>
    <font>
      <b/>
      <sz val="12"/>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0"/>
      <color rgb="FFFFFF00"/>
      <name val="Arial"/>
      <family val="2"/>
    </font>
    <font>
      <sz val="10"/>
      <color theme="1"/>
      <name val="Calibri"/>
      <family val="2"/>
      <scheme val="minor"/>
    </font>
    <font>
      <i/>
      <sz val="10"/>
      <color rgb="FFFF0000"/>
      <name val="Arial"/>
      <family val="2"/>
    </font>
    <font>
      <sz val="6"/>
      <color theme="0"/>
      <name val="Arial"/>
      <family val="2"/>
    </font>
    <font>
      <i/>
      <sz val="8"/>
      <color theme="1"/>
      <name val="Arial"/>
      <family val="2"/>
    </font>
    <font>
      <b/>
      <i/>
      <sz val="9"/>
      <color rgb="FFFF0000"/>
      <name val="Arial"/>
      <family val="2"/>
    </font>
    <font>
      <b/>
      <i/>
      <sz val="8"/>
      <color theme="1"/>
      <name val="Arial"/>
      <family val="2"/>
    </font>
    <font>
      <b/>
      <sz val="14"/>
      <name val="Arial"/>
      <family val="2"/>
    </font>
    <font>
      <sz val="14"/>
      <color theme="1"/>
      <name val="Arial"/>
      <family val="2"/>
    </font>
    <font>
      <sz val="14"/>
      <color theme="1"/>
      <name val="Calibri"/>
      <family val="2"/>
      <scheme val="minor"/>
    </font>
    <font>
      <b/>
      <i/>
      <sz val="12"/>
      <color rgb="FFFFC000"/>
      <name val="Arial"/>
      <family val="2"/>
    </font>
    <font>
      <sz val="12"/>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1">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9" fillId="0" borderId="0" applyFont="0" applyFill="0" applyBorder="0" applyAlignment="0" applyProtection="0"/>
    <xf numFmtId="165" fontId="3" fillId="0" borderId="0" applyFill="0" applyBorder="0">
      <protection locked="0"/>
    </xf>
    <xf numFmtId="41" fontId="3" fillId="0" borderId="0" applyFill="0" applyBorder="0">
      <protection locked="0"/>
    </xf>
    <xf numFmtId="0" fontId="3" fillId="5" borderId="0" applyBorder="0"/>
    <xf numFmtId="41" fontId="3" fillId="8" borderId="0" applyBorder="0"/>
    <xf numFmtId="0" fontId="3" fillId="8" borderId="0" applyFill="0" applyBorder="0">
      <alignment horizontal="left"/>
    </xf>
    <xf numFmtId="166" fontId="3" fillId="9" borderId="0"/>
    <xf numFmtId="0" fontId="8" fillId="0" borderId="0"/>
  </cellStyleXfs>
  <cellXfs count="149">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6" fillId="0" borderId="0" xfId="0" applyFont="1"/>
    <xf numFmtId="0" fontId="7" fillId="0" borderId="0" xfId="0" applyFont="1"/>
    <xf numFmtId="164" fontId="2" fillId="0" borderId="0" xfId="0" applyNumberFormat="1" applyFont="1"/>
    <xf numFmtId="164" fontId="3" fillId="0" borderId="0" xfId="0" applyNumberFormat="1" applyFont="1"/>
    <xf numFmtId="164" fontId="6" fillId="0" borderId="0" xfId="0" applyNumberFormat="1" applyFont="1"/>
    <xf numFmtId="164" fontId="5" fillId="0" borderId="0" xfId="0" applyNumberFormat="1" applyFont="1"/>
    <xf numFmtId="164" fontId="8" fillId="0" borderId="13" xfId="0" applyNumberFormat="1" applyFont="1" applyBorder="1" applyAlignment="1">
      <alignment vertical="top"/>
    </xf>
    <xf numFmtId="164" fontId="8" fillId="0" borderId="14" xfId="0" applyNumberFormat="1" applyFont="1" applyBorder="1" applyAlignment="1">
      <alignment vertical="top"/>
    </xf>
    <xf numFmtId="164" fontId="8" fillId="0" borderId="16" xfId="0" applyNumberFormat="1" applyFont="1" applyBorder="1" applyAlignment="1">
      <alignment vertical="top"/>
    </xf>
    <xf numFmtId="164" fontId="8" fillId="0" borderId="17" xfId="0" applyNumberFormat="1" applyFont="1" applyBorder="1" applyAlignment="1">
      <alignment vertical="top"/>
    </xf>
    <xf numFmtId="164" fontId="8" fillId="0" borderId="19" xfId="0" applyNumberFormat="1" applyFont="1" applyBorder="1" applyAlignment="1">
      <alignment vertical="top"/>
    </xf>
    <xf numFmtId="164" fontId="8" fillId="0" borderId="20" xfId="0" applyNumberFormat="1" applyFont="1" applyBorder="1" applyAlignment="1">
      <alignment vertical="top"/>
    </xf>
    <xf numFmtId="0" fontId="6" fillId="0" borderId="0" xfId="0" applyFont="1" applyAlignment="1">
      <alignment horizontal="left"/>
    </xf>
    <xf numFmtId="164" fontId="2" fillId="0" borderId="15" xfId="0" applyNumberFormat="1" applyFont="1" applyBorder="1" applyAlignment="1">
      <alignment vertical="top"/>
    </xf>
    <xf numFmtId="164" fontId="2" fillId="0" borderId="18" xfId="0" applyNumberFormat="1" applyFont="1" applyBorder="1" applyAlignment="1">
      <alignment vertical="top"/>
    </xf>
    <xf numFmtId="164" fontId="2" fillId="0" borderId="21"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vertical="center"/>
    </xf>
    <xf numFmtId="3" fontId="11" fillId="0" borderId="0" xfId="0" applyNumberFormat="1" applyFont="1" applyAlignment="1">
      <alignment horizontal="right"/>
    </xf>
    <xf numFmtId="0" fontId="11" fillId="0" borderId="28" xfId="0" applyFont="1" applyBorder="1"/>
    <xf numFmtId="0" fontId="11" fillId="0" borderId="28" xfId="0" applyFont="1" applyBorder="1" applyAlignment="1">
      <alignment horizontal="center"/>
    </xf>
    <xf numFmtId="3" fontId="11" fillId="0" borderId="28" xfId="0" applyNumberFormat="1" applyFont="1" applyBorder="1"/>
    <xf numFmtId="0" fontId="12" fillId="2" borderId="0" xfId="0" applyFont="1" applyFill="1" applyAlignment="1">
      <alignment horizontal="center" wrapText="1"/>
    </xf>
    <xf numFmtId="3" fontId="12" fillId="2" borderId="0" xfId="0" applyNumberFormat="1" applyFont="1" applyFill="1" applyAlignment="1">
      <alignment horizontal="center" wrapText="1"/>
    </xf>
    <xf numFmtId="0" fontId="12" fillId="0" borderId="0" xfId="0" applyFont="1" applyAlignment="1">
      <alignment horizontal="center" wrapText="1"/>
    </xf>
    <xf numFmtId="0" fontId="12" fillId="2" borderId="0" xfId="0" applyFont="1" applyFill="1" applyAlignment="1">
      <alignment horizontal="center"/>
    </xf>
    <xf numFmtId="3" fontId="12" fillId="2" borderId="0" xfId="0" applyNumberFormat="1" applyFont="1" applyFill="1" applyAlignment="1">
      <alignment horizontal="center"/>
    </xf>
    <xf numFmtId="0" fontId="12" fillId="0" borderId="0" xfId="0" applyFont="1" applyAlignment="1">
      <alignment horizontal="center"/>
    </xf>
    <xf numFmtId="0" fontId="12" fillId="0" borderId="0" xfId="0" applyFont="1"/>
    <xf numFmtId="3" fontId="14" fillId="0" borderId="0" xfId="0" applyNumberFormat="1" applyFont="1"/>
    <xf numFmtId="0" fontId="14" fillId="0" borderId="0" xfId="0" applyFont="1"/>
    <xf numFmtId="0" fontId="18" fillId="0" borderId="0" xfId="0" applyFont="1"/>
    <xf numFmtId="0" fontId="19" fillId="0" borderId="28" xfId="0" applyFont="1" applyBorder="1"/>
    <xf numFmtId="0" fontId="19" fillId="0" borderId="28" xfId="0" applyFont="1" applyBorder="1" applyAlignment="1">
      <alignment horizontal="center"/>
    </xf>
    <xf numFmtId="0" fontId="14" fillId="0" borderId="0" xfId="0" applyFont="1" applyAlignment="1">
      <alignment horizontal="center"/>
    </xf>
    <xf numFmtId="0" fontId="20" fillId="0" borderId="0" xfId="0" applyFont="1"/>
    <xf numFmtId="0" fontId="21" fillId="0" borderId="0" xfId="0" applyFont="1"/>
    <xf numFmtId="3" fontId="4" fillId="6" borderId="7"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164" fontId="4" fillId="6" borderId="22" xfId="0" applyNumberFormat="1" applyFont="1" applyFill="1" applyBorder="1" applyAlignment="1">
      <alignment horizontal="right"/>
    </xf>
    <xf numFmtId="0" fontId="4" fillId="6" borderId="2" xfId="0" applyFont="1" applyFill="1" applyBorder="1"/>
    <xf numFmtId="0" fontId="4" fillId="6" borderId="8"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9"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 xfId="0" applyFont="1" applyFill="1" applyBorder="1" applyAlignment="1">
      <alignment horizontal="left"/>
    </xf>
    <xf numFmtId="164" fontId="4" fillId="6" borderId="8" xfId="0" applyNumberFormat="1" applyFont="1" applyFill="1" applyBorder="1" applyAlignment="1">
      <alignment horizontal="left" vertical="center"/>
    </xf>
    <xf numFmtId="164" fontId="4" fillId="6" borderId="0" xfId="0" applyNumberFormat="1" applyFont="1" applyFill="1" applyAlignment="1">
      <alignment horizontal="left" vertical="center"/>
    </xf>
    <xf numFmtId="164" fontId="4" fillId="6" borderId="9" xfId="0" applyNumberFormat="1" applyFont="1" applyFill="1" applyBorder="1" applyAlignment="1">
      <alignment horizontal="left" vertical="center"/>
    </xf>
    <xf numFmtId="164" fontId="22" fillId="6" borderId="8" xfId="0" applyNumberFormat="1" applyFont="1" applyFill="1" applyBorder="1" applyAlignment="1">
      <alignment horizontal="center" vertical="center" wrapText="1"/>
    </xf>
    <xf numFmtId="164" fontId="22" fillId="6" borderId="0" xfId="0" applyNumberFormat="1" applyFont="1" applyFill="1" applyAlignment="1">
      <alignment horizontal="center" vertical="center" wrapText="1"/>
    </xf>
    <xf numFmtId="0" fontId="4" fillId="6" borderId="3" xfId="0" applyFont="1" applyFill="1" applyBorder="1"/>
    <xf numFmtId="164" fontId="22" fillId="6" borderId="10" xfId="0" applyNumberFormat="1" applyFont="1" applyFill="1" applyBorder="1" applyAlignment="1">
      <alignment horizontal="center" vertical="center" wrapText="1"/>
    </xf>
    <xf numFmtId="164" fontId="22" fillId="6" borderId="11"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164" fontId="4" fillId="6" borderId="9" xfId="0" applyNumberFormat="1" applyFont="1" applyFill="1" applyBorder="1" applyAlignment="1">
      <alignment horizontal="center" vertical="center" wrapText="1"/>
    </xf>
    <xf numFmtId="164" fontId="23" fillId="6" borderId="12" xfId="0" applyNumberFormat="1"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8" xfId="0" quotePrefix="1" applyFont="1" applyFill="1" applyBorder="1" applyAlignment="1">
      <alignment horizontal="center" vertical="center" wrapText="1"/>
    </xf>
    <xf numFmtId="0" fontId="25" fillId="0" borderId="0" xfId="0" applyFont="1"/>
    <xf numFmtId="0" fontId="16" fillId="0" borderId="0" xfId="0" applyFont="1"/>
    <xf numFmtId="0" fontId="10" fillId="0" borderId="0" xfId="0" applyFont="1" applyAlignment="1">
      <alignment horizontal="right"/>
    </xf>
    <xf numFmtId="0" fontId="11" fillId="0" borderId="0" xfId="0" applyFont="1" applyAlignment="1">
      <alignment horizontal="right"/>
    </xf>
    <xf numFmtId="0" fontId="18" fillId="0" borderId="0" xfId="0" applyFont="1" applyAlignment="1">
      <alignment horizontal="right"/>
    </xf>
    <xf numFmtId="0" fontId="11" fillId="0" borderId="28" xfId="0" applyFont="1" applyBorder="1" applyAlignment="1">
      <alignment horizontal="right"/>
    </xf>
    <xf numFmtId="0" fontId="14" fillId="0" borderId="0" xfId="0" applyFont="1" applyAlignment="1">
      <alignment horizontal="right"/>
    </xf>
    <xf numFmtId="0" fontId="12" fillId="2" borderId="0" xfId="0" applyFont="1" applyFill="1" applyAlignment="1">
      <alignment horizontal="right"/>
    </xf>
    <xf numFmtId="0" fontId="10" fillId="0" borderId="0" xfId="0" applyFont="1" applyAlignment="1">
      <alignment vertical="top"/>
    </xf>
    <xf numFmtId="0" fontId="10" fillId="0" borderId="0" xfId="0" applyFont="1" applyAlignment="1">
      <alignment horizontal="right" vertical="top"/>
    </xf>
    <xf numFmtId="0" fontId="19" fillId="0" borderId="28" xfId="0" applyFont="1" applyBorder="1" applyAlignment="1">
      <alignment vertical="top"/>
    </xf>
    <xf numFmtId="0" fontId="19" fillId="0" borderId="28" xfId="0" applyFont="1" applyBorder="1" applyAlignment="1">
      <alignment horizontal="right" vertical="top"/>
    </xf>
    <xf numFmtId="0" fontId="12" fillId="0" borderId="0" xfId="0" applyFont="1" applyAlignment="1">
      <alignment horizontal="right"/>
    </xf>
    <xf numFmtId="164" fontId="14" fillId="0" borderId="0" xfId="0" applyNumberFormat="1" applyFont="1"/>
    <xf numFmtId="164" fontId="14" fillId="3" borderId="29" xfId="0" applyNumberFormat="1" applyFont="1" applyFill="1" applyBorder="1"/>
    <xf numFmtId="164" fontId="12" fillId="4" borderId="29" xfId="0" applyNumberFormat="1" applyFont="1" applyFill="1" applyBorder="1"/>
    <xf numFmtId="164" fontId="28" fillId="0" borderId="0" xfId="0" applyNumberFormat="1" applyFont="1" applyAlignment="1">
      <alignment horizontal="right"/>
    </xf>
    <xf numFmtId="164" fontId="12" fillId="10" borderId="29" xfId="0" applyNumberFormat="1" applyFont="1" applyFill="1" applyBorder="1"/>
    <xf numFmtId="3" fontId="28" fillId="0" borderId="0" xfId="0" applyNumberFormat="1" applyFont="1" applyAlignment="1">
      <alignment horizontal="right"/>
    </xf>
    <xf numFmtId="9" fontId="14" fillId="3" borderId="29" xfId="1" applyFont="1" applyFill="1" applyBorder="1" applyAlignment="1">
      <alignment horizontal="center" vertical="center"/>
    </xf>
    <xf numFmtId="3" fontId="12" fillId="3" borderId="29" xfId="0" applyNumberFormat="1" applyFont="1" applyFill="1" applyBorder="1" applyAlignment="1">
      <alignment horizontal="center" vertical="center"/>
    </xf>
    <xf numFmtId="164" fontId="12" fillId="2" borderId="29" xfId="0" applyNumberFormat="1" applyFont="1" applyFill="1" applyBorder="1" applyAlignment="1">
      <alignment horizontal="center" wrapText="1"/>
    </xf>
    <xf numFmtId="164" fontId="10" fillId="0" borderId="0" xfId="0" applyNumberFormat="1" applyFont="1"/>
    <xf numFmtId="164" fontId="19" fillId="0" borderId="28" xfId="0" applyNumberFormat="1" applyFont="1" applyBorder="1"/>
    <xf numFmtId="164" fontId="31" fillId="7" borderId="22" xfId="0" applyNumberFormat="1" applyFont="1" applyFill="1" applyBorder="1"/>
    <xf numFmtId="164" fontId="31" fillId="7" borderId="23" xfId="0" applyNumberFormat="1" applyFont="1" applyFill="1" applyBorder="1"/>
    <xf numFmtId="0" fontId="32" fillId="0" borderId="0" xfId="0" applyFont="1"/>
    <xf numFmtId="0" fontId="14" fillId="0" borderId="0" xfId="0" applyFont="1" applyAlignment="1">
      <alignment vertical="top"/>
    </xf>
    <xf numFmtId="0" fontId="14" fillId="0" borderId="0" xfId="0" applyFont="1" applyAlignment="1">
      <alignment horizontal="right" vertical="top"/>
    </xf>
    <xf numFmtId="0" fontId="14" fillId="0" borderId="0" xfId="0" quotePrefix="1" applyFont="1" applyAlignment="1">
      <alignment horizontal="center"/>
    </xf>
    <xf numFmtId="0" fontId="12" fillId="0" borderId="0" xfId="0" applyFont="1" applyAlignment="1">
      <alignment horizontal="right" vertical="top"/>
    </xf>
    <xf numFmtId="0" fontId="14" fillId="0" borderId="0" xfId="0" applyFont="1" applyAlignment="1">
      <alignment horizontal="left" vertical="top"/>
    </xf>
    <xf numFmtId="0" fontId="12" fillId="0" borderId="0" xfId="0" quotePrefix="1" applyFont="1" applyAlignment="1">
      <alignment horizontal="center"/>
    </xf>
    <xf numFmtId="0" fontId="26" fillId="0" borderId="0" xfId="0" applyFont="1" applyAlignment="1">
      <alignment vertical="top"/>
    </xf>
    <xf numFmtId="0" fontId="26" fillId="0" borderId="0" xfId="0" applyFont="1" applyAlignment="1">
      <alignment horizontal="right" vertical="top"/>
    </xf>
    <xf numFmtId="164" fontId="30" fillId="0" borderId="0" xfId="0" applyNumberFormat="1" applyFont="1" applyAlignment="1">
      <alignment horizontal="right" vertical="top"/>
    </xf>
    <xf numFmtId="164" fontId="17" fillId="0" borderId="0" xfId="0" applyNumberFormat="1" applyFont="1" applyAlignment="1">
      <alignment horizontal="right" vertical="top"/>
    </xf>
    <xf numFmtId="0" fontId="33" fillId="0" borderId="0" xfId="0" applyFont="1"/>
    <xf numFmtId="164" fontId="2" fillId="2" borderId="18" xfId="0" applyNumberFormat="1" applyFont="1" applyFill="1" applyBorder="1" applyAlignment="1">
      <alignment vertical="top"/>
    </xf>
    <xf numFmtId="164" fontId="2" fillId="2" borderId="15" xfId="0" applyNumberFormat="1" applyFont="1" applyFill="1" applyBorder="1" applyAlignment="1">
      <alignment vertical="top"/>
    </xf>
    <xf numFmtId="164" fontId="2" fillId="2" borderId="21" xfId="0" applyNumberFormat="1" applyFont="1" applyFill="1" applyBorder="1" applyAlignment="1">
      <alignment vertical="top"/>
    </xf>
    <xf numFmtId="164" fontId="2" fillId="2" borderId="13" xfId="0" applyNumberFormat="1" applyFont="1" applyFill="1" applyBorder="1" applyAlignment="1">
      <alignment vertical="top"/>
    </xf>
    <xf numFmtId="164" fontId="2" fillId="2" borderId="14" xfId="0" applyNumberFormat="1" applyFont="1" applyFill="1" applyBorder="1" applyAlignment="1">
      <alignment vertical="top"/>
    </xf>
    <xf numFmtId="164" fontId="2" fillId="2" borderId="16" xfId="0" applyNumberFormat="1" applyFont="1" applyFill="1" applyBorder="1" applyAlignment="1">
      <alignment vertical="top"/>
    </xf>
    <xf numFmtId="164" fontId="2" fillId="2" borderId="17" xfId="0" applyNumberFormat="1" applyFont="1" applyFill="1" applyBorder="1" applyAlignment="1">
      <alignment vertical="top"/>
    </xf>
    <xf numFmtId="164" fontId="2" fillId="2" borderId="19" xfId="0" applyNumberFormat="1" applyFont="1" applyFill="1" applyBorder="1" applyAlignment="1">
      <alignment vertical="top"/>
    </xf>
    <xf numFmtId="164" fontId="2" fillId="2" borderId="20" xfId="0" applyNumberFormat="1" applyFont="1" applyFill="1" applyBorder="1" applyAlignment="1">
      <alignment vertical="top"/>
    </xf>
    <xf numFmtId="0" fontId="34" fillId="6" borderId="1" xfId="0" applyFont="1" applyFill="1" applyBorder="1" applyAlignment="1">
      <alignment horizontal="right"/>
    </xf>
    <xf numFmtId="0" fontId="18" fillId="0" borderId="0" xfId="0" applyFont="1" applyAlignment="1">
      <alignment horizontal="right" vertical="top"/>
    </xf>
    <xf numFmtId="0" fontId="35" fillId="0" borderId="0" xfId="0" applyFont="1" applyAlignment="1">
      <alignment horizontal="left" vertical="top"/>
    </xf>
    <xf numFmtId="0" fontId="7" fillId="0" borderId="0" xfId="0" applyFont="1" applyAlignment="1">
      <alignment horizontal="right" vertical="top"/>
    </xf>
    <xf numFmtId="164" fontId="14" fillId="3" borderId="30" xfId="0" applyNumberFormat="1" applyFont="1" applyFill="1" applyBorder="1" applyAlignment="1">
      <alignment horizontal="left"/>
    </xf>
    <xf numFmtId="164" fontId="14" fillId="3" borderId="31" xfId="0" applyNumberFormat="1" applyFont="1" applyFill="1" applyBorder="1" applyAlignment="1">
      <alignment horizontal="left"/>
    </xf>
    <xf numFmtId="164" fontId="14" fillId="3" borderId="32" xfId="0" applyNumberFormat="1" applyFont="1" applyFill="1" applyBorder="1" applyAlignment="1">
      <alignment horizontal="left"/>
    </xf>
    <xf numFmtId="164" fontId="12" fillId="4" borderId="29" xfId="0" applyNumberFormat="1" applyFont="1" applyFill="1" applyBorder="1" applyAlignment="1">
      <alignment horizontal="right"/>
    </xf>
    <xf numFmtId="164" fontId="14" fillId="3" borderId="30" xfId="0" quotePrefix="1" applyNumberFormat="1" applyFont="1" applyFill="1" applyBorder="1" applyAlignment="1">
      <alignment horizontal="left"/>
    </xf>
    <xf numFmtId="0" fontId="14" fillId="0" borderId="0" xfId="0" applyFont="1" applyAlignment="1">
      <alignment horizontal="left" vertical="top" wrapText="1"/>
    </xf>
    <xf numFmtId="0" fontId="29" fillId="0" borderId="0" xfId="0" applyFont="1" applyAlignment="1">
      <alignment horizontal="left" vertical="top" wrapText="1"/>
    </xf>
    <xf numFmtId="164" fontId="12" fillId="2" borderId="29" xfId="0" applyNumberFormat="1" applyFont="1" applyFill="1" applyBorder="1" applyAlignment="1">
      <alignment horizontal="center"/>
    </xf>
    <xf numFmtId="0" fontId="36" fillId="0" borderId="0" xfId="0" applyFont="1"/>
    <xf numFmtId="0" fontId="18" fillId="0" borderId="28" xfId="0" applyFont="1" applyBorder="1"/>
    <xf numFmtId="0" fontId="37" fillId="2" borderId="0" xfId="0" applyFont="1" applyFill="1"/>
    <xf numFmtId="0" fontId="6" fillId="2" borderId="0" xfId="0" applyFont="1" applyFill="1" applyAlignment="1">
      <alignment vertical="top"/>
    </xf>
    <xf numFmtId="3" fontId="38" fillId="2" borderId="0" xfId="0" applyNumberFormat="1" applyFont="1" applyFill="1" applyAlignment="1">
      <alignment vertical="top"/>
    </xf>
    <xf numFmtId="0" fontId="37"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0" borderId="0" xfId="0" applyFont="1" applyFill="1" applyAlignment="1">
      <alignment vertical="top" wrapText="1"/>
    </xf>
    <xf numFmtId="0" fontId="6" fillId="2" borderId="0" xfId="0" applyFont="1" applyFill="1" applyAlignment="1">
      <alignment vertical="top" wrapText="1"/>
    </xf>
    <xf numFmtId="0" fontId="39"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distributed" wrapText="1"/>
    </xf>
    <xf numFmtId="0" fontId="39" fillId="2" borderId="0" xfId="0" applyFont="1" applyFill="1"/>
    <xf numFmtId="0" fontId="7" fillId="2" borderId="0" xfId="0" applyFont="1" applyFill="1" applyAlignment="1">
      <alignment vertical="top"/>
    </xf>
    <xf numFmtId="0" fontId="39" fillId="0" borderId="28" xfId="0" applyFont="1" applyBorder="1"/>
    <xf numFmtId="0" fontId="39" fillId="0" borderId="28" xfId="0" applyFont="1" applyBorder="1" applyAlignment="1">
      <alignment vertical="top" wrapText="1"/>
    </xf>
    <xf numFmtId="0" fontId="12" fillId="0" borderId="0" xfId="0" applyFont="1" applyAlignment="1">
      <alignment wrapText="1"/>
    </xf>
    <xf numFmtId="3" fontId="6" fillId="0" borderId="0" xfId="0" applyNumberFormat="1" applyFont="1"/>
  </cellXfs>
  <cellStyles count="9">
    <cellStyle name="Data" xfId="2" xr:uid="{00000000-0005-0000-0000-000000000000}"/>
    <cellStyle name="Data 2" xfId="3" xr:uid="{00000000-0005-0000-0000-000001000000}"/>
    <cellStyle name="Formula" xfId="5" xr:uid="{00000000-0005-0000-0000-000002000000}"/>
    <cellStyle name="FormulaNoNumber" xfId="6" xr:uid="{00000000-0005-0000-0000-000003000000}"/>
    <cellStyle name="Heading" xfId="4" xr:uid="{00000000-0005-0000-0000-000004000000}"/>
    <cellStyle name="NoData" xfId="7" xr:uid="{00000000-0005-0000-0000-000005000000}"/>
    <cellStyle name="Normal" xfId="0" builtinId="0"/>
    <cellStyle name="Normal 2" xfId="8" xr:uid="{00000000-0005-0000-0000-000007000000}"/>
    <cellStyle name="Percent" xfId="1" builtinId="5"/>
  </cellStyles>
  <dxfs count="0"/>
  <tableStyles count="0" defaultTableStyle="TableStyleMedium9" defaultPivotStyle="PivotStyleLight16"/>
  <colors>
    <mruColors>
      <color rgb="FFFFFFCC"/>
      <color rgb="FF78BEDC"/>
      <color rgb="FFC8E6F0"/>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E567-209E-48F9-A0CE-0836C91A0C65}">
  <sheetPr>
    <tabColor theme="6" tint="0.39997558519241921"/>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22" customFormat="1" ht="15.5" x14ac:dyDescent="0.35">
      <c r="C1" s="75" t="s">
        <v>187</v>
      </c>
    </row>
    <row r="2" spans="2:3" s="22" customFormat="1" ht="15.5" x14ac:dyDescent="0.35">
      <c r="B2" s="130" t="s">
        <v>174</v>
      </c>
      <c r="C2" s="42"/>
    </row>
    <row r="3" spans="2:3" s="22" customFormat="1" ht="18" x14ac:dyDescent="0.4">
      <c r="B3" s="25" t="s">
        <v>193</v>
      </c>
      <c r="C3" s="42"/>
    </row>
    <row r="4" spans="2:3" s="22" customFormat="1" ht="15.5" x14ac:dyDescent="0.35">
      <c r="B4" s="130" t="s">
        <v>210</v>
      </c>
      <c r="C4" s="42"/>
    </row>
    <row r="5" spans="2:3" s="22" customFormat="1" ht="16" thickBot="1" x14ac:dyDescent="0.4">
      <c r="B5" s="131"/>
      <c r="C5" s="131"/>
    </row>
    <row r="7" spans="2:3" x14ac:dyDescent="0.3">
      <c r="B7" s="132"/>
      <c r="C7" s="133"/>
    </row>
    <row r="8" spans="2:3" ht="25" x14ac:dyDescent="0.3">
      <c r="B8" s="132" t="s">
        <v>139</v>
      </c>
      <c r="C8" s="134" t="s">
        <v>194</v>
      </c>
    </row>
    <row r="9" spans="2:3" x14ac:dyDescent="0.3">
      <c r="B9" s="132"/>
      <c r="C9" s="133"/>
    </row>
    <row r="10" spans="2:3" x14ac:dyDescent="0.3">
      <c r="B10" s="135"/>
      <c r="C10" s="136"/>
    </row>
    <row r="11" spans="2:3" x14ac:dyDescent="0.3">
      <c r="B11" s="135"/>
      <c r="C11" s="136"/>
    </row>
    <row r="12" spans="2:3" ht="28" x14ac:dyDescent="0.3">
      <c r="B12" s="135" t="s">
        <v>195</v>
      </c>
      <c r="C12" s="137" t="s">
        <v>196</v>
      </c>
    </row>
    <row r="13" spans="2:3" ht="56" x14ac:dyDescent="0.3">
      <c r="B13" s="135"/>
      <c r="C13" s="136" t="s">
        <v>197</v>
      </c>
    </row>
    <row r="14" spans="2:3" ht="42" x14ac:dyDescent="0.3">
      <c r="B14" s="135"/>
      <c r="C14" s="137" t="s">
        <v>198</v>
      </c>
    </row>
    <row r="15" spans="2:3" ht="28" x14ac:dyDescent="0.3">
      <c r="B15" s="135"/>
      <c r="C15" s="136" t="s">
        <v>199</v>
      </c>
    </row>
    <row r="16" spans="2:3" ht="42" x14ac:dyDescent="0.3">
      <c r="B16" s="135" t="s">
        <v>200</v>
      </c>
      <c r="C16" s="136" t="s">
        <v>201</v>
      </c>
    </row>
    <row r="17" spans="2:3" ht="42" x14ac:dyDescent="0.3">
      <c r="B17" s="135" t="s">
        <v>202</v>
      </c>
      <c r="C17" s="138" t="s">
        <v>203</v>
      </c>
    </row>
    <row r="18" spans="2:3" ht="42" x14ac:dyDescent="0.3">
      <c r="B18" s="135"/>
      <c r="C18" s="139" t="s">
        <v>204</v>
      </c>
    </row>
    <row r="19" spans="2:3" ht="42" x14ac:dyDescent="0.3">
      <c r="B19" s="135"/>
      <c r="C19" s="139" t="s">
        <v>205</v>
      </c>
    </row>
    <row r="20" spans="2:3" s="22" customFormat="1" ht="16" thickBot="1" x14ac:dyDescent="0.4">
      <c r="B20" s="131"/>
      <c r="C20" s="131"/>
    </row>
    <row r="21" spans="2:3" s="7" customFormat="1" ht="11.5" x14ac:dyDescent="0.25"/>
    <row r="22" spans="2:3" s="7" customFormat="1" ht="34.5" x14ac:dyDescent="0.25">
      <c r="B22" s="140" t="s">
        <v>206</v>
      </c>
      <c r="C22" s="141" t="s">
        <v>207</v>
      </c>
    </row>
    <row r="23" spans="2:3" s="7" customFormat="1" ht="126.5" x14ac:dyDescent="0.25">
      <c r="B23" s="140" t="s">
        <v>208</v>
      </c>
      <c r="C23" s="142" t="s">
        <v>209</v>
      </c>
    </row>
    <row r="24" spans="2:3" s="7" customFormat="1" ht="11.5" x14ac:dyDescent="0.25">
      <c r="B24" s="143"/>
      <c r="C24" s="144"/>
    </row>
    <row r="25" spans="2:3" s="7" customFormat="1" ht="12" thickBot="1" x14ac:dyDescent="0.3">
      <c r="B25" s="145"/>
      <c r="C25" s="146"/>
    </row>
    <row r="190" spans="1:9" s="148" customFormat="1" ht="15.5" x14ac:dyDescent="0.35">
      <c r="A190" s="6"/>
      <c r="B190" s="6"/>
      <c r="C190" s="147"/>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FECD3-A99C-4E9F-AD86-77254F457144}">
  <sheetPr>
    <tabColor theme="9" tint="0.39997558519241921"/>
  </sheetPr>
  <dimension ref="B1:K195"/>
  <sheetViews>
    <sheetView showGridLines="0" zoomScale="70" zoomScaleNormal="70" zoomScalePageLayoutView="50" workbookViewId="0">
      <pane xSplit="5" ySplit="8" topLeftCell="F9" activePane="bottomRight" state="frozen"/>
      <selection pane="topRight"/>
      <selection pane="bottomLeft"/>
      <selection pane="bottomRight"/>
    </sheetView>
  </sheetViews>
  <sheetFormatPr defaultColWidth="12.7265625" defaultRowHeight="15.5" x14ac:dyDescent="0.35"/>
  <cols>
    <col min="1" max="1" width="4.7265625" style="41" customWidth="1"/>
    <col min="2" max="2" width="12.7265625" style="41" customWidth="1"/>
    <col min="3" max="3" width="34.7265625" style="41" customWidth="1"/>
    <col min="4" max="4" width="28.7265625" style="77" customWidth="1"/>
    <col min="5" max="5" width="12.7265625" style="45"/>
    <col min="6" max="11" width="18.7265625" style="40" customWidth="1"/>
    <col min="12" max="12" width="4.7265625" style="41" customWidth="1"/>
    <col min="13" max="16384" width="12.7265625" style="41"/>
  </cols>
  <sheetData>
    <row r="1" spans="2:11" s="22" customFormat="1" x14ac:dyDescent="0.35">
      <c r="D1" s="73"/>
      <c r="E1" s="23"/>
      <c r="F1" s="24"/>
      <c r="G1" s="24"/>
      <c r="H1" s="24"/>
      <c r="I1" s="24"/>
      <c r="J1" s="24"/>
      <c r="K1" s="24"/>
    </row>
    <row r="2" spans="2:11" s="22" customFormat="1" ht="18" x14ac:dyDescent="0.4">
      <c r="B2" s="25" t="s">
        <v>139</v>
      </c>
      <c r="C2" s="25" t="s">
        <v>162</v>
      </c>
      <c r="D2" s="74"/>
      <c r="E2" s="26"/>
      <c r="F2" s="27"/>
      <c r="G2" s="27"/>
      <c r="H2" s="27"/>
      <c r="I2" s="27"/>
      <c r="J2" s="27"/>
      <c r="K2" s="28" t="s">
        <v>169</v>
      </c>
    </row>
    <row r="3" spans="2:11" s="22" customFormat="1" ht="18" x14ac:dyDescent="0.4">
      <c r="B3" s="25"/>
      <c r="C3" s="42" t="s">
        <v>186</v>
      </c>
      <c r="D3" s="75"/>
      <c r="E3" s="26"/>
      <c r="F3" s="27"/>
      <c r="G3" s="27"/>
      <c r="H3" s="27"/>
      <c r="I3" s="27"/>
      <c r="J3" s="27"/>
      <c r="K3" s="29"/>
    </row>
    <row r="4" spans="2:11" s="22" customFormat="1" ht="11.5" customHeight="1" thickBot="1" x14ac:dyDescent="0.45">
      <c r="B4" s="30"/>
      <c r="C4" s="30"/>
      <c r="D4" s="76"/>
      <c r="E4" s="31"/>
      <c r="F4" s="32"/>
      <c r="G4" s="32"/>
      <c r="H4" s="32"/>
      <c r="I4" s="32"/>
      <c r="J4" s="32"/>
      <c r="K4" s="32"/>
    </row>
    <row r="5" spans="2:11" ht="13.9" customHeight="1" x14ac:dyDescent="0.35"/>
    <row r="6" spans="2:11" s="35" customFormat="1" ht="37" x14ac:dyDescent="0.35">
      <c r="B6" s="33"/>
      <c r="C6" s="36"/>
      <c r="D6" s="78"/>
      <c r="E6" s="33" t="s">
        <v>140</v>
      </c>
      <c r="F6" s="34" t="s">
        <v>80</v>
      </c>
      <c r="G6" s="34" t="s">
        <v>81</v>
      </c>
      <c r="H6" s="34" t="s">
        <v>82</v>
      </c>
      <c r="I6" s="34" t="s">
        <v>141</v>
      </c>
      <c r="J6" s="34" t="s">
        <v>142</v>
      </c>
      <c r="K6" s="34" t="s">
        <v>143</v>
      </c>
    </row>
    <row r="7" spans="2:11" s="38" customFormat="1" x14ac:dyDescent="0.35">
      <c r="B7" s="36"/>
      <c r="C7" s="36"/>
      <c r="D7" s="78"/>
      <c r="E7" s="36"/>
      <c r="F7" s="37" t="s">
        <v>83</v>
      </c>
      <c r="G7" s="37" t="s">
        <v>84</v>
      </c>
      <c r="H7" s="37" t="s">
        <v>85</v>
      </c>
      <c r="I7" s="37" t="s">
        <v>86</v>
      </c>
      <c r="J7" s="37" t="s">
        <v>87</v>
      </c>
      <c r="K7" s="37" t="s">
        <v>88</v>
      </c>
    </row>
    <row r="8" spans="2:11" x14ac:dyDescent="0.35">
      <c r="B8" s="39"/>
      <c r="C8" s="98"/>
      <c r="D8" s="99"/>
      <c r="F8" s="84"/>
      <c r="G8" s="84"/>
      <c r="H8" s="84"/>
      <c r="I8" s="84"/>
      <c r="J8" s="84"/>
      <c r="K8" s="84"/>
    </row>
    <row r="9" spans="2:11" ht="12" customHeight="1" x14ac:dyDescent="0.35">
      <c r="B9" s="39"/>
      <c r="C9" s="98"/>
      <c r="D9" s="99"/>
      <c r="F9" s="84"/>
      <c r="G9" s="84"/>
      <c r="H9" s="84"/>
      <c r="I9" s="84"/>
      <c r="J9" s="84"/>
      <c r="K9" s="84"/>
    </row>
    <row r="10" spans="2:11" x14ac:dyDescent="0.35">
      <c r="B10" s="39" t="s">
        <v>144</v>
      </c>
      <c r="C10" s="98"/>
      <c r="D10" s="99"/>
      <c r="F10" s="84"/>
      <c r="G10" s="84"/>
      <c r="H10" s="84"/>
      <c r="I10" s="84"/>
      <c r="J10" s="84"/>
      <c r="K10" s="84"/>
    </row>
    <row r="11" spans="2:11" x14ac:dyDescent="0.35">
      <c r="B11" s="39"/>
      <c r="C11" s="98" t="s">
        <v>164</v>
      </c>
      <c r="D11" s="80" t="s">
        <v>181</v>
      </c>
      <c r="E11" s="100" t="s">
        <v>163</v>
      </c>
      <c r="F11" s="85"/>
      <c r="G11" s="85"/>
      <c r="H11" s="85"/>
      <c r="I11" s="85"/>
      <c r="J11" s="85"/>
      <c r="K11" s="86">
        <f>SUM(F11:J11)</f>
        <v>0</v>
      </c>
    </row>
    <row r="12" spans="2:11" x14ac:dyDescent="0.35">
      <c r="B12" s="39"/>
      <c r="C12" s="98" t="s">
        <v>164</v>
      </c>
      <c r="D12" s="119" t="s">
        <v>182</v>
      </c>
      <c r="E12" s="100" t="s">
        <v>79</v>
      </c>
      <c r="F12" s="85"/>
      <c r="G12" s="85"/>
      <c r="H12" s="85"/>
      <c r="I12" s="85"/>
      <c r="J12" s="85"/>
      <c r="K12" s="86">
        <f>SUM(F12:J12)</f>
        <v>0</v>
      </c>
    </row>
    <row r="13" spans="2:11" x14ac:dyDescent="0.35">
      <c r="B13" s="39"/>
      <c r="C13" s="98"/>
      <c r="D13" s="80"/>
      <c r="F13" s="84"/>
      <c r="G13" s="84"/>
      <c r="H13" s="84"/>
      <c r="I13" s="84"/>
      <c r="J13" s="87" t="s">
        <v>170</v>
      </c>
      <c r="K13" s="88"/>
    </row>
    <row r="14" spans="2:11" x14ac:dyDescent="0.35">
      <c r="B14" s="39" t="s">
        <v>78</v>
      </c>
      <c r="C14" s="98"/>
      <c r="D14" s="80"/>
      <c r="F14" s="84"/>
      <c r="G14" s="84"/>
      <c r="H14" s="84"/>
      <c r="I14" s="84"/>
      <c r="J14" s="84"/>
      <c r="K14" s="84"/>
    </row>
    <row r="15" spans="2:11" ht="15.75" customHeight="1" x14ac:dyDescent="0.35">
      <c r="B15" s="39"/>
      <c r="C15" s="120" t="s">
        <v>177</v>
      </c>
      <c r="D15" s="119" t="s">
        <v>183</v>
      </c>
      <c r="E15" s="100" t="s">
        <v>91</v>
      </c>
      <c r="F15" s="85"/>
      <c r="G15" s="85"/>
      <c r="H15" s="85"/>
      <c r="I15" s="85"/>
      <c r="J15" s="85"/>
      <c r="K15" s="86">
        <f>SUM(F15:J15)</f>
        <v>0</v>
      </c>
    </row>
    <row r="16" spans="2:11" x14ac:dyDescent="0.35">
      <c r="B16" s="39"/>
      <c r="C16" s="102" t="s">
        <v>165</v>
      </c>
      <c r="D16" s="119" t="s">
        <v>184</v>
      </c>
      <c r="E16" s="100" t="s">
        <v>92</v>
      </c>
      <c r="F16" s="85"/>
      <c r="G16" s="85"/>
      <c r="H16" s="85"/>
      <c r="I16" s="85"/>
      <c r="J16" s="85"/>
      <c r="K16" s="86">
        <f>SUM(F16:J16)</f>
        <v>0</v>
      </c>
    </row>
    <row r="17" spans="2:11" x14ac:dyDescent="0.35">
      <c r="B17" s="39"/>
      <c r="C17" s="101"/>
      <c r="D17" s="119" t="s">
        <v>185</v>
      </c>
      <c r="E17" s="103" t="s">
        <v>93</v>
      </c>
      <c r="F17" s="86">
        <f t="shared" ref="F17:K17" si="0">SUM(F15:F16)</f>
        <v>0</v>
      </c>
      <c r="G17" s="86">
        <f t="shared" si="0"/>
        <v>0</v>
      </c>
      <c r="H17" s="86">
        <f t="shared" si="0"/>
        <v>0</v>
      </c>
      <c r="I17" s="86">
        <f t="shared" si="0"/>
        <v>0</v>
      </c>
      <c r="J17" s="86">
        <f t="shared" si="0"/>
        <v>0</v>
      </c>
      <c r="K17" s="86">
        <f t="shared" si="0"/>
        <v>0</v>
      </c>
    </row>
    <row r="18" spans="2:11" x14ac:dyDescent="0.35">
      <c r="B18" s="39"/>
      <c r="C18" s="104"/>
      <c r="D18" s="105"/>
      <c r="E18" s="89" t="s">
        <v>171</v>
      </c>
      <c r="F18" s="88"/>
      <c r="G18" s="88"/>
      <c r="H18" s="88"/>
      <c r="I18" s="88"/>
      <c r="J18" s="88"/>
      <c r="K18" s="88"/>
    </row>
    <row r="19" spans="2:11" ht="9.75" customHeight="1" x14ac:dyDescent="0.35">
      <c r="B19" s="39"/>
      <c r="C19" s="98"/>
      <c r="D19" s="99"/>
      <c r="F19" s="84"/>
      <c r="G19" s="84"/>
      <c r="H19" s="84"/>
      <c r="I19" s="84"/>
      <c r="J19" s="84"/>
      <c r="K19" s="84"/>
    </row>
    <row r="20" spans="2:11" ht="32.5" customHeight="1" x14ac:dyDescent="0.35">
      <c r="B20" s="39"/>
      <c r="C20" s="127" t="s">
        <v>145</v>
      </c>
      <c r="D20" s="127"/>
      <c r="E20" s="100" t="s">
        <v>94</v>
      </c>
      <c r="G20" s="90">
        <v>0</v>
      </c>
      <c r="H20" s="90">
        <v>0</v>
      </c>
    </row>
    <row r="21" spans="2:11" ht="10.15" customHeight="1" x14ac:dyDescent="0.35">
      <c r="B21" s="39"/>
      <c r="C21" s="98"/>
      <c r="D21" s="99"/>
    </row>
    <row r="22" spans="2:11" x14ac:dyDescent="0.35">
      <c r="B22" s="39" t="s">
        <v>98</v>
      </c>
      <c r="C22" s="98"/>
      <c r="D22" s="99"/>
    </row>
    <row r="23" spans="2:11" ht="30" customHeight="1" x14ac:dyDescent="0.35">
      <c r="B23" s="39"/>
      <c r="C23" s="127" t="s">
        <v>172</v>
      </c>
      <c r="D23" s="127"/>
      <c r="E23" s="100" t="s">
        <v>97</v>
      </c>
      <c r="F23" s="91" t="s">
        <v>146</v>
      </c>
      <c r="K23" s="41"/>
    </row>
    <row r="24" spans="2:11" x14ac:dyDescent="0.35">
      <c r="B24" s="39"/>
      <c r="C24" s="98"/>
      <c r="D24" s="99"/>
      <c r="E24" s="41"/>
      <c r="F24" s="84"/>
      <c r="G24" s="84"/>
      <c r="H24" s="84"/>
      <c r="I24" s="84"/>
      <c r="J24" s="84"/>
      <c r="K24" s="84"/>
    </row>
    <row r="25" spans="2:11" x14ac:dyDescent="0.35">
      <c r="B25" s="39" t="s">
        <v>102</v>
      </c>
      <c r="C25" s="98"/>
      <c r="D25" s="99"/>
      <c r="E25" s="41"/>
      <c r="F25" s="84"/>
      <c r="G25" s="84"/>
      <c r="H25" s="84"/>
      <c r="I25" s="84"/>
      <c r="J25" s="84"/>
      <c r="K25" s="84"/>
    </row>
    <row r="26" spans="2:11" x14ac:dyDescent="0.35">
      <c r="B26" s="39"/>
      <c r="C26" s="98" t="s">
        <v>106</v>
      </c>
      <c r="D26" s="99"/>
      <c r="E26" s="100" t="s">
        <v>103</v>
      </c>
      <c r="F26" s="85"/>
      <c r="G26" s="85"/>
      <c r="H26" s="85"/>
      <c r="I26" s="85"/>
      <c r="J26" s="85"/>
      <c r="K26" s="86">
        <f t="shared" ref="K26:K39" si="1">SUM(F26:J26)</f>
        <v>0</v>
      </c>
    </row>
    <row r="27" spans="2:11" x14ac:dyDescent="0.35">
      <c r="B27" s="39"/>
      <c r="C27" s="98" t="s">
        <v>107</v>
      </c>
      <c r="D27" s="99"/>
      <c r="E27" s="100" t="s">
        <v>104</v>
      </c>
      <c r="F27" s="85"/>
      <c r="G27" s="85"/>
      <c r="H27" s="85"/>
      <c r="I27" s="85"/>
      <c r="J27" s="85"/>
      <c r="K27" s="86">
        <f t="shared" si="1"/>
        <v>0</v>
      </c>
    </row>
    <row r="28" spans="2:11" x14ac:dyDescent="0.35">
      <c r="B28" s="39"/>
      <c r="C28" s="98" t="s">
        <v>108</v>
      </c>
      <c r="D28" s="99"/>
      <c r="E28" s="100" t="s">
        <v>105</v>
      </c>
      <c r="F28" s="85"/>
      <c r="G28" s="85"/>
      <c r="H28" s="85"/>
      <c r="I28" s="85"/>
      <c r="J28" s="85"/>
      <c r="K28" s="86">
        <f t="shared" si="1"/>
        <v>0</v>
      </c>
    </row>
    <row r="29" spans="2:11" x14ac:dyDescent="0.35">
      <c r="B29" s="39"/>
      <c r="C29" s="98" t="s">
        <v>109</v>
      </c>
      <c r="D29" s="99"/>
      <c r="E29" s="100" t="s">
        <v>110</v>
      </c>
      <c r="F29" s="85"/>
      <c r="G29" s="85"/>
      <c r="H29" s="85"/>
      <c r="I29" s="85"/>
      <c r="J29" s="85"/>
      <c r="K29" s="86">
        <f t="shared" si="1"/>
        <v>0</v>
      </c>
    </row>
    <row r="30" spans="2:11" x14ac:dyDescent="0.35">
      <c r="B30" s="39"/>
      <c r="C30" s="98" t="s">
        <v>166</v>
      </c>
      <c r="D30" s="99"/>
      <c r="E30" s="100" t="s">
        <v>111</v>
      </c>
      <c r="F30" s="85"/>
      <c r="G30" s="85"/>
      <c r="H30" s="85"/>
      <c r="I30" s="85"/>
      <c r="J30" s="85"/>
      <c r="K30" s="86">
        <f t="shared" si="1"/>
        <v>0</v>
      </c>
    </row>
    <row r="31" spans="2:11" x14ac:dyDescent="0.35">
      <c r="B31" s="39"/>
      <c r="C31" s="98" t="s">
        <v>114</v>
      </c>
      <c r="D31" s="99"/>
      <c r="E31" s="100" t="s">
        <v>112</v>
      </c>
      <c r="F31" s="85"/>
      <c r="G31" s="85"/>
      <c r="H31" s="85"/>
      <c r="I31" s="85"/>
      <c r="J31" s="85"/>
      <c r="K31" s="86">
        <f t="shared" si="1"/>
        <v>0</v>
      </c>
    </row>
    <row r="32" spans="2:11" x14ac:dyDescent="0.35">
      <c r="B32" s="39"/>
      <c r="C32" s="98" t="s">
        <v>147</v>
      </c>
      <c r="D32" s="99"/>
      <c r="E32" s="100" t="s">
        <v>115</v>
      </c>
      <c r="F32" s="85"/>
      <c r="G32" s="85"/>
      <c r="H32" s="85"/>
      <c r="I32" s="85"/>
      <c r="J32" s="85"/>
      <c r="K32" s="86">
        <f t="shared" si="1"/>
        <v>0</v>
      </c>
    </row>
    <row r="33" spans="2:11" x14ac:dyDescent="0.35">
      <c r="C33" s="98" t="s">
        <v>148</v>
      </c>
      <c r="D33" s="99"/>
      <c r="E33" s="100" t="s">
        <v>116</v>
      </c>
      <c r="F33" s="85"/>
      <c r="G33" s="85"/>
      <c r="H33" s="85"/>
      <c r="I33" s="85"/>
      <c r="J33" s="85"/>
      <c r="K33" s="86">
        <f t="shared" si="1"/>
        <v>0</v>
      </c>
    </row>
    <row r="34" spans="2:11" x14ac:dyDescent="0.35">
      <c r="C34" s="101"/>
      <c r="D34" s="101" t="s">
        <v>149</v>
      </c>
      <c r="E34" s="103" t="s">
        <v>117</v>
      </c>
      <c r="F34" s="86">
        <f>SUM(F26:F33)</f>
        <v>0</v>
      </c>
      <c r="G34" s="86">
        <f t="shared" ref="G34:K34" si="2">SUM(G26:G33)</f>
        <v>0</v>
      </c>
      <c r="H34" s="86">
        <f t="shared" si="2"/>
        <v>0</v>
      </c>
      <c r="I34" s="86">
        <f t="shared" si="2"/>
        <v>0</v>
      </c>
      <c r="J34" s="86">
        <f t="shared" si="2"/>
        <v>0</v>
      </c>
      <c r="K34" s="86">
        <f t="shared" si="2"/>
        <v>0</v>
      </c>
    </row>
    <row r="35" spans="2:11" x14ac:dyDescent="0.35">
      <c r="C35" s="98" t="s">
        <v>150</v>
      </c>
      <c r="D35" s="99"/>
      <c r="F35" s="84"/>
      <c r="G35" s="84"/>
      <c r="H35" s="84"/>
      <c r="I35" s="84"/>
      <c r="J35" s="84"/>
      <c r="K35" s="84"/>
    </row>
    <row r="36" spans="2:11" ht="30.75" customHeight="1" x14ac:dyDescent="0.35">
      <c r="C36" s="127" t="s">
        <v>151</v>
      </c>
      <c r="D36" s="127"/>
      <c r="E36" s="100" t="s">
        <v>120</v>
      </c>
      <c r="F36" s="85"/>
      <c r="G36" s="85"/>
      <c r="H36" s="85"/>
      <c r="I36" s="85"/>
      <c r="J36" s="85"/>
      <c r="K36" s="86">
        <f t="shared" si="1"/>
        <v>0</v>
      </c>
    </row>
    <row r="37" spans="2:11" x14ac:dyDescent="0.35">
      <c r="C37" s="98" t="s">
        <v>152</v>
      </c>
      <c r="D37" s="99"/>
      <c r="F37" s="84"/>
      <c r="G37" s="84"/>
      <c r="H37" s="84"/>
      <c r="I37" s="84"/>
      <c r="J37" s="84"/>
      <c r="K37" s="84"/>
    </row>
    <row r="38" spans="2:11" x14ac:dyDescent="0.35">
      <c r="C38" s="98" t="s">
        <v>153</v>
      </c>
      <c r="D38" s="99"/>
      <c r="E38" s="100" t="s">
        <v>121</v>
      </c>
      <c r="F38" s="85"/>
      <c r="G38" s="85"/>
      <c r="H38" s="85"/>
      <c r="I38" s="85"/>
      <c r="J38" s="85"/>
      <c r="K38" s="86">
        <f>SUM(F38:J38)</f>
        <v>0</v>
      </c>
    </row>
    <row r="39" spans="2:11" x14ac:dyDescent="0.35">
      <c r="C39" s="98" t="s">
        <v>154</v>
      </c>
      <c r="D39" s="99"/>
      <c r="E39" s="100" t="s">
        <v>122</v>
      </c>
      <c r="F39" s="85"/>
      <c r="G39" s="85"/>
      <c r="H39" s="85"/>
      <c r="I39" s="85"/>
      <c r="J39" s="85"/>
      <c r="K39" s="86">
        <f t="shared" si="1"/>
        <v>0</v>
      </c>
    </row>
    <row r="40" spans="2:11" x14ac:dyDescent="0.35">
      <c r="C40" s="101"/>
      <c r="D40" s="101" t="s">
        <v>126</v>
      </c>
      <c r="E40" s="103" t="s">
        <v>99</v>
      </c>
      <c r="F40" s="86">
        <f t="shared" ref="F40:J40" si="3">F34+F36-(F38+F39)</f>
        <v>0</v>
      </c>
      <c r="G40" s="86">
        <f t="shared" si="3"/>
        <v>0</v>
      </c>
      <c r="H40" s="86">
        <f t="shared" si="3"/>
        <v>0</v>
      </c>
      <c r="I40" s="86">
        <f t="shared" si="3"/>
        <v>0</v>
      </c>
      <c r="J40" s="86">
        <f t="shared" si="3"/>
        <v>0</v>
      </c>
      <c r="K40" s="86">
        <f>K34+K36-(K38+K39)</f>
        <v>0</v>
      </c>
    </row>
    <row r="41" spans="2:11" x14ac:dyDescent="0.35">
      <c r="B41" s="39"/>
      <c r="C41" s="98"/>
      <c r="D41" s="99"/>
      <c r="E41" s="89" t="s">
        <v>171</v>
      </c>
      <c r="F41" s="88"/>
      <c r="G41" s="88"/>
      <c r="H41" s="88"/>
      <c r="I41" s="88"/>
      <c r="J41" s="88"/>
      <c r="K41" s="88"/>
    </row>
    <row r="42" spans="2:11" x14ac:dyDescent="0.35">
      <c r="B42" s="39" t="s">
        <v>173</v>
      </c>
      <c r="C42" s="98"/>
      <c r="D42" s="99"/>
      <c r="E42" s="41"/>
      <c r="F42" s="84"/>
      <c r="G42" s="84"/>
      <c r="H42" s="84"/>
      <c r="I42" s="84"/>
      <c r="J42" s="84"/>
      <c r="K42" s="84"/>
    </row>
    <row r="43" spans="2:11" ht="31" x14ac:dyDescent="0.35">
      <c r="C43" s="128" t="s">
        <v>167</v>
      </c>
      <c r="D43" s="128"/>
      <c r="E43" s="41"/>
      <c r="F43" s="129" t="s">
        <v>127</v>
      </c>
      <c r="G43" s="129"/>
      <c r="H43" s="129"/>
      <c r="I43" s="92" t="s">
        <v>128</v>
      </c>
      <c r="J43" s="92" t="s">
        <v>129</v>
      </c>
      <c r="K43" s="84"/>
    </row>
    <row r="44" spans="2:11" x14ac:dyDescent="0.35">
      <c r="C44" s="98"/>
      <c r="D44" s="99"/>
      <c r="E44" s="100" t="s">
        <v>130</v>
      </c>
      <c r="F44" s="122"/>
      <c r="G44" s="123"/>
      <c r="H44" s="124"/>
      <c r="I44" s="85"/>
      <c r="J44" s="85"/>
      <c r="K44" s="84"/>
    </row>
    <row r="45" spans="2:11" x14ac:dyDescent="0.35">
      <c r="C45" s="98"/>
      <c r="D45" s="99"/>
      <c r="E45" s="100" t="s">
        <v>131</v>
      </c>
      <c r="F45" s="122"/>
      <c r="G45" s="123"/>
      <c r="H45" s="124"/>
      <c r="I45" s="85"/>
      <c r="J45" s="85"/>
      <c r="K45" s="84"/>
    </row>
    <row r="46" spans="2:11" x14ac:dyDescent="0.35">
      <c r="C46" s="98"/>
      <c r="D46" s="99"/>
      <c r="E46" s="100" t="s">
        <v>132</v>
      </c>
      <c r="F46" s="122"/>
      <c r="G46" s="123"/>
      <c r="H46" s="124"/>
      <c r="I46" s="85"/>
      <c r="J46" s="85"/>
      <c r="K46" s="84"/>
    </row>
    <row r="47" spans="2:11" x14ac:dyDescent="0.35">
      <c r="C47" s="98"/>
      <c r="D47" s="99"/>
      <c r="E47" s="100" t="s">
        <v>133</v>
      </c>
      <c r="F47" s="122"/>
      <c r="G47" s="123"/>
      <c r="H47" s="124"/>
      <c r="I47" s="85"/>
      <c r="J47" s="85"/>
      <c r="K47" s="84"/>
    </row>
    <row r="48" spans="2:11" x14ac:dyDescent="0.35">
      <c r="C48" s="98"/>
      <c r="D48" s="99"/>
      <c r="E48" s="100" t="s">
        <v>134</v>
      </c>
      <c r="F48" s="122"/>
      <c r="G48" s="123"/>
      <c r="H48" s="124"/>
      <c r="I48" s="85"/>
      <c r="J48" s="85"/>
      <c r="K48" s="84"/>
    </row>
    <row r="49" spans="2:11" x14ac:dyDescent="0.35">
      <c r="C49" s="98"/>
      <c r="D49" s="99"/>
      <c r="E49" s="100" t="s">
        <v>135</v>
      </c>
      <c r="F49" s="122"/>
      <c r="G49" s="123"/>
      <c r="H49" s="124"/>
      <c r="I49" s="85"/>
      <c r="J49" s="85"/>
      <c r="K49" s="84"/>
    </row>
    <row r="50" spans="2:11" x14ac:dyDescent="0.35">
      <c r="C50" s="98"/>
      <c r="D50" s="99"/>
      <c r="E50" s="100" t="s">
        <v>136</v>
      </c>
      <c r="F50" s="126"/>
      <c r="G50" s="123"/>
      <c r="H50" s="124"/>
      <c r="I50" s="85"/>
      <c r="J50" s="85"/>
      <c r="K50" s="84"/>
    </row>
    <row r="51" spans="2:11" x14ac:dyDescent="0.35">
      <c r="C51" s="98"/>
      <c r="D51" s="99"/>
      <c r="E51" s="100" t="s">
        <v>137</v>
      </c>
      <c r="F51" s="122"/>
      <c r="G51" s="123"/>
      <c r="H51" s="124"/>
      <c r="I51" s="85"/>
      <c r="J51" s="85"/>
      <c r="K51" s="84"/>
    </row>
    <row r="52" spans="2:11" x14ac:dyDescent="0.35">
      <c r="C52" s="98"/>
      <c r="D52" s="99"/>
      <c r="E52" s="103" t="s">
        <v>138</v>
      </c>
      <c r="F52" s="125" t="s">
        <v>90</v>
      </c>
      <c r="G52" s="125"/>
      <c r="H52" s="125"/>
      <c r="I52" s="86">
        <f>SUM(I44:I51)</f>
        <v>0</v>
      </c>
      <c r="J52" s="86">
        <f>SUM(J44:J51)</f>
        <v>0</v>
      </c>
      <c r="K52" s="84"/>
    </row>
    <row r="53" spans="2:11" x14ac:dyDescent="0.35">
      <c r="C53" s="98"/>
      <c r="D53" s="99"/>
      <c r="E53" s="89" t="s">
        <v>171</v>
      </c>
      <c r="F53" s="88"/>
      <c r="G53" s="88"/>
      <c r="H53" s="88"/>
      <c r="I53" s="88"/>
      <c r="J53" s="88"/>
      <c r="K53" s="84"/>
    </row>
    <row r="54" spans="2:11" x14ac:dyDescent="0.35">
      <c r="B54" s="39" t="s">
        <v>101</v>
      </c>
      <c r="C54" s="98"/>
      <c r="D54" s="99"/>
      <c r="F54" s="84"/>
      <c r="G54" s="84"/>
      <c r="H54" s="84"/>
      <c r="I54" s="84"/>
      <c r="J54" s="84"/>
      <c r="K54" s="84"/>
    </row>
    <row r="55" spans="2:11" x14ac:dyDescent="0.35">
      <c r="C55" s="102" t="s">
        <v>155</v>
      </c>
      <c r="D55" s="99"/>
      <c r="E55" s="103" t="s">
        <v>99</v>
      </c>
      <c r="F55" s="84"/>
      <c r="G55" s="84"/>
      <c r="H55" s="84"/>
      <c r="I55" s="84"/>
      <c r="J55" s="84"/>
      <c r="K55" s="86">
        <f>$K$40</f>
        <v>0</v>
      </c>
    </row>
    <row r="56" spans="2:11" x14ac:dyDescent="0.35">
      <c r="C56" s="98" t="s">
        <v>156</v>
      </c>
      <c r="D56" s="99"/>
      <c r="E56" s="103" t="s">
        <v>100</v>
      </c>
      <c r="F56" s="84"/>
      <c r="G56" s="84"/>
      <c r="H56" s="84"/>
      <c r="I56" s="84"/>
      <c r="J56" s="121" t="s">
        <v>178</v>
      </c>
      <c r="K56" s="86">
        <v>0</v>
      </c>
    </row>
    <row r="57" spans="2:11" ht="12.75" customHeight="1" x14ac:dyDescent="0.35">
      <c r="F57" s="84"/>
      <c r="G57" s="84"/>
      <c r="H57" s="84"/>
      <c r="I57" s="84"/>
      <c r="J57" s="84"/>
      <c r="K57" s="106" t="s">
        <v>157</v>
      </c>
    </row>
    <row r="58" spans="2:11" x14ac:dyDescent="0.35">
      <c r="B58" s="42" t="s">
        <v>175</v>
      </c>
      <c r="F58" s="84"/>
      <c r="G58" s="84"/>
      <c r="H58" s="84"/>
      <c r="I58" s="84"/>
      <c r="J58" s="84"/>
      <c r="K58" s="107"/>
    </row>
    <row r="59" spans="2:11" s="22" customFormat="1" x14ac:dyDescent="0.35">
      <c r="B59" s="42" t="s">
        <v>158</v>
      </c>
      <c r="C59" s="79"/>
      <c r="D59" s="80"/>
      <c r="E59" s="23"/>
      <c r="F59" s="93"/>
      <c r="G59" s="93"/>
      <c r="H59" s="93"/>
      <c r="I59" s="93"/>
      <c r="J59" s="93"/>
      <c r="K59" s="93"/>
    </row>
    <row r="60" spans="2:11" ht="7.15" customHeight="1" thickBot="1" x14ac:dyDescent="0.45">
      <c r="B60" s="43"/>
      <c r="C60" s="81"/>
      <c r="D60" s="82"/>
      <c r="E60" s="44"/>
      <c r="F60" s="94"/>
      <c r="G60" s="94"/>
      <c r="H60" s="94"/>
      <c r="I60" s="94"/>
      <c r="J60" s="94"/>
      <c r="K60" s="94"/>
    </row>
    <row r="61" spans="2:11" ht="7.15" customHeight="1" x14ac:dyDescent="0.35">
      <c r="F61" s="84"/>
      <c r="G61" s="84"/>
      <c r="H61" s="84"/>
      <c r="I61" s="84"/>
      <c r="J61" s="84"/>
      <c r="K61" s="84"/>
    </row>
    <row r="62" spans="2:11" x14ac:dyDescent="0.35">
      <c r="F62" s="84"/>
      <c r="G62" s="84"/>
      <c r="H62" s="84"/>
      <c r="I62" s="84"/>
      <c r="J62" s="84"/>
      <c r="K62" s="84"/>
    </row>
    <row r="195" spans="3:4" x14ac:dyDescent="0.35">
      <c r="C195" s="39"/>
      <c r="D195" s="83"/>
    </row>
  </sheetData>
  <protectedRanges>
    <protectedRange sqref="G20:H20 F23" name="Rating"/>
    <protectedRange sqref="F26:J33 F36:J36 F38:J39 K55:K56" name="Rates"/>
    <protectedRange sqref="F11:J12" name="Assess"/>
    <protectedRange sqref="F15:J16" name="CIV"/>
    <protectedRange sqref="F44:J51" name="RiL"/>
  </protectedRanges>
  <mergeCells count="14">
    <mergeCell ref="F44:H44"/>
    <mergeCell ref="C20:D20"/>
    <mergeCell ref="C23:D23"/>
    <mergeCell ref="C36:D36"/>
    <mergeCell ref="C43:D43"/>
    <mergeCell ref="F43:H43"/>
    <mergeCell ref="F51:H51"/>
    <mergeCell ref="F52:H52"/>
    <mergeCell ref="F45:H45"/>
    <mergeCell ref="F46:H46"/>
    <mergeCell ref="F47:H47"/>
    <mergeCell ref="F48:H48"/>
    <mergeCell ref="F49:H49"/>
    <mergeCell ref="F50:H50"/>
  </mergeCells>
  <printOptions horizontalCentered="1" verticalCentered="1"/>
  <pageMargins left="0.39370078740157483" right="0.39370078740157483" top="0.39370078740157483" bottom="0.39370078740157483" header="0.19685039370078741" footer="0.19685039370078741"/>
  <pageSetup paperSize="8" scale="75"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F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5" x14ac:dyDescent="0.35"/>
  <cols>
    <col min="1" max="1" width="24.7265625" style="6" customWidth="1"/>
    <col min="2" max="7" width="12.7265625" style="10" customWidth="1"/>
    <col min="8" max="8" width="22.453125" style="10" customWidth="1"/>
    <col min="9" max="9" width="17" style="10" customWidth="1"/>
    <col min="10" max="10" width="16" style="10" customWidth="1"/>
    <col min="11" max="11" width="16.26953125" style="10" customWidth="1"/>
    <col min="12" max="12" width="14.7265625" style="10" customWidth="1"/>
    <col min="13" max="13" width="18.54296875" style="10" customWidth="1"/>
    <col min="14" max="14" width="16.7265625" style="10" customWidth="1"/>
    <col min="15" max="18" width="14.7265625" style="10" customWidth="1"/>
    <col min="19" max="25" width="16.7265625" style="10" customWidth="1"/>
    <col min="26" max="26" width="10.7265625" style="6"/>
    <col min="29" max="16384" width="10.7265625" style="6"/>
  </cols>
  <sheetData>
    <row r="1" spans="1:25" x14ac:dyDescent="0.35">
      <c r="A1" s="1" t="s">
        <v>174</v>
      </c>
      <c r="B1" s="8"/>
      <c r="C1" s="8"/>
      <c r="D1" s="8"/>
      <c r="E1" s="8"/>
      <c r="F1" s="8"/>
      <c r="G1" s="8"/>
      <c r="H1" s="8"/>
      <c r="I1" s="8"/>
      <c r="J1" s="8"/>
      <c r="K1" s="8"/>
      <c r="L1" s="8"/>
      <c r="M1" s="8"/>
      <c r="N1" s="8"/>
      <c r="O1" s="8"/>
      <c r="P1" s="8"/>
      <c r="Q1" s="8"/>
      <c r="R1" s="8"/>
      <c r="S1" s="8"/>
      <c r="T1" s="8"/>
      <c r="U1" s="8"/>
      <c r="V1" s="8"/>
      <c r="W1" s="8"/>
      <c r="X1" s="8"/>
      <c r="Y1" s="8"/>
    </row>
    <row r="2" spans="1:25" ht="15.5" x14ac:dyDescent="0.35">
      <c r="A2" s="2" t="s">
        <v>95</v>
      </c>
      <c r="B2" s="9"/>
      <c r="C2" s="9"/>
      <c r="D2" s="9"/>
      <c r="E2" s="9"/>
      <c r="F2" s="9"/>
      <c r="G2" s="9"/>
      <c r="H2" s="9"/>
      <c r="I2" s="9"/>
      <c r="J2" s="9"/>
      <c r="K2" s="9"/>
      <c r="L2" s="9"/>
      <c r="M2" s="9"/>
      <c r="N2" s="9"/>
      <c r="O2" s="9"/>
      <c r="P2" s="9"/>
      <c r="Q2" s="9"/>
      <c r="R2" s="9"/>
      <c r="S2" s="9"/>
      <c r="T2" s="9"/>
      <c r="U2" s="9"/>
      <c r="V2" s="9"/>
      <c r="W2" s="9"/>
      <c r="X2" s="9"/>
      <c r="Y2" s="9"/>
    </row>
    <row r="3" spans="1:25" x14ac:dyDescent="0.35">
      <c r="A3" s="47" t="s">
        <v>187</v>
      </c>
    </row>
    <row r="4" spans="1:25" s="97" customFormat="1" ht="18" x14ac:dyDescent="0.4">
      <c r="A4" s="118" t="s">
        <v>188</v>
      </c>
      <c r="B4" s="95" t="s">
        <v>176</v>
      </c>
      <c r="C4" s="96"/>
      <c r="D4" s="96"/>
      <c r="E4" s="96"/>
      <c r="F4" s="96"/>
      <c r="G4" s="96"/>
      <c r="H4" s="95" t="s">
        <v>78</v>
      </c>
      <c r="I4" s="96"/>
      <c r="J4" s="96"/>
      <c r="K4" s="96"/>
      <c r="L4" s="96"/>
      <c r="M4" s="96"/>
      <c r="N4" s="96"/>
      <c r="O4" s="96"/>
      <c r="P4" s="96"/>
      <c r="Q4" s="96"/>
      <c r="R4" s="96"/>
      <c r="S4" s="96"/>
      <c r="T4" s="96"/>
      <c r="U4" s="96"/>
      <c r="V4" s="96"/>
      <c r="W4" s="96"/>
      <c r="X4" s="96"/>
      <c r="Y4" s="96"/>
    </row>
    <row r="5" spans="1:25" x14ac:dyDescent="0.35">
      <c r="A5" s="52"/>
      <c r="B5" s="69" t="s">
        <v>79</v>
      </c>
      <c r="C5" s="66"/>
      <c r="D5" s="66"/>
      <c r="E5" s="66"/>
      <c r="F5" s="66"/>
      <c r="G5" s="56"/>
      <c r="H5" s="53" t="s">
        <v>91</v>
      </c>
      <c r="I5" s="54"/>
      <c r="J5" s="54"/>
      <c r="K5" s="54"/>
      <c r="L5" s="54"/>
      <c r="M5" s="55"/>
      <c r="N5" s="70" t="s">
        <v>92</v>
      </c>
      <c r="O5" s="54"/>
      <c r="P5" s="54"/>
      <c r="Q5" s="54"/>
      <c r="R5" s="54"/>
      <c r="S5" s="55"/>
      <c r="T5" s="53" t="s">
        <v>93</v>
      </c>
      <c r="U5" s="54"/>
      <c r="V5" s="54"/>
      <c r="W5" s="54"/>
      <c r="X5" s="54"/>
      <c r="Y5" s="55"/>
    </row>
    <row r="6" spans="1:25" s="18" customFormat="1" ht="14" x14ac:dyDescent="0.3">
      <c r="A6" s="57"/>
      <c r="B6" s="58" t="s">
        <v>160</v>
      </c>
      <c r="C6" s="59"/>
      <c r="D6" s="59"/>
      <c r="E6" s="59"/>
      <c r="F6" s="59"/>
      <c r="G6" s="60"/>
      <c r="H6" s="58" t="s">
        <v>189</v>
      </c>
      <c r="I6" s="59"/>
      <c r="J6" s="59"/>
      <c r="K6" s="59"/>
      <c r="L6" s="59"/>
      <c r="M6" s="60"/>
      <c r="N6" s="58" t="s">
        <v>190</v>
      </c>
      <c r="O6" s="59"/>
      <c r="P6" s="59"/>
      <c r="Q6" s="59"/>
      <c r="R6" s="59"/>
      <c r="S6" s="60"/>
      <c r="T6" s="58" t="s">
        <v>191</v>
      </c>
      <c r="U6" s="59"/>
      <c r="V6" s="59"/>
      <c r="W6" s="59"/>
      <c r="X6" s="59"/>
      <c r="Y6" s="60"/>
    </row>
    <row r="7" spans="1:25" ht="18" x14ac:dyDescent="0.35">
      <c r="A7" s="52"/>
      <c r="B7" s="61" t="s">
        <v>80</v>
      </c>
      <c r="C7" s="62" t="s">
        <v>81</v>
      </c>
      <c r="D7" s="62" t="s">
        <v>82</v>
      </c>
      <c r="E7" s="62" t="s">
        <v>168</v>
      </c>
      <c r="F7" s="62" t="s">
        <v>89</v>
      </c>
      <c r="G7" s="67" t="s">
        <v>90</v>
      </c>
      <c r="H7" s="61" t="s">
        <v>80</v>
      </c>
      <c r="I7" s="62" t="s">
        <v>81</v>
      </c>
      <c r="J7" s="62" t="s">
        <v>82</v>
      </c>
      <c r="K7" s="62" t="s">
        <v>168</v>
      </c>
      <c r="L7" s="62" t="s">
        <v>89</v>
      </c>
      <c r="M7" s="67" t="s">
        <v>90</v>
      </c>
      <c r="N7" s="61" t="s">
        <v>80</v>
      </c>
      <c r="O7" s="62" t="s">
        <v>81</v>
      </c>
      <c r="P7" s="62" t="s">
        <v>82</v>
      </c>
      <c r="Q7" s="62" t="s">
        <v>168</v>
      </c>
      <c r="R7" s="62" t="s">
        <v>89</v>
      </c>
      <c r="S7" s="67" t="s">
        <v>90</v>
      </c>
      <c r="T7" s="61" t="s">
        <v>80</v>
      </c>
      <c r="U7" s="62" t="s">
        <v>81</v>
      </c>
      <c r="V7" s="62" t="s">
        <v>82</v>
      </c>
      <c r="W7" s="62" t="s">
        <v>168</v>
      </c>
      <c r="X7" s="62" t="s">
        <v>89</v>
      </c>
      <c r="Y7" s="67" t="s">
        <v>90</v>
      </c>
    </row>
    <row r="8" spans="1:25" x14ac:dyDescent="0.35">
      <c r="A8" s="63"/>
      <c r="B8" s="64" t="s">
        <v>83</v>
      </c>
      <c r="C8" s="65" t="s">
        <v>84</v>
      </c>
      <c r="D8" s="65" t="s">
        <v>85</v>
      </c>
      <c r="E8" s="65" t="s">
        <v>86</v>
      </c>
      <c r="F8" s="65" t="s">
        <v>87</v>
      </c>
      <c r="G8" s="68" t="s">
        <v>88</v>
      </c>
      <c r="H8" s="64" t="s">
        <v>83</v>
      </c>
      <c r="I8" s="65" t="s">
        <v>84</v>
      </c>
      <c r="J8" s="65" t="s">
        <v>85</v>
      </c>
      <c r="K8" s="65" t="s">
        <v>86</v>
      </c>
      <c r="L8" s="65" t="s">
        <v>87</v>
      </c>
      <c r="M8" s="68" t="s">
        <v>88</v>
      </c>
      <c r="N8" s="64" t="s">
        <v>83</v>
      </c>
      <c r="O8" s="65" t="s">
        <v>84</v>
      </c>
      <c r="P8" s="65" t="s">
        <v>85</v>
      </c>
      <c r="Q8" s="65" t="s">
        <v>86</v>
      </c>
      <c r="R8" s="65" t="s">
        <v>87</v>
      </c>
      <c r="S8" s="68" t="s">
        <v>88</v>
      </c>
      <c r="T8" s="64" t="s">
        <v>83</v>
      </c>
      <c r="U8" s="65" t="s">
        <v>84</v>
      </c>
      <c r="V8" s="65" t="s">
        <v>85</v>
      </c>
      <c r="W8" s="65" t="s">
        <v>86</v>
      </c>
      <c r="X8" s="65" t="s">
        <v>87</v>
      </c>
      <c r="Y8" s="68" t="s">
        <v>88</v>
      </c>
    </row>
    <row r="9" spans="1:25" x14ac:dyDescent="0.35">
      <c r="A9" s="3" t="s">
        <v>161</v>
      </c>
      <c r="B9" s="12"/>
      <c r="C9" s="13"/>
      <c r="D9" s="13"/>
      <c r="E9" s="13"/>
      <c r="F9" s="13"/>
      <c r="G9" s="110"/>
      <c r="H9" s="12"/>
      <c r="I9" s="13"/>
      <c r="J9" s="13"/>
      <c r="K9" s="13"/>
      <c r="L9" s="13"/>
      <c r="M9" s="19"/>
      <c r="N9" s="12"/>
      <c r="O9" s="13"/>
      <c r="P9" s="13"/>
      <c r="Q9" s="13"/>
      <c r="R9" s="13"/>
      <c r="S9" s="19"/>
      <c r="T9" s="112"/>
      <c r="U9" s="113"/>
      <c r="V9" s="113"/>
      <c r="W9" s="113"/>
      <c r="X9" s="113"/>
      <c r="Y9" s="110"/>
    </row>
    <row r="10" spans="1:25" x14ac:dyDescent="0.35">
      <c r="A10" s="4" t="s">
        <v>0</v>
      </c>
      <c r="B10" s="14">
        <v>6944</v>
      </c>
      <c r="C10" s="15">
        <v>1047</v>
      </c>
      <c r="D10" s="15">
        <v>0</v>
      </c>
      <c r="E10" s="15">
        <v>1053</v>
      </c>
      <c r="F10" s="15">
        <v>0</v>
      </c>
      <c r="G10" s="109">
        <v>9044</v>
      </c>
      <c r="H10" s="14">
        <v>4003789000</v>
      </c>
      <c r="I10" s="15">
        <v>658035900</v>
      </c>
      <c r="J10" s="15">
        <v>0</v>
      </c>
      <c r="K10" s="15">
        <v>1237566900</v>
      </c>
      <c r="L10" s="15">
        <v>0</v>
      </c>
      <c r="M10" s="20">
        <v>5899391800</v>
      </c>
      <c r="N10" s="14">
        <v>23489000</v>
      </c>
      <c r="O10" s="15">
        <v>73840000</v>
      </c>
      <c r="P10" s="15">
        <v>0</v>
      </c>
      <c r="Q10" s="15">
        <v>4666000</v>
      </c>
      <c r="R10" s="15">
        <v>0</v>
      </c>
      <c r="S10" s="20">
        <v>101995000</v>
      </c>
      <c r="T10" s="114">
        <v>4027278000</v>
      </c>
      <c r="U10" s="115">
        <v>731875900</v>
      </c>
      <c r="V10" s="115">
        <v>0</v>
      </c>
      <c r="W10" s="115">
        <v>1242232900</v>
      </c>
      <c r="X10" s="115">
        <v>0</v>
      </c>
      <c r="Y10" s="109">
        <v>6001386800</v>
      </c>
    </row>
    <row r="11" spans="1:25" x14ac:dyDescent="0.35">
      <c r="A11" s="4" t="s">
        <v>1</v>
      </c>
      <c r="B11" s="14">
        <v>5275</v>
      </c>
      <c r="C11" s="15">
        <v>307</v>
      </c>
      <c r="D11" s="15">
        <v>115</v>
      </c>
      <c r="E11" s="15">
        <v>1600</v>
      </c>
      <c r="F11" s="15">
        <v>0</v>
      </c>
      <c r="G11" s="109">
        <v>7297</v>
      </c>
      <c r="H11" s="14">
        <v>1771362000</v>
      </c>
      <c r="I11" s="15">
        <v>132125500</v>
      </c>
      <c r="J11" s="15">
        <v>36380000</v>
      </c>
      <c r="K11" s="15">
        <v>4220757000</v>
      </c>
      <c r="L11" s="15">
        <v>0</v>
      </c>
      <c r="M11" s="20">
        <v>6160624500</v>
      </c>
      <c r="N11" s="14">
        <v>2369000</v>
      </c>
      <c r="O11" s="15">
        <v>392500</v>
      </c>
      <c r="P11" s="15">
        <v>4001000</v>
      </c>
      <c r="Q11" s="15">
        <v>28431500</v>
      </c>
      <c r="R11" s="15">
        <v>0</v>
      </c>
      <c r="S11" s="20">
        <v>35194000</v>
      </c>
      <c r="T11" s="114">
        <v>1773731000</v>
      </c>
      <c r="U11" s="115">
        <v>132518000</v>
      </c>
      <c r="V11" s="115">
        <v>40381000</v>
      </c>
      <c r="W11" s="115">
        <v>4249188500</v>
      </c>
      <c r="X11" s="115">
        <v>0</v>
      </c>
      <c r="Y11" s="109">
        <v>6195818500</v>
      </c>
    </row>
    <row r="12" spans="1:25" x14ac:dyDescent="0.35">
      <c r="A12" s="4" t="s">
        <v>2</v>
      </c>
      <c r="B12" s="14">
        <v>54706</v>
      </c>
      <c r="C12" s="15">
        <v>2467</v>
      </c>
      <c r="D12" s="15">
        <v>1877</v>
      </c>
      <c r="E12" s="15">
        <v>1412</v>
      </c>
      <c r="F12" s="15">
        <v>69</v>
      </c>
      <c r="G12" s="109">
        <v>60531</v>
      </c>
      <c r="H12" s="14">
        <v>27916780670</v>
      </c>
      <c r="I12" s="15">
        <v>2368137840</v>
      </c>
      <c r="J12" s="15">
        <v>1113060090</v>
      </c>
      <c r="K12" s="15">
        <v>1398605350</v>
      </c>
      <c r="L12" s="15">
        <v>95156500</v>
      </c>
      <c r="M12" s="20">
        <v>32891740450</v>
      </c>
      <c r="N12" s="14">
        <v>848920400</v>
      </c>
      <c r="O12" s="15">
        <v>52882580</v>
      </c>
      <c r="P12" s="15">
        <v>101083000</v>
      </c>
      <c r="Q12" s="15">
        <v>-3923500</v>
      </c>
      <c r="R12" s="15">
        <v>2612500</v>
      </c>
      <c r="S12" s="20">
        <v>1001574980</v>
      </c>
      <c r="T12" s="114">
        <v>28765701070</v>
      </c>
      <c r="U12" s="115">
        <v>2421020420</v>
      </c>
      <c r="V12" s="115">
        <v>1214143090</v>
      </c>
      <c r="W12" s="115">
        <v>1394681850</v>
      </c>
      <c r="X12" s="115">
        <v>97769000</v>
      </c>
      <c r="Y12" s="109">
        <v>33893315430</v>
      </c>
    </row>
    <row r="13" spans="1:25" x14ac:dyDescent="0.35">
      <c r="A13" s="4" t="s">
        <v>3</v>
      </c>
      <c r="B13" s="14">
        <v>54002</v>
      </c>
      <c r="C13" s="15">
        <v>2118</v>
      </c>
      <c r="D13" s="15">
        <v>1037</v>
      </c>
      <c r="E13" s="15">
        <v>0</v>
      </c>
      <c r="F13" s="15">
        <v>0</v>
      </c>
      <c r="G13" s="109">
        <v>57157</v>
      </c>
      <c r="H13" s="14">
        <v>56595578000</v>
      </c>
      <c r="I13" s="15">
        <v>2716693500</v>
      </c>
      <c r="J13" s="15">
        <v>1117330500</v>
      </c>
      <c r="K13" s="15">
        <v>0</v>
      </c>
      <c r="L13" s="15">
        <v>0</v>
      </c>
      <c r="M13" s="20">
        <v>60429602000</v>
      </c>
      <c r="N13" s="14">
        <v>255237000</v>
      </c>
      <c r="O13" s="15">
        <v>16193000</v>
      </c>
      <c r="P13" s="15">
        <v>23510000</v>
      </c>
      <c r="Q13" s="15">
        <v>0</v>
      </c>
      <c r="R13" s="15">
        <v>0</v>
      </c>
      <c r="S13" s="20">
        <v>294940000</v>
      </c>
      <c r="T13" s="114">
        <v>56850815000</v>
      </c>
      <c r="U13" s="115">
        <v>2732886500</v>
      </c>
      <c r="V13" s="115">
        <v>1140840500</v>
      </c>
      <c r="W13" s="115">
        <v>0</v>
      </c>
      <c r="X13" s="115">
        <v>0</v>
      </c>
      <c r="Y13" s="109">
        <v>60724542000</v>
      </c>
    </row>
    <row r="14" spans="1:25" x14ac:dyDescent="0.35">
      <c r="A14" s="4" t="s">
        <v>4</v>
      </c>
      <c r="B14" s="14">
        <v>29899</v>
      </c>
      <c r="C14" s="15">
        <v>955</v>
      </c>
      <c r="D14" s="15">
        <v>436</v>
      </c>
      <c r="E14" s="15">
        <v>2557</v>
      </c>
      <c r="F14" s="15">
        <v>53</v>
      </c>
      <c r="G14" s="109">
        <v>33900</v>
      </c>
      <c r="H14" s="14">
        <v>21095808000</v>
      </c>
      <c r="I14" s="15">
        <v>840234700</v>
      </c>
      <c r="J14" s="15">
        <v>225214500</v>
      </c>
      <c r="K14" s="15">
        <v>3321521500</v>
      </c>
      <c r="L14" s="15">
        <v>28980000</v>
      </c>
      <c r="M14" s="20">
        <v>25511758700</v>
      </c>
      <c r="N14" s="14">
        <v>358224000</v>
      </c>
      <c r="O14" s="15">
        <v>9045000</v>
      </c>
      <c r="P14" s="15">
        <v>1586100</v>
      </c>
      <c r="Q14" s="15">
        <v>38230000</v>
      </c>
      <c r="R14" s="15">
        <v>0</v>
      </c>
      <c r="S14" s="20">
        <v>407085100</v>
      </c>
      <c r="T14" s="114">
        <v>21454032000</v>
      </c>
      <c r="U14" s="115">
        <v>849279700</v>
      </c>
      <c r="V14" s="115">
        <v>226800600</v>
      </c>
      <c r="W14" s="115">
        <v>3359751500</v>
      </c>
      <c r="X14" s="115">
        <v>28980000</v>
      </c>
      <c r="Y14" s="109">
        <v>25918843800</v>
      </c>
    </row>
    <row r="15" spans="1:25" x14ac:dyDescent="0.35">
      <c r="A15" s="4" t="s">
        <v>5</v>
      </c>
      <c r="B15" s="14">
        <v>24833</v>
      </c>
      <c r="C15" s="15">
        <v>919</v>
      </c>
      <c r="D15" s="15">
        <v>787</v>
      </c>
      <c r="E15" s="15">
        <v>2493</v>
      </c>
      <c r="F15" s="15">
        <v>0</v>
      </c>
      <c r="G15" s="109">
        <v>29032</v>
      </c>
      <c r="H15" s="14">
        <v>15134815000</v>
      </c>
      <c r="I15" s="15">
        <v>898380000</v>
      </c>
      <c r="J15" s="15">
        <v>616730000</v>
      </c>
      <c r="K15" s="15">
        <v>5088332000</v>
      </c>
      <c r="L15" s="15">
        <v>0</v>
      </c>
      <c r="M15" s="20">
        <v>21738257000</v>
      </c>
      <c r="N15" s="14">
        <v>15619200000</v>
      </c>
      <c r="O15" s="15">
        <v>910210000</v>
      </c>
      <c r="P15" s="15">
        <v>625130000</v>
      </c>
      <c r="Q15" s="15">
        <v>5125988000</v>
      </c>
      <c r="R15" s="15">
        <v>0</v>
      </c>
      <c r="S15" s="20">
        <v>22280528000</v>
      </c>
      <c r="T15" s="114">
        <v>30754015000</v>
      </c>
      <c r="U15" s="115">
        <v>1808590000</v>
      </c>
      <c r="V15" s="115">
        <v>1241860000</v>
      </c>
      <c r="W15" s="115">
        <v>10214320000</v>
      </c>
      <c r="X15" s="115">
        <v>0</v>
      </c>
      <c r="Y15" s="109">
        <v>44018785000</v>
      </c>
    </row>
    <row r="16" spans="1:25" x14ac:dyDescent="0.35">
      <c r="A16" s="4" t="s">
        <v>6</v>
      </c>
      <c r="B16" s="14">
        <v>43798</v>
      </c>
      <c r="C16" s="15">
        <v>2457</v>
      </c>
      <c r="D16" s="15">
        <v>850</v>
      </c>
      <c r="E16" s="15">
        <v>0</v>
      </c>
      <c r="F16" s="15">
        <v>41</v>
      </c>
      <c r="G16" s="109">
        <v>47146</v>
      </c>
      <c r="H16" s="14">
        <v>81869820000</v>
      </c>
      <c r="I16" s="15">
        <v>3461527500</v>
      </c>
      <c r="J16" s="15">
        <v>858936000</v>
      </c>
      <c r="K16" s="15">
        <v>0</v>
      </c>
      <c r="L16" s="15">
        <v>905250000</v>
      </c>
      <c r="M16" s="20">
        <v>87095533500</v>
      </c>
      <c r="N16" s="14">
        <v>719937500</v>
      </c>
      <c r="O16" s="15">
        <v>880000</v>
      </c>
      <c r="P16" s="15">
        <v>29900000</v>
      </c>
      <c r="Q16" s="15">
        <v>0</v>
      </c>
      <c r="R16" s="15">
        <v>0</v>
      </c>
      <c r="S16" s="20">
        <v>750717500</v>
      </c>
      <c r="T16" s="114">
        <v>82589757500</v>
      </c>
      <c r="U16" s="115">
        <v>3462407500</v>
      </c>
      <c r="V16" s="115">
        <v>888836000</v>
      </c>
      <c r="W16" s="115">
        <v>0</v>
      </c>
      <c r="X16" s="115">
        <v>905250000</v>
      </c>
      <c r="Y16" s="109">
        <v>87846251000</v>
      </c>
    </row>
    <row r="17" spans="1:25" x14ac:dyDescent="0.35">
      <c r="A17" s="4" t="s">
        <v>7</v>
      </c>
      <c r="B17" s="14">
        <v>5368</v>
      </c>
      <c r="C17" s="15">
        <v>470</v>
      </c>
      <c r="D17" s="15">
        <v>0</v>
      </c>
      <c r="E17" s="15">
        <v>2528</v>
      </c>
      <c r="F17" s="15">
        <v>1</v>
      </c>
      <c r="G17" s="109">
        <v>8367</v>
      </c>
      <c r="H17" s="14">
        <v>1988082000</v>
      </c>
      <c r="I17" s="15">
        <v>315251900</v>
      </c>
      <c r="J17" s="15">
        <v>0</v>
      </c>
      <c r="K17" s="15">
        <v>2181801000</v>
      </c>
      <c r="L17" s="15">
        <v>4790000</v>
      </c>
      <c r="M17" s="20">
        <v>4489924900</v>
      </c>
      <c r="N17" s="14">
        <v>40015000</v>
      </c>
      <c r="O17" s="15">
        <v>26151000</v>
      </c>
      <c r="P17" s="15">
        <v>0</v>
      </c>
      <c r="Q17" s="15">
        <v>9132000</v>
      </c>
      <c r="R17" s="15">
        <v>0</v>
      </c>
      <c r="S17" s="20">
        <v>75298000</v>
      </c>
      <c r="T17" s="114">
        <v>2028097000</v>
      </c>
      <c r="U17" s="115">
        <v>341402900</v>
      </c>
      <c r="V17" s="115">
        <v>0</v>
      </c>
      <c r="W17" s="115">
        <v>2190933000</v>
      </c>
      <c r="X17" s="115">
        <v>4790000</v>
      </c>
      <c r="Y17" s="109">
        <v>4565222900</v>
      </c>
    </row>
    <row r="18" spans="1:25" x14ac:dyDescent="0.35">
      <c r="A18" s="4" t="s">
        <v>8</v>
      </c>
      <c r="B18" s="14">
        <v>74260</v>
      </c>
      <c r="C18" s="15">
        <v>5779</v>
      </c>
      <c r="D18" s="15">
        <v>0</v>
      </c>
      <c r="E18" s="15">
        <v>0</v>
      </c>
      <c r="F18" s="15">
        <v>0</v>
      </c>
      <c r="G18" s="109">
        <v>80039</v>
      </c>
      <c r="H18" s="14">
        <v>126247570000</v>
      </c>
      <c r="I18" s="15">
        <v>8095370000</v>
      </c>
      <c r="J18" s="15">
        <v>0</v>
      </c>
      <c r="K18" s="15">
        <v>0</v>
      </c>
      <c r="L18" s="15">
        <v>0</v>
      </c>
      <c r="M18" s="20">
        <v>134342940000</v>
      </c>
      <c r="N18" s="14">
        <v>664620500</v>
      </c>
      <c r="O18" s="15">
        <v>1265000</v>
      </c>
      <c r="P18" s="15">
        <v>0</v>
      </c>
      <c r="Q18" s="15">
        <v>0</v>
      </c>
      <c r="R18" s="15">
        <v>0</v>
      </c>
      <c r="S18" s="20">
        <v>665885500</v>
      </c>
      <c r="T18" s="114">
        <v>126912190500</v>
      </c>
      <c r="U18" s="115">
        <v>8096635000</v>
      </c>
      <c r="V18" s="115">
        <v>0</v>
      </c>
      <c r="W18" s="115">
        <v>0</v>
      </c>
      <c r="X18" s="115">
        <v>0</v>
      </c>
      <c r="Y18" s="109">
        <v>135008825500</v>
      </c>
    </row>
    <row r="19" spans="1:25" x14ac:dyDescent="0.35">
      <c r="A19" s="4" t="s">
        <v>9</v>
      </c>
      <c r="B19" s="14">
        <v>71864</v>
      </c>
      <c r="C19" s="15">
        <v>6638</v>
      </c>
      <c r="D19" s="15">
        <v>0</v>
      </c>
      <c r="E19" s="15">
        <v>22</v>
      </c>
      <c r="F19" s="15">
        <v>1919</v>
      </c>
      <c r="G19" s="109">
        <v>80443</v>
      </c>
      <c r="H19" s="14">
        <v>46062828000</v>
      </c>
      <c r="I19" s="15">
        <v>10354560000</v>
      </c>
      <c r="J19" s="15">
        <v>0</v>
      </c>
      <c r="K19" s="15">
        <v>43790000</v>
      </c>
      <c r="L19" s="15">
        <v>1699260000</v>
      </c>
      <c r="M19" s="20">
        <v>58160438000</v>
      </c>
      <c r="N19" s="14">
        <v>362795000</v>
      </c>
      <c r="O19" s="15">
        <v>174105000</v>
      </c>
      <c r="P19" s="15">
        <v>0</v>
      </c>
      <c r="Q19" s="15">
        <v>-10000</v>
      </c>
      <c r="R19" s="15">
        <v>-62589500</v>
      </c>
      <c r="S19" s="20">
        <v>474300500</v>
      </c>
      <c r="T19" s="114">
        <v>46425623000</v>
      </c>
      <c r="U19" s="115">
        <v>10528665000</v>
      </c>
      <c r="V19" s="115">
        <v>0</v>
      </c>
      <c r="W19" s="115">
        <v>43780000</v>
      </c>
      <c r="X19" s="115">
        <v>1636670500</v>
      </c>
      <c r="Y19" s="109">
        <v>58634738500</v>
      </c>
    </row>
    <row r="20" spans="1:25" x14ac:dyDescent="0.35">
      <c r="A20" s="4" t="s">
        <v>10</v>
      </c>
      <c r="B20" s="14">
        <v>2966</v>
      </c>
      <c r="C20" s="15">
        <v>455</v>
      </c>
      <c r="D20" s="15">
        <v>0</v>
      </c>
      <c r="E20" s="15">
        <v>2944</v>
      </c>
      <c r="F20" s="15">
        <v>0</v>
      </c>
      <c r="G20" s="109">
        <v>6365</v>
      </c>
      <c r="H20" s="14">
        <v>437416100</v>
      </c>
      <c r="I20" s="15">
        <v>83925500</v>
      </c>
      <c r="J20" s="15">
        <v>0</v>
      </c>
      <c r="K20" s="15">
        <v>2392761000</v>
      </c>
      <c r="L20" s="15">
        <v>0</v>
      </c>
      <c r="M20" s="20">
        <v>2914102600</v>
      </c>
      <c r="N20" s="14">
        <v>1997000</v>
      </c>
      <c r="O20" s="15">
        <v>806000</v>
      </c>
      <c r="P20" s="15">
        <v>0</v>
      </c>
      <c r="Q20" s="15">
        <v>824500</v>
      </c>
      <c r="R20" s="15">
        <v>0</v>
      </c>
      <c r="S20" s="20">
        <v>3627500</v>
      </c>
      <c r="T20" s="114">
        <v>439413100</v>
      </c>
      <c r="U20" s="115">
        <v>84731500</v>
      </c>
      <c r="V20" s="115">
        <v>0</v>
      </c>
      <c r="W20" s="115">
        <v>2393585500</v>
      </c>
      <c r="X20" s="115">
        <v>0</v>
      </c>
      <c r="Y20" s="109">
        <v>2917730100</v>
      </c>
    </row>
    <row r="21" spans="1:25" x14ac:dyDescent="0.35">
      <c r="A21" s="4" t="s">
        <v>11</v>
      </c>
      <c r="B21" s="14">
        <v>16009</v>
      </c>
      <c r="C21" s="15">
        <v>1142</v>
      </c>
      <c r="D21" s="15">
        <v>541</v>
      </c>
      <c r="E21" s="15">
        <v>3765</v>
      </c>
      <c r="F21" s="15">
        <v>34</v>
      </c>
      <c r="G21" s="109">
        <v>21491</v>
      </c>
      <c r="H21" s="14">
        <v>6537691900</v>
      </c>
      <c r="I21" s="15">
        <v>929310300</v>
      </c>
      <c r="J21" s="15">
        <v>462356600</v>
      </c>
      <c r="K21" s="15">
        <v>3176380900</v>
      </c>
      <c r="L21" s="15">
        <v>23694000</v>
      </c>
      <c r="M21" s="20">
        <v>11129433700</v>
      </c>
      <c r="N21" s="14">
        <v>72178900</v>
      </c>
      <c r="O21" s="15">
        <v>26596000</v>
      </c>
      <c r="P21" s="15">
        <v>6347300</v>
      </c>
      <c r="Q21" s="15">
        <v>12381000</v>
      </c>
      <c r="R21" s="15">
        <v>75000</v>
      </c>
      <c r="S21" s="20">
        <v>117578200</v>
      </c>
      <c r="T21" s="114">
        <v>6609870800</v>
      </c>
      <c r="U21" s="115">
        <v>955906300</v>
      </c>
      <c r="V21" s="115">
        <v>468703900</v>
      </c>
      <c r="W21" s="115">
        <v>3188761900</v>
      </c>
      <c r="X21" s="115">
        <v>23769000</v>
      </c>
      <c r="Y21" s="109">
        <v>11247011900</v>
      </c>
    </row>
    <row r="22" spans="1:25" x14ac:dyDescent="0.35">
      <c r="A22" s="4" t="s">
        <v>12</v>
      </c>
      <c r="B22" s="14">
        <v>45800</v>
      </c>
      <c r="C22" s="15">
        <v>1166</v>
      </c>
      <c r="D22" s="15">
        <v>1686</v>
      </c>
      <c r="E22" s="15">
        <v>1681</v>
      </c>
      <c r="F22" s="15">
        <v>557</v>
      </c>
      <c r="G22" s="109">
        <v>50890</v>
      </c>
      <c r="H22" s="14">
        <v>30704737500</v>
      </c>
      <c r="I22" s="15">
        <v>1147823000</v>
      </c>
      <c r="J22" s="15">
        <v>1093240000</v>
      </c>
      <c r="K22" s="15">
        <v>3401700000</v>
      </c>
      <c r="L22" s="15">
        <v>654005000</v>
      </c>
      <c r="M22" s="20">
        <v>37001505500</v>
      </c>
      <c r="N22" s="14">
        <v>602255000</v>
      </c>
      <c r="O22" s="15">
        <v>59321001</v>
      </c>
      <c r="P22" s="15">
        <v>87927500</v>
      </c>
      <c r="Q22" s="15">
        <v>-3375000</v>
      </c>
      <c r="R22" s="15">
        <v>72525000</v>
      </c>
      <c r="S22" s="20">
        <v>818653501</v>
      </c>
      <c r="T22" s="114">
        <v>31306992500</v>
      </c>
      <c r="U22" s="115">
        <v>1207144001</v>
      </c>
      <c r="V22" s="115">
        <v>1181167500</v>
      </c>
      <c r="W22" s="115">
        <v>3398325000</v>
      </c>
      <c r="X22" s="115">
        <v>726530000</v>
      </c>
      <c r="Y22" s="109">
        <v>37820159001</v>
      </c>
    </row>
    <row r="23" spans="1:25" x14ac:dyDescent="0.35">
      <c r="A23" s="4" t="s">
        <v>13</v>
      </c>
      <c r="B23" s="14">
        <v>133643</v>
      </c>
      <c r="C23" s="15">
        <v>3176</v>
      </c>
      <c r="D23" s="15">
        <v>4115</v>
      </c>
      <c r="E23" s="15">
        <v>316</v>
      </c>
      <c r="F23" s="15">
        <v>0</v>
      </c>
      <c r="G23" s="109">
        <v>141250</v>
      </c>
      <c r="H23" s="14">
        <v>94214972000</v>
      </c>
      <c r="I23" s="15">
        <v>5376295500</v>
      </c>
      <c r="J23" s="15">
        <v>3478364101</v>
      </c>
      <c r="K23" s="15">
        <v>680130000</v>
      </c>
      <c r="L23" s="15">
        <v>0</v>
      </c>
      <c r="M23" s="20">
        <v>103749761601</v>
      </c>
      <c r="N23" s="14">
        <v>4532656000</v>
      </c>
      <c r="O23" s="15">
        <v>934057500</v>
      </c>
      <c r="P23" s="15">
        <v>1990719899</v>
      </c>
      <c r="Q23" s="15">
        <v>166490000</v>
      </c>
      <c r="R23" s="15">
        <v>0</v>
      </c>
      <c r="S23" s="20">
        <v>7623923399</v>
      </c>
      <c r="T23" s="114">
        <v>98747628000</v>
      </c>
      <c r="U23" s="115">
        <v>6310353000</v>
      </c>
      <c r="V23" s="115">
        <v>5469084000</v>
      </c>
      <c r="W23" s="115">
        <v>846620000</v>
      </c>
      <c r="X23" s="115">
        <v>0</v>
      </c>
      <c r="Y23" s="109">
        <v>111373685000</v>
      </c>
    </row>
    <row r="24" spans="1:25" x14ac:dyDescent="0.35">
      <c r="A24" s="4" t="s">
        <v>14</v>
      </c>
      <c r="B24" s="14">
        <v>7295</v>
      </c>
      <c r="C24" s="15">
        <v>326</v>
      </c>
      <c r="D24" s="15">
        <v>118</v>
      </c>
      <c r="E24" s="15">
        <v>1028</v>
      </c>
      <c r="F24" s="15">
        <v>0</v>
      </c>
      <c r="G24" s="109">
        <v>8767</v>
      </c>
      <c r="H24" s="14">
        <v>2317760000</v>
      </c>
      <c r="I24" s="15">
        <v>165762000</v>
      </c>
      <c r="J24" s="15">
        <v>48011000</v>
      </c>
      <c r="K24" s="15">
        <v>1008581000</v>
      </c>
      <c r="L24" s="15">
        <v>0</v>
      </c>
      <c r="M24" s="20">
        <v>3540114000</v>
      </c>
      <c r="N24" s="14">
        <v>32269000</v>
      </c>
      <c r="O24" s="15">
        <v>1130000</v>
      </c>
      <c r="P24" s="15">
        <v>146000</v>
      </c>
      <c r="Q24" s="15">
        <v>-3500000</v>
      </c>
      <c r="R24" s="15">
        <v>0</v>
      </c>
      <c r="S24" s="20">
        <v>30045000</v>
      </c>
      <c r="T24" s="114">
        <v>2350029000</v>
      </c>
      <c r="U24" s="115">
        <v>166892000</v>
      </c>
      <c r="V24" s="115">
        <v>48157000</v>
      </c>
      <c r="W24" s="115">
        <v>1005081000</v>
      </c>
      <c r="X24" s="115">
        <v>0</v>
      </c>
      <c r="Y24" s="109">
        <v>3570159000</v>
      </c>
    </row>
    <row r="25" spans="1:25" x14ac:dyDescent="0.35">
      <c r="A25" s="4" t="s">
        <v>15</v>
      </c>
      <c r="B25" s="14">
        <v>12081</v>
      </c>
      <c r="C25" s="15">
        <v>602</v>
      </c>
      <c r="D25" s="15">
        <v>404</v>
      </c>
      <c r="E25" s="15">
        <v>2891</v>
      </c>
      <c r="F25" s="15">
        <v>0</v>
      </c>
      <c r="G25" s="109">
        <v>15978</v>
      </c>
      <c r="H25" s="14">
        <v>6808690000</v>
      </c>
      <c r="I25" s="15">
        <v>372513000</v>
      </c>
      <c r="J25" s="15">
        <v>248342000</v>
      </c>
      <c r="K25" s="15">
        <v>2912979000</v>
      </c>
      <c r="L25" s="15">
        <v>0</v>
      </c>
      <c r="M25" s="20">
        <v>10342524000</v>
      </c>
      <c r="N25" s="14">
        <v>90656000</v>
      </c>
      <c r="O25" s="15">
        <v>4914000</v>
      </c>
      <c r="P25" s="15">
        <v>3276000</v>
      </c>
      <c r="Q25" s="15">
        <v>8310000</v>
      </c>
      <c r="R25" s="15">
        <v>0</v>
      </c>
      <c r="S25" s="20">
        <v>107156000</v>
      </c>
      <c r="T25" s="114">
        <v>6899346000</v>
      </c>
      <c r="U25" s="115">
        <v>377427000</v>
      </c>
      <c r="V25" s="115">
        <v>251618000</v>
      </c>
      <c r="W25" s="115">
        <v>2921289000</v>
      </c>
      <c r="X25" s="115">
        <v>0</v>
      </c>
      <c r="Y25" s="109">
        <v>10449680000</v>
      </c>
    </row>
    <row r="26" spans="1:25" x14ac:dyDescent="0.35">
      <c r="A26" s="4" t="s">
        <v>16</v>
      </c>
      <c r="B26" s="14">
        <v>6306</v>
      </c>
      <c r="C26" s="15">
        <v>482</v>
      </c>
      <c r="D26" s="15">
        <v>148</v>
      </c>
      <c r="E26" s="15">
        <v>2803</v>
      </c>
      <c r="F26" s="15">
        <v>3</v>
      </c>
      <c r="G26" s="109">
        <v>9742</v>
      </c>
      <c r="H26" s="14">
        <v>2304894000</v>
      </c>
      <c r="I26" s="15">
        <v>206099000</v>
      </c>
      <c r="J26" s="15">
        <v>657353000</v>
      </c>
      <c r="K26" s="15">
        <v>5177932000</v>
      </c>
      <c r="L26" s="15">
        <v>4330000</v>
      </c>
      <c r="M26" s="20">
        <v>8350608000</v>
      </c>
      <c r="N26" s="14">
        <v>33035000</v>
      </c>
      <c r="O26" s="15">
        <v>-590000</v>
      </c>
      <c r="P26" s="15">
        <v>17620000</v>
      </c>
      <c r="Q26" s="15">
        <v>19229000</v>
      </c>
      <c r="R26" s="15">
        <v>0</v>
      </c>
      <c r="S26" s="20">
        <v>69294000</v>
      </c>
      <c r="T26" s="114">
        <v>2337929000</v>
      </c>
      <c r="U26" s="115">
        <v>205509000</v>
      </c>
      <c r="V26" s="115">
        <v>674973000</v>
      </c>
      <c r="W26" s="115">
        <v>5197161000</v>
      </c>
      <c r="X26" s="115">
        <v>4330000</v>
      </c>
      <c r="Y26" s="109">
        <v>8419902000</v>
      </c>
    </row>
    <row r="27" spans="1:25" x14ac:dyDescent="0.35">
      <c r="A27" s="4" t="s">
        <v>17</v>
      </c>
      <c r="B27" s="14">
        <v>68631</v>
      </c>
      <c r="C27" s="15">
        <v>3630</v>
      </c>
      <c r="D27" s="15">
        <v>1210</v>
      </c>
      <c r="E27" s="15">
        <v>0</v>
      </c>
      <c r="F27" s="15">
        <v>540</v>
      </c>
      <c r="G27" s="109">
        <v>74011</v>
      </c>
      <c r="H27" s="14">
        <v>65608077000</v>
      </c>
      <c r="I27" s="15">
        <v>4780257004.5</v>
      </c>
      <c r="J27" s="15">
        <v>1593419001.5</v>
      </c>
      <c r="K27" s="15">
        <v>0</v>
      </c>
      <c r="L27" s="15">
        <v>439690000</v>
      </c>
      <c r="M27" s="20">
        <v>72421443006</v>
      </c>
      <c r="N27" s="14">
        <v>-3750595000</v>
      </c>
      <c r="O27" s="15">
        <v>542985745.5</v>
      </c>
      <c r="P27" s="15">
        <v>180995248.5</v>
      </c>
      <c r="Q27" s="15">
        <v>0</v>
      </c>
      <c r="R27" s="15">
        <v>28415000</v>
      </c>
      <c r="S27" s="20">
        <v>-2998199006</v>
      </c>
      <c r="T27" s="114">
        <v>61857482000</v>
      </c>
      <c r="U27" s="115">
        <v>5323242750</v>
      </c>
      <c r="V27" s="115">
        <v>1774414250</v>
      </c>
      <c r="W27" s="115">
        <v>0</v>
      </c>
      <c r="X27" s="115">
        <v>468105000</v>
      </c>
      <c r="Y27" s="109">
        <v>69423244000</v>
      </c>
    </row>
    <row r="28" spans="1:25" x14ac:dyDescent="0.35">
      <c r="A28" s="4" t="s">
        <v>18</v>
      </c>
      <c r="B28" s="14">
        <v>28100</v>
      </c>
      <c r="C28" s="15">
        <v>2170</v>
      </c>
      <c r="D28" s="15">
        <v>0</v>
      </c>
      <c r="E28" s="15">
        <v>2665</v>
      </c>
      <c r="F28" s="15">
        <v>0</v>
      </c>
      <c r="G28" s="109">
        <v>32935</v>
      </c>
      <c r="H28" s="14">
        <v>12355227000</v>
      </c>
      <c r="I28" s="15">
        <v>1303183000</v>
      </c>
      <c r="J28" s="15">
        <v>0</v>
      </c>
      <c r="K28" s="15">
        <v>2526144000</v>
      </c>
      <c r="L28" s="15">
        <v>0</v>
      </c>
      <c r="M28" s="20">
        <v>16184554000</v>
      </c>
      <c r="N28" s="14">
        <v>189147000</v>
      </c>
      <c r="O28" s="15">
        <v>29875000</v>
      </c>
      <c r="P28" s="15">
        <v>0</v>
      </c>
      <c r="Q28" s="15">
        <v>-10865000</v>
      </c>
      <c r="R28" s="15">
        <v>0</v>
      </c>
      <c r="S28" s="20">
        <v>208157000</v>
      </c>
      <c r="T28" s="114">
        <v>12544374000</v>
      </c>
      <c r="U28" s="115">
        <v>1333058000</v>
      </c>
      <c r="V28" s="115">
        <v>0</v>
      </c>
      <c r="W28" s="115">
        <v>2515279000</v>
      </c>
      <c r="X28" s="115">
        <v>0</v>
      </c>
      <c r="Y28" s="109">
        <v>16392711000</v>
      </c>
    </row>
    <row r="29" spans="1:25" x14ac:dyDescent="0.35">
      <c r="A29" s="4" t="s">
        <v>19</v>
      </c>
      <c r="B29" s="14">
        <v>58966</v>
      </c>
      <c r="C29" s="15">
        <v>2063</v>
      </c>
      <c r="D29" s="15">
        <v>3396</v>
      </c>
      <c r="E29" s="15">
        <v>6</v>
      </c>
      <c r="F29" s="15">
        <v>5</v>
      </c>
      <c r="G29" s="109">
        <v>64436</v>
      </c>
      <c r="H29" s="14">
        <v>44725715001</v>
      </c>
      <c r="I29" s="15">
        <v>2772422000</v>
      </c>
      <c r="J29" s="15">
        <v>2425954000</v>
      </c>
      <c r="K29" s="15">
        <v>30875000</v>
      </c>
      <c r="L29" s="15">
        <v>191835000</v>
      </c>
      <c r="M29" s="20">
        <v>50146801001</v>
      </c>
      <c r="N29" s="14">
        <v>196212500</v>
      </c>
      <c r="O29" s="15">
        <v>38456000</v>
      </c>
      <c r="P29" s="15">
        <v>28705000</v>
      </c>
      <c r="Q29" s="15">
        <v>1825000</v>
      </c>
      <c r="R29" s="15">
        <v>0</v>
      </c>
      <c r="S29" s="20">
        <v>265198500</v>
      </c>
      <c r="T29" s="114">
        <v>44921927501</v>
      </c>
      <c r="U29" s="115">
        <v>2810878000</v>
      </c>
      <c r="V29" s="115">
        <v>2454659000</v>
      </c>
      <c r="W29" s="115">
        <v>32700000</v>
      </c>
      <c r="X29" s="115">
        <v>191835000</v>
      </c>
      <c r="Y29" s="109">
        <v>50411999501</v>
      </c>
    </row>
    <row r="30" spans="1:25" x14ac:dyDescent="0.35">
      <c r="A30" s="4" t="s">
        <v>20</v>
      </c>
      <c r="B30" s="14">
        <v>4789</v>
      </c>
      <c r="C30" s="15">
        <v>536</v>
      </c>
      <c r="D30" s="15">
        <v>0</v>
      </c>
      <c r="E30" s="15">
        <v>1683</v>
      </c>
      <c r="F30" s="15">
        <v>11</v>
      </c>
      <c r="G30" s="109">
        <v>7019</v>
      </c>
      <c r="H30" s="14">
        <v>1240860600</v>
      </c>
      <c r="I30" s="15">
        <v>167151900</v>
      </c>
      <c r="J30" s="15">
        <v>0</v>
      </c>
      <c r="K30" s="15">
        <v>1209006000</v>
      </c>
      <c r="L30" s="15">
        <v>3935000</v>
      </c>
      <c r="M30" s="20">
        <v>2620953500</v>
      </c>
      <c r="N30" s="14">
        <v>9328000</v>
      </c>
      <c r="O30" s="15">
        <v>24918000</v>
      </c>
      <c r="P30" s="15">
        <v>0</v>
      </c>
      <c r="Q30" s="15">
        <v>4628000</v>
      </c>
      <c r="R30" s="15">
        <v>0</v>
      </c>
      <c r="S30" s="20">
        <v>38874000</v>
      </c>
      <c r="T30" s="114">
        <v>1250188600</v>
      </c>
      <c r="U30" s="115">
        <v>192069900</v>
      </c>
      <c r="V30" s="115">
        <v>0</v>
      </c>
      <c r="W30" s="115">
        <v>1213634000</v>
      </c>
      <c r="X30" s="115">
        <v>3935000</v>
      </c>
      <c r="Y30" s="109">
        <v>2659827500</v>
      </c>
    </row>
    <row r="31" spans="1:25" x14ac:dyDescent="0.35">
      <c r="A31" s="4" t="s">
        <v>21</v>
      </c>
      <c r="B31" s="14">
        <v>67429</v>
      </c>
      <c r="C31" s="15">
        <v>2906</v>
      </c>
      <c r="D31" s="15">
        <v>263</v>
      </c>
      <c r="E31" s="15">
        <v>0</v>
      </c>
      <c r="F31" s="15">
        <v>51</v>
      </c>
      <c r="G31" s="109">
        <v>70649</v>
      </c>
      <c r="H31" s="14">
        <v>80616330000</v>
      </c>
      <c r="I31" s="15">
        <v>3395499000</v>
      </c>
      <c r="J31" s="15">
        <v>372374000</v>
      </c>
      <c r="K31" s="15">
        <v>0</v>
      </c>
      <c r="L31" s="15">
        <v>81451500</v>
      </c>
      <c r="M31" s="20">
        <v>84465654500</v>
      </c>
      <c r="N31" s="14">
        <v>594715000</v>
      </c>
      <c r="O31" s="15">
        <v>-13440000</v>
      </c>
      <c r="P31" s="15">
        <v>-3790000</v>
      </c>
      <c r="Q31" s="15">
        <v>0</v>
      </c>
      <c r="R31" s="15">
        <v>-7750000</v>
      </c>
      <c r="S31" s="20">
        <v>569735000</v>
      </c>
      <c r="T31" s="114">
        <v>81211045000</v>
      </c>
      <c r="U31" s="115">
        <v>3382059000</v>
      </c>
      <c r="V31" s="115">
        <v>368584000</v>
      </c>
      <c r="W31" s="115">
        <v>0</v>
      </c>
      <c r="X31" s="115">
        <v>73701500</v>
      </c>
      <c r="Y31" s="109">
        <v>85035389500</v>
      </c>
    </row>
    <row r="32" spans="1:25" x14ac:dyDescent="0.35">
      <c r="A32" s="4" t="s">
        <v>22</v>
      </c>
      <c r="B32" s="14">
        <v>10173</v>
      </c>
      <c r="C32" s="15">
        <v>1021</v>
      </c>
      <c r="D32" s="15">
        <v>0</v>
      </c>
      <c r="E32" s="15">
        <v>2751</v>
      </c>
      <c r="F32" s="15">
        <v>30</v>
      </c>
      <c r="G32" s="109">
        <v>13975</v>
      </c>
      <c r="H32" s="14">
        <v>3356463000</v>
      </c>
      <c r="I32" s="15">
        <v>423874000</v>
      </c>
      <c r="J32" s="15">
        <v>0</v>
      </c>
      <c r="K32" s="15">
        <v>3747000000</v>
      </c>
      <c r="L32" s="15">
        <v>14314000</v>
      </c>
      <c r="M32" s="20">
        <v>7541651000</v>
      </c>
      <c r="N32" s="14">
        <v>42662000</v>
      </c>
      <c r="O32" s="15">
        <v>40229000</v>
      </c>
      <c r="P32" s="15">
        <v>0</v>
      </c>
      <c r="Q32" s="15">
        <v>5143000</v>
      </c>
      <c r="R32" s="15">
        <v>50000</v>
      </c>
      <c r="S32" s="20">
        <v>88084000</v>
      </c>
      <c r="T32" s="114">
        <v>3399125000</v>
      </c>
      <c r="U32" s="115">
        <v>464103000</v>
      </c>
      <c r="V32" s="115">
        <v>0</v>
      </c>
      <c r="W32" s="115">
        <v>3752143000</v>
      </c>
      <c r="X32" s="115">
        <v>14364000</v>
      </c>
      <c r="Y32" s="109">
        <v>7629735000</v>
      </c>
    </row>
    <row r="33" spans="1:25" x14ac:dyDescent="0.35">
      <c r="A33" s="4" t="s">
        <v>23</v>
      </c>
      <c r="B33" s="14">
        <v>10294</v>
      </c>
      <c r="C33" s="15">
        <v>298</v>
      </c>
      <c r="D33" s="15">
        <v>92</v>
      </c>
      <c r="E33" s="15">
        <v>1426</v>
      </c>
      <c r="F33" s="15">
        <v>0</v>
      </c>
      <c r="G33" s="109">
        <v>12110</v>
      </c>
      <c r="H33" s="14">
        <v>6683113000</v>
      </c>
      <c r="I33" s="15">
        <v>144508000</v>
      </c>
      <c r="J33" s="15">
        <v>72059000</v>
      </c>
      <c r="K33" s="15">
        <v>1986128000</v>
      </c>
      <c r="L33" s="15">
        <v>0</v>
      </c>
      <c r="M33" s="20">
        <v>8885808000</v>
      </c>
      <c r="N33" s="14">
        <v>169379000</v>
      </c>
      <c r="O33" s="15">
        <v>339500</v>
      </c>
      <c r="P33" s="15">
        <v>21655500</v>
      </c>
      <c r="Q33" s="15">
        <v>-31996000</v>
      </c>
      <c r="R33" s="15">
        <v>0</v>
      </c>
      <c r="S33" s="20">
        <v>159378000</v>
      </c>
      <c r="T33" s="114">
        <v>6852492000</v>
      </c>
      <c r="U33" s="115">
        <v>144847500</v>
      </c>
      <c r="V33" s="115">
        <v>93714500</v>
      </c>
      <c r="W33" s="115">
        <v>1954132000</v>
      </c>
      <c r="X33" s="115">
        <v>0</v>
      </c>
      <c r="Y33" s="109">
        <v>9045186000</v>
      </c>
    </row>
    <row r="34" spans="1:25" x14ac:dyDescent="0.35">
      <c r="A34" s="4" t="s">
        <v>24</v>
      </c>
      <c r="B34" s="14">
        <v>56911</v>
      </c>
      <c r="C34" s="15">
        <v>3977</v>
      </c>
      <c r="D34" s="15">
        <v>0</v>
      </c>
      <c r="E34" s="15">
        <v>1135</v>
      </c>
      <c r="F34" s="15">
        <v>201</v>
      </c>
      <c r="G34" s="109">
        <v>62224</v>
      </c>
      <c r="H34" s="14">
        <v>30944789000</v>
      </c>
      <c r="I34" s="15">
        <v>3843617000</v>
      </c>
      <c r="J34" s="15">
        <v>0</v>
      </c>
      <c r="K34" s="15">
        <v>1329569000</v>
      </c>
      <c r="L34" s="15">
        <v>99832000</v>
      </c>
      <c r="M34" s="20">
        <v>36217807000</v>
      </c>
      <c r="N34" s="14">
        <v>515273000</v>
      </c>
      <c r="O34" s="15">
        <v>56102000</v>
      </c>
      <c r="P34" s="15">
        <v>0</v>
      </c>
      <c r="Q34" s="15">
        <v>-15032000</v>
      </c>
      <c r="R34" s="15">
        <v>-7905000</v>
      </c>
      <c r="S34" s="20">
        <v>548438000</v>
      </c>
      <c r="T34" s="114">
        <v>31460062000</v>
      </c>
      <c r="U34" s="115">
        <v>3899719000</v>
      </c>
      <c r="V34" s="115">
        <v>0</v>
      </c>
      <c r="W34" s="115">
        <v>1314537000</v>
      </c>
      <c r="X34" s="115">
        <v>91927000</v>
      </c>
      <c r="Y34" s="109">
        <v>36766245000</v>
      </c>
    </row>
    <row r="35" spans="1:25" x14ac:dyDescent="0.35">
      <c r="A35" s="4" t="s">
        <v>25</v>
      </c>
      <c r="B35" s="14">
        <v>57539</v>
      </c>
      <c r="C35" s="15">
        <v>3370</v>
      </c>
      <c r="D35" s="15">
        <v>6763</v>
      </c>
      <c r="E35" s="15">
        <v>53</v>
      </c>
      <c r="F35" s="15">
        <v>716</v>
      </c>
      <c r="G35" s="109">
        <v>68441</v>
      </c>
      <c r="H35" s="14">
        <v>38473905000</v>
      </c>
      <c r="I35" s="15">
        <v>4580136000</v>
      </c>
      <c r="J35" s="15">
        <v>15276230500</v>
      </c>
      <c r="K35" s="15">
        <v>412020000</v>
      </c>
      <c r="L35" s="15">
        <v>622482500</v>
      </c>
      <c r="M35" s="20">
        <v>59364774000</v>
      </c>
      <c r="N35" s="14">
        <v>287810000</v>
      </c>
      <c r="O35" s="15">
        <v>27286000</v>
      </c>
      <c r="P35" s="15">
        <v>491953000</v>
      </c>
      <c r="Q35" s="15">
        <v>-34000000</v>
      </c>
      <c r="R35" s="15">
        <v>-50590000</v>
      </c>
      <c r="S35" s="20">
        <v>722459000</v>
      </c>
      <c r="T35" s="114">
        <v>38761715000</v>
      </c>
      <c r="U35" s="115">
        <v>4607422000</v>
      </c>
      <c r="V35" s="115">
        <v>15768183500</v>
      </c>
      <c r="W35" s="115">
        <v>378020000</v>
      </c>
      <c r="X35" s="115">
        <v>571892500</v>
      </c>
      <c r="Y35" s="109">
        <v>60087233000</v>
      </c>
    </row>
    <row r="36" spans="1:25" x14ac:dyDescent="0.35">
      <c r="A36" s="4" t="s">
        <v>26</v>
      </c>
      <c r="B36" s="14">
        <v>129024</v>
      </c>
      <c r="C36" s="15">
        <v>9157</v>
      </c>
      <c r="D36" s="15">
        <v>0</v>
      </c>
      <c r="E36" s="15">
        <v>937</v>
      </c>
      <c r="F36" s="15">
        <v>52</v>
      </c>
      <c r="G36" s="109">
        <v>139170</v>
      </c>
      <c r="H36" s="14">
        <v>91400235000</v>
      </c>
      <c r="I36" s="15">
        <v>6897748005</v>
      </c>
      <c r="J36" s="15">
        <v>2589350002</v>
      </c>
      <c r="K36" s="15">
        <v>2277070000</v>
      </c>
      <c r="L36" s="15">
        <v>161622000</v>
      </c>
      <c r="M36" s="20">
        <v>103326025007</v>
      </c>
      <c r="N36" s="14">
        <v>2549569501</v>
      </c>
      <c r="O36" s="15">
        <v>356149994</v>
      </c>
      <c r="P36" s="15">
        <v>0</v>
      </c>
      <c r="Q36" s="15">
        <v>185045000</v>
      </c>
      <c r="R36" s="15">
        <v>-1435000</v>
      </c>
      <c r="S36" s="20">
        <v>3089329495</v>
      </c>
      <c r="T36" s="114">
        <v>93949804501</v>
      </c>
      <c r="U36" s="115">
        <v>7253897999</v>
      </c>
      <c r="V36" s="115">
        <v>2589350002</v>
      </c>
      <c r="W36" s="115">
        <v>2462115000</v>
      </c>
      <c r="X36" s="115">
        <v>160187000</v>
      </c>
      <c r="Y36" s="109">
        <v>106415354502</v>
      </c>
    </row>
    <row r="37" spans="1:25" x14ac:dyDescent="0.35">
      <c r="A37" s="4" t="s">
        <v>27</v>
      </c>
      <c r="B37" s="14">
        <v>27445</v>
      </c>
      <c r="C37" s="15">
        <v>0</v>
      </c>
      <c r="D37" s="15">
        <v>0</v>
      </c>
      <c r="E37" s="15">
        <v>2951</v>
      </c>
      <c r="F37" s="15">
        <v>2666</v>
      </c>
      <c r="G37" s="109">
        <v>33062</v>
      </c>
      <c r="H37" s="14">
        <v>10757318300</v>
      </c>
      <c r="I37" s="15">
        <v>0</v>
      </c>
      <c r="J37" s="15">
        <v>0</v>
      </c>
      <c r="K37" s="15">
        <v>2635578000</v>
      </c>
      <c r="L37" s="15">
        <v>2550189900</v>
      </c>
      <c r="M37" s="20">
        <v>15943086200</v>
      </c>
      <c r="N37" s="14">
        <v>247419000</v>
      </c>
      <c r="O37" s="15">
        <v>0</v>
      </c>
      <c r="P37" s="15">
        <v>0</v>
      </c>
      <c r="Q37" s="15">
        <v>-8376000</v>
      </c>
      <c r="R37" s="15">
        <v>75083900</v>
      </c>
      <c r="S37" s="20">
        <v>314126900</v>
      </c>
      <c r="T37" s="114">
        <v>11004737300</v>
      </c>
      <c r="U37" s="115">
        <v>0</v>
      </c>
      <c r="V37" s="115">
        <v>0</v>
      </c>
      <c r="W37" s="115">
        <v>2627202000</v>
      </c>
      <c r="X37" s="115">
        <v>2625273800</v>
      </c>
      <c r="Y37" s="109">
        <v>16257213100</v>
      </c>
    </row>
    <row r="38" spans="1:25" x14ac:dyDescent="0.35">
      <c r="A38" s="4" t="s">
        <v>28</v>
      </c>
      <c r="B38" s="14">
        <v>9550</v>
      </c>
      <c r="C38" s="15">
        <v>1004</v>
      </c>
      <c r="D38" s="15">
        <v>60</v>
      </c>
      <c r="E38" s="15">
        <v>1153</v>
      </c>
      <c r="F38" s="15">
        <v>36</v>
      </c>
      <c r="G38" s="109">
        <v>11803</v>
      </c>
      <c r="H38" s="14">
        <v>6475414000</v>
      </c>
      <c r="I38" s="15">
        <v>962311000</v>
      </c>
      <c r="J38" s="15">
        <v>37345000</v>
      </c>
      <c r="K38" s="15">
        <v>1542224000</v>
      </c>
      <c r="L38" s="15">
        <v>28530000</v>
      </c>
      <c r="M38" s="20">
        <v>9045824000</v>
      </c>
      <c r="N38" s="14">
        <v>63525000</v>
      </c>
      <c r="O38" s="15">
        <v>-13590000</v>
      </c>
      <c r="P38" s="15">
        <v>0</v>
      </c>
      <c r="Q38" s="15">
        <v>-2410000</v>
      </c>
      <c r="R38" s="15">
        <v>1765000</v>
      </c>
      <c r="S38" s="20">
        <v>49290000</v>
      </c>
      <c r="T38" s="114">
        <v>6538939000</v>
      </c>
      <c r="U38" s="115">
        <v>948721000</v>
      </c>
      <c r="V38" s="115">
        <v>37345000</v>
      </c>
      <c r="W38" s="115">
        <v>1539814000</v>
      </c>
      <c r="X38" s="115">
        <v>30295000</v>
      </c>
      <c r="Y38" s="109">
        <v>9095114000</v>
      </c>
    </row>
    <row r="39" spans="1:25" x14ac:dyDescent="0.35">
      <c r="A39" s="4" t="s">
        <v>29</v>
      </c>
      <c r="B39" s="14">
        <v>2729</v>
      </c>
      <c r="C39" s="15">
        <v>231</v>
      </c>
      <c r="D39" s="15">
        <v>95</v>
      </c>
      <c r="E39" s="15">
        <v>2102</v>
      </c>
      <c r="F39" s="15">
        <v>15</v>
      </c>
      <c r="G39" s="109">
        <v>5172</v>
      </c>
      <c r="H39" s="14">
        <v>397551100</v>
      </c>
      <c r="I39" s="15">
        <v>33068000</v>
      </c>
      <c r="J39" s="15">
        <v>25907000</v>
      </c>
      <c r="K39" s="15">
        <v>2354668300</v>
      </c>
      <c r="L39" s="15">
        <v>2208000</v>
      </c>
      <c r="M39" s="20">
        <v>2813402400</v>
      </c>
      <c r="N39" s="14">
        <v>4516500</v>
      </c>
      <c r="O39" s="15">
        <v>11000</v>
      </c>
      <c r="P39" s="15">
        <v>85000</v>
      </c>
      <c r="Q39" s="15">
        <v>1239500</v>
      </c>
      <c r="R39" s="15">
        <v>0</v>
      </c>
      <c r="S39" s="20">
        <v>5852000</v>
      </c>
      <c r="T39" s="114">
        <v>402067600</v>
      </c>
      <c r="U39" s="115">
        <v>33079000</v>
      </c>
      <c r="V39" s="115">
        <v>25992000</v>
      </c>
      <c r="W39" s="115">
        <v>2355907800</v>
      </c>
      <c r="X39" s="115">
        <v>2208000</v>
      </c>
      <c r="Y39" s="109">
        <v>2819254400</v>
      </c>
    </row>
    <row r="40" spans="1:25" x14ac:dyDescent="0.35">
      <c r="A40" s="4" t="s">
        <v>30</v>
      </c>
      <c r="B40" s="14">
        <v>40585</v>
      </c>
      <c r="C40" s="15">
        <v>1494</v>
      </c>
      <c r="D40" s="15">
        <v>2121</v>
      </c>
      <c r="E40" s="15">
        <v>0</v>
      </c>
      <c r="F40" s="15">
        <v>0</v>
      </c>
      <c r="G40" s="109">
        <v>44200</v>
      </c>
      <c r="H40" s="14">
        <v>35099372500</v>
      </c>
      <c r="I40" s="15">
        <v>1675839000</v>
      </c>
      <c r="J40" s="15">
        <v>4026850000</v>
      </c>
      <c r="K40" s="15">
        <v>0</v>
      </c>
      <c r="L40" s="15">
        <v>0</v>
      </c>
      <c r="M40" s="20">
        <v>40802061500</v>
      </c>
      <c r="N40" s="14">
        <v>343375000</v>
      </c>
      <c r="O40" s="15">
        <v>25400000</v>
      </c>
      <c r="P40" s="15">
        <v>137435000</v>
      </c>
      <c r="Q40" s="15">
        <v>0</v>
      </c>
      <c r="R40" s="15">
        <v>0</v>
      </c>
      <c r="S40" s="20">
        <v>506210000</v>
      </c>
      <c r="T40" s="114">
        <v>35442747500</v>
      </c>
      <c r="U40" s="115">
        <v>1701239000</v>
      </c>
      <c r="V40" s="115">
        <v>4164285000</v>
      </c>
      <c r="W40" s="115">
        <v>0</v>
      </c>
      <c r="X40" s="115">
        <v>0</v>
      </c>
      <c r="Y40" s="109">
        <v>41308271500</v>
      </c>
    </row>
    <row r="41" spans="1:25" x14ac:dyDescent="0.35">
      <c r="A41" s="4" t="s">
        <v>31</v>
      </c>
      <c r="B41" s="14">
        <v>9590</v>
      </c>
      <c r="C41" s="15">
        <v>520</v>
      </c>
      <c r="D41" s="15">
        <v>447</v>
      </c>
      <c r="E41" s="15">
        <v>2196</v>
      </c>
      <c r="F41" s="15">
        <v>63</v>
      </c>
      <c r="G41" s="109">
        <v>12816</v>
      </c>
      <c r="H41" s="14">
        <v>3220301000</v>
      </c>
      <c r="I41" s="15">
        <v>385171000</v>
      </c>
      <c r="J41" s="15">
        <v>186688500</v>
      </c>
      <c r="K41" s="15">
        <v>3083619500</v>
      </c>
      <c r="L41" s="15">
        <v>29695000</v>
      </c>
      <c r="M41" s="20">
        <v>6905475000</v>
      </c>
      <c r="N41" s="14">
        <v>36643000</v>
      </c>
      <c r="O41" s="15">
        <v>103000</v>
      </c>
      <c r="P41" s="15">
        <v>52368000</v>
      </c>
      <c r="Q41" s="15">
        <v>4803000</v>
      </c>
      <c r="R41" s="15">
        <v>115000</v>
      </c>
      <c r="S41" s="20">
        <v>94032000</v>
      </c>
      <c r="T41" s="114">
        <v>3256944000</v>
      </c>
      <c r="U41" s="115">
        <v>385274000</v>
      </c>
      <c r="V41" s="115">
        <v>239056500</v>
      </c>
      <c r="W41" s="115">
        <v>3088422500</v>
      </c>
      <c r="X41" s="115">
        <v>29810000</v>
      </c>
      <c r="Y41" s="109">
        <v>6999507000</v>
      </c>
    </row>
    <row r="42" spans="1:25" x14ac:dyDescent="0.35">
      <c r="A42" s="4" t="s">
        <v>32</v>
      </c>
      <c r="B42" s="14">
        <v>90901</v>
      </c>
      <c r="C42" s="15">
        <v>2962</v>
      </c>
      <c r="D42" s="15">
        <v>5615</v>
      </c>
      <c r="E42" s="15">
        <v>1398</v>
      </c>
      <c r="F42" s="15">
        <v>0</v>
      </c>
      <c r="G42" s="109">
        <v>100876</v>
      </c>
      <c r="H42" s="14">
        <v>50773787501</v>
      </c>
      <c r="I42" s="15">
        <v>3413381101</v>
      </c>
      <c r="J42" s="15">
        <v>8992779800</v>
      </c>
      <c r="K42" s="15">
        <v>3445673000</v>
      </c>
      <c r="L42" s="15">
        <v>0</v>
      </c>
      <c r="M42" s="20">
        <v>66625621402</v>
      </c>
      <c r="N42" s="14">
        <v>1760804000</v>
      </c>
      <c r="O42" s="15">
        <v>90563983</v>
      </c>
      <c r="P42" s="15">
        <v>215184500</v>
      </c>
      <c r="Q42" s="15">
        <v>-168493000</v>
      </c>
      <c r="R42" s="15">
        <v>0</v>
      </c>
      <c r="S42" s="20">
        <v>1898059483</v>
      </c>
      <c r="T42" s="114">
        <v>52534591501</v>
      </c>
      <c r="U42" s="115">
        <v>3503945084</v>
      </c>
      <c r="V42" s="115">
        <v>9207964300</v>
      </c>
      <c r="W42" s="115">
        <v>3277180000</v>
      </c>
      <c r="X42" s="115">
        <v>0</v>
      </c>
      <c r="Y42" s="109">
        <v>68523680885</v>
      </c>
    </row>
    <row r="43" spans="1:25" x14ac:dyDescent="0.35">
      <c r="A43" s="4" t="s">
        <v>33</v>
      </c>
      <c r="B43" s="14">
        <v>6543</v>
      </c>
      <c r="C43" s="15">
        <v>394</v>
      </c>
      <c r="D43" s="15">
        <v>0</v>
      </c>
      <c r="E43" s="15">
        <v>2317</v>
      </c>
      <c r="F43" s="15">
        <v>0</v>
      </c>
      <c r="G43" s="109">
        <v>9254</v>
      </c>
      <c r="H43" s="14">
        <v>3134126900</v>
      </c>
      <c r="I43" s="15">
        <v>235860300</v>
      </c>
      <c r="J43" s="15">
        <v>0</v>
      </c>
      <c r="K43" s="15">
        <v>2085599000</v>
      </c>
      <c r="L43" s="15">
        <v>0</v>
      </c>
      <c r="M43" s="20">
        <v>5455586200</v>
      </c>
      <c r="N43" s="14">
        <v>47536000</v>
      </c>
      <c r="O43" s="15">
        <v>853000</v>
      </c>
      <c r="P43" s="15">
        <v>0</v>
      </c>
      <c r="Q43" s="15">
        <v>11265000</v>
      </c>
      <c r="R43" s="15">
        <v>0</v>
      </c>
      <c r="S43" s="20">
        <v>59654000</v>
      </c>
      <c r="T43" s="114">
        <v>3181662900</v>
      </c>
      <c r="U43" s="115">
        <v>236713300</v>
      </c>
      <c r="V43" s="115">
        <v>0</v>
      </c>
      <c r="W43" s="115">
        <v>2096864000</v>
      </c>
      <c r="X43" s="115">
        <v>0</v>
      </c>
      <c r="Y43" s="109">
        <v>5515240200</v>
      </c>
    </row>
    <row r="44" spans="1:25" x14ac:dyDescent="0.35">
      <c r="A44" s="4" t="s">
        <v>34</v>
      </c>
      <c r="B44" s="14">
        <v>66762</v>
      </c>
      <c r="C44" s="15">
        <v>4121</v>
      </c>
      <c r="D44" s="15">
        <v>6671</v>
      </c>
      <c r="E44" s="15">
        <v>225</v>
      </c>
      <c r="F44" s="15">
        <v>11</v>
      </c>
      <c r="G44" s="109">
        <v>77790</v>
      </c>
      <c r="H44" s="14">
        <v>53996077500</v>
      </c>
      <c r="I44" s="15">
        <v>4889314500</v>
      </c>
      <c r="J44" s="15">
        <v>7131667004</v>
      </c>
      <c r="K44" s="15">
        <v>279927500</v>
      </c>
      <c r="L44" s="15">
        <v>444830000</v>
      </c>
      <c r="M44" s="20">
        <v>66741816504</v>
      </c>
      <c r="N44" s="14">
        <v>10805135000</v>
      </c>
      <c r="O44" s="15">
        <v>413233000</v>
      </c>
      <c r="P44" s="15">
        <v>923682500</v>
      </c>
      <c r="Q44" s="15">
        <v>53483500</v>
      </c>
      <c r="R44" s="15">
        <v>0</v>
      </c>
      <c r="S44" s="20">
        <v>12195534000</v>
      </c>
      <c r="T44" s="114">
        <v>64801212500</v>
      </c>
      <c r="U44" s="115">
        <v>5302547500</v>
      </c>
      <c r="V44" s="115">
        <v>8055349504</v>
      </c>
      <c r="W44" s="115">
        <v>333411000</v>
      </c>
      <c r="X44" s="115">
        <v>444830000</v>
      </c>
      <c r="Y44" s="109">
        <v>78937350504</v>
      </c>
    </row>
    <row r="45" spans="1:25" x14ac:dyDescent="0.35">
      <c r="A45" s="4" t="s">
        <v>35</v>
      </c>
      <c r="B45" s="14">
        <v>62836</v>
      </c>
      <c r="C45" s="15">
        <v>2496</v>
      </c>
      <c r="D45" s="15">
        <v>3738</v>
      </c>
      <c r="E45" s="15">
        <v>0</v>
      </c>
      <c r="F45" s="15">
        <v>7</v>
      </c>
      <c r="G45" s="109">
        <v>69077</v>
      </c>
      <c r="H45" s="14">
        <v>53266688000</v>
      </c>
      <c r="I45" s="15">
        <v>3179631080</v>
      </c>
      <c r="J45" s="15">
        <v>4372795000</v>
      </c>
      <c r="K45" s="15">
        <v>0</v>
      </c>
      <c r="L45" s="15">
        <v>37850000</v>
      </c>
      <c r="M45" s="20">
        <v>60856964080</v>
      </c>
      <c r="N45" s="14">
        <v>264582500</v>
      </c>
      <c r="O45" s="15">
        <v>159398920</v>
      </c>
      <c r="P45" s="15">
        <v>120380000</v>
      </c>
      <c r="Q45" s="15">
        <v>0</v>
      </c>
      <c r="R45" s="15">
        <v>0</v>
      </c>
      <c r="S45" s="20">
        <v>544361420</v>
      </c>
      <c r="T45" s="114">
        <v>53531270500</v>
      </c>
      <c r="U45" s="115">
        <v>3339030000</v>
      </c>
      <c r="V45" s="115">
        <v>4493175000</v>
      </c>
      <c r="W45" s="115">
        <v>0</v>
      </c>
      <c r="X45" s="115">
        <v>37850000</v>
      </c>
      <c r="Y45" s="109">
        <v>61401325500</v>
      </c>
    </row>
    <row r="46" spans="1:25" x14ac:dyDescent="0.35">
      <c r="A46" s="4" t="s">
        <v>36</v>
      </c>
      <c r="B46" s="14">
        <v>36570</v>
      </c>
      <c r="C46" s="15">
        <v>1749</v>
      </c>
      <c r="D46" s="15">
        <v>1195</v>
      </c>
      <c r="E46" s="15">
        <v>919</v>
      </c>
      <c r="F46" s="15">
        <v>21</v>
      </c>
      <c r="G46" s="109">
        <v>40454</v>
      </c>
      <c r="H46" s="14">
        <v>15024409500</v>
      </c>
      <c r="I46" s="15">
        <v>1620568002</v>
      </c>
      <c r="J46" s="15">
        <v>725482501</v>
      </c>
      <c r="K46" s="15">
        <v>1131340000</v>
      </c>
      <c r="L46" s="15">
        <v>68292500</v>
      </c>
      <c r="M46" s="20">
        <v>18570092503</v>
      </c>
      <c r="N46" s="14">
        <v>278241000</v>
      </c>
      <c r="O46" s="15">
        <v>9306498</v>
      </c>
      <c r="P46" s="15">
        <v>207152500</v>
      </c>
      <c r="Q46" s="15">
        <v>-29220000</v>
      </c>
      <c r="R46" s="15">
        <v>-152500</v>
      </c>
      <c r="S46" s="20">
        <v>465327498</v>
      </c>
      <c r="T46" s="114">
        <v>15302650500</v>
      </c>
      <c r="U46" s="115">
        <v>1629874500</v>
      </c>
      <c r="V46" s="115">
        <v>932635001</v>
      </c>
      <c r="W46" s="115">
        <v>1102120000</v>
      </c>
      <c r="X46" s="115">
        <v>68140000</v>
      </c>
      <c r="Y46" s="109">
        <v>19035420001</v>
      </c>
    </row>
    <row r="47" spans="1:25" x14ac:dyDescent="0.35">
      <c r="A47" s="4" t="s">
        <v>37</v>
      </c>
      <c r="B47" s="14">
        <v>4258</v>
      </c>
      <c r="C47" s="15">
        <v>195</v>
      </c>
      <c r="D47" s="15">
        <v>58</v>
      </c>
      <c r="E47" s="15">
        <v>3488</v>
      </c>
      <c r="F47" s="15">
        <v>12</v>
      </c>
      <c r="G47" s="109">
        <v>8011</v>
      </c>
      <c r="H47" s="14">
        <v>932979600</v>
      </c>
      <c r="I47" s="15">
        <v>47290000</v>
      </c>
      <c r="J47" s="15">
        <v>27830200</v>
      </c>
      <c r="K47" s="15">
        <v>2486826300</v>
      </c>
      <c r="L47" s="15">
        <v>2594000</v>
      </c>
      <c r="M47" s="20">
        <v>3497520100</v>
      </c>
      <c r="N47" s="14">
        <v>8005200</v>
      </c>
      <c r="O47" s="15">
        <v>-43000</v>
      </c>
      <c r="P47" s="15">
        <v>186800</v>
      </c>
      <c r="Q47" s="15">
        <v>5971900</v>
      </c>
      <c r="R47" s="15">
        <v>0</v>
      </c>
      <c r="S47" s="20">
        <v>14120900</v>
      </c>
      <c r="T47" s="114">
        <v>940984800</v>
      </c>
      <c r="U47" s="115">
        <v>47247000</v>
      </c>
      <c r="V47" s="115">
        <v>28017000</v>
      </c>
      <c r="W47" s="115">
        <v>2492798200</v>
      </c>
      <c r="X47" s="115">
        <v>2594000</v>
      </c>
      <c r="Y47" s="109">
        <v>3511641000</v>
      </c>
    </row>
    <row r="48" spans="1:25" x14ac:dyDescent="0.35">
      <c r="A48" s="4" t="s">
        <v>38</v>
      </c>
      <c r="B48" s="14">
        <v>22259</v>
      </c>
      <c r="C48" s="15">
        <v>1193</v>
      </c>
      <c r="D48" s="15">
        <v>0</v>
      </c>
      <c r="E48" s="15">
        <v>1000</v>
      </c>
      <c r="F48" s="15">
        <v>9</v>
      </c>
      <c r="G48" s="109">
        <v>24461</v>
      </c>
      <c r="H48" s="14">
        <v>19356857000</v>
      </c>
      <c r="I48" s="15">
        <v>944221500</v>
      </c>
      <c r="J48" s="15">
        <v>0</v>
      </c>
      <c r="K48" s="15">
        <v>1680295000</v>
      </c>
      <c r="L48" s="15">
        <v>14990000</v>
      </c>
      <c r="M48" s="20">
        <v>21996363500</v>
      </c>
      <c r="N48" s="14">
        <v>2439596000</v>
      </c>
      <c r="O48" s="15">
        <v>178749000</v>
      </c>
      <c r="P48" s="15">
        <v>0</v>
      </c>
      <c r="Q48" s="15">
        <v>328340000</v>
      </c>
      <c r="R48" s="15">
        <v>6810000</v>
      </c>
      <c r="S48" s="20">
        <v>2953495000</v>
      </c>
      <c r="T48" s="114">
        <v>21796453000</v>
      </c>
      <c r="U48" s="115">
        <v>1122970500</v>
      </c>
      <c r="V48" s="115">
        <v>0</v>
      </c>
      <c r="W48" s="115">
        <v>2008635000</v>
      </c>
      <c r="X48" s="115">
        <v>21800000</v>
      </c>
      <c r="Y48" s="109">
        <v>24949858500</v>
      </c>
    </row>
    <row r="49" spans="1:25" x14ac:dyDescent="0.35">
      <c r="A49" s="4" t="s">
        <v>39</v>
      </c>
      <c r="B49" s="14">
        <v>51167</v>
      </c>
      <c r="C49" s="15">
        <v>1800</v>
      </c>
      <c r="D49" s="15">
        <v>77</v>
      </c>
      <c r="E49" s="15">
        <v>7</v>
      </c>
      <c r="F49" s="15">
        <v>16</v>
      </c>
      <c r="G49" s="109">
        <v>53067</v>
      </c>
      <c r="H49" s="14">
        <v>62747085000</v>
      </c>
      <c r="I49" s="15">
        <v>4135017000</v>
      </c>
      <c r="J49" s="15">
        <v>200145000</v>
      </c>
      <c r="K49" s="15">
        <v>20320000</v>
      </c>
      <c r="L49" s="15">
        <v>59335000</v>
      </c>
      <c r="M49" s="20">
        <v>67161902000</v>
      </c>
      <c r="N49" s="14">
        <v>406740000</v>
      </c>
      <c r="O49" s="15">
        <v>12914000</v>
      </c>
      <c r="P49" s="15">
        <v>-50580000</v>
      </c>
      <c r="Q49" s="15">
        <v>-4000000</v>
      </c>
      <c r="R49" s="15">
        <v>-9450000</v>
      </c>
      <c r="S49" s="20">
        <v>355624000</v>
      </c>
      <c r="T49" s="114">
        <v>63153825000</v>
      </c>
      <c r="U49" s="115">
        <v>4147931000</v>
      </c>
      <c r="V49" s="115">
        <v>149565000</v>
      </c>
      <c r="W49" s="115">
        <v>16320000</v>
      </c>
      <c r="X49" s="115">
        <v>49885000</v>
      </c>
      <c r="Y49" s="109">
        <v>67517526000</v>
      </c>
    </row>
    <row r="50" spans="1:25" x14ac:dyDescent="0.35">
      <c r="A50" s="4" t="s">
        <v>40</v>
      </c>
      <c r="B50" s="14">
        <v>7036</v>
      </c>
      <c r="C50" s="15">
        <v>390</v>
      </c>
      <c r="D50" s="15">
        <v>0</v>
      </c>
      <c r="E50" s="15">
        <v>780</v>
      </c>
      <c r="F50" s="15">
        <v>5</v>
      </c>
      <c r="G50" s="109">
        <v>8211</v>
      </c>
      <c r="H50" s="14">
        <v>4440065000</v>
      </c>
      <c r="I50" s="15">
        <v>282093100</v>
      </c>
      <c r="J50" s="15">
        <v>0</v>
      </c>
      <c r="K50" s="15">
        <v>1380492000</v>
      </c>
      <c r="L50" s="15">
        <v>6627000</v>
      </c>
      <c r="M50" s="20">
        <v>6109277100</v>
      </c>
      <c r="N50" s="14">
        <v>66656000</v>
      </c>
      <c r="O50" s="15">
        <v>264000</v>
      </c>
      <c r="P50" s="15">
        <v>0</v>
      </c>
      <c r="Q50" s="15">
        <v>-1666000</v>
      </c>
      <c r="R50" s="15">
        <v>0</v>
      </c>
      <c r="S50" s="20">
        <v>65254000</v>
      </c>
      <c r="T50" s="114">
        <v>4506721000</v>
      </c>
      <c r="U50" s="115">
        <v>282357100</v>
      </c>
      <c r="V50" s="115">
        <v>0</v>
      </c>
      <c r="W50" s="115">
        <v>1378826000</v>
      </c>
      <c r="X50" s="115">
        <v>6627000</v>
      </c>
      <c r="Y50" s="109">
        <v>6174531100</v>
      </c>
    </row>
    <row r="51" spans="1:25" x14ac:dyDescent="0.35">
      <c r="A51" s="4" t="s">
        <v>41</v>
      </c>
      <c r="B51" s="14">
        <v>42358</v>
      </c>
      <c r="C51" s="15">
        <v>2587</v>
      </c>
      <c r="D51" s="15">
        <v>1269</v>
      </c>
      <c r="E51" s="15">
        <v>0</v>
      </c>
      <c r="F51" s="15">
        <v>6</v>
      </c>
      <c r="G51" s="109">
        <v>46220</v>
      </c>
      <c r="H51" s="14">
        <v>30798778001</v>
      </c>
      <c r="I51" s="15">
        <v>4493409506</v>
      </c>
      <c r="J51" s="15">
        <v>2372483164</v>
      </c>
      <c r="K51" s="15">
        <v>0</v>
      </c>
      <c r="L51" s="15">
        <v>36700000</v>
      </c>
      <c r="M51" s="20">
        <v>37701370671</v>
      </c>
      <c r="N51" s="14">
        <v>766273000</v>
      </c>
      <c r="O51" s="15">
        <v>134374994</v>
      </c>
      <c r="P51" s="15">
        <v>-32905001</v>
      </c>
      <c r="Q51" s="15">
        <v>0</v>
      </c>
      <c r="R51" s="15">
        <v>0</v>
      </c>
      <c r="S51" s="20">
        <v>867742993</v>
      </c>
      <c r="T51" s="114">
        <v>31565051001</v>
      </c>
      <c r="U51" s="115">
        <v>4627784500</v>
      </c>
      <c r="V51" s="115">
        <v>2339578163</v>
      </c>
      <c r="W51" s="115">
        <v>0</v>
      </c>
      <c r="X51" s="115">
        <v>36700000</v>
      </c>
      <c r="Y51" s="109">
        <v>38569113664</v>
      </c>
    </row>
    <row r="52" spans="1:25" x14ac:dyDescent="0.35">
      <c r="A52" s="4" t="s">
        <v>42</v>
      </c>
      <c r="B52" s="14">
        <v>47654</v>
      </c>
      <c r="C52" s="15">
        <v>2219</v>
      </c>
      <c r="D52" s="15">
        <v>2162</v>
      </c>
      <c r="E52" s="15" t="s">
        <v>192</v>
      </c>
      <c r="F52" s="15">
        <v>201</v>
      </c>
      <c r="G52" s="109">
        <v>52236</v>
      </c>
      <c r="H52" s="14">
        <v>39721562600</v>
      </c>
      <c r="I52" s="15">
        <v>3007594017</v>
      </c>
      <c r="J52" s="15">
        <v>1940490500</v>
      </c>
      <c r="K52" s="15" t="s">
        <v>192</v>
      </c>
      <c r="L52" s="15">
        <v>190445000</v>
      </c>
      <c r="M52" s="20">
        <v>44860092117</v>
      </c>
      <c r="N52" s="14">
        <v>260884900</v>
      </c>
      <c r="O52" s="15">
        <v>29135000</v>
      </c>
      <c r="P52" s="15">
        <v>86790000</v>
      </c>
      <c r="Q52" s="15" t="s">
        <v>192</v>
      </c>
      <c r="R52" s="15">
        <v>22790000</v>
      </c>
      <c r="S52" s="20">
        <v>399599900</v>
      </c>
      <c r="T52" s="114">
        <v>39982447500</v>
      </c>
      <c r="U52" s="115">
        <v>3036729017</v>
      </c>
      <c r="V52" s="115">
        <v>2027280500</v>
      </c>
      <c r="W52" s="115">
        <v>0</v>
      </c>
      <c r="X52" s="115">
        <v>213235000</v>
      </c>
      <c r="Y52" s="109">
        <v>45259692017</v>
      </c>
    </row>
    <row r="53" spans="1:25" x14ac:dyDescent="0.35">
      <c r="A53" s="4" t="s">
        <v>43</v>
      </c>
      <c r="B53" s="14">
        <v>114050</v>
      </c>
      <c r="C53" s="15">
        <v>21150</v>
      </c>
      <c r="D53" s="15">
        <v>0</v>
      </c>
      <c r="E53" s="15">
        <v>0</v>
      </c>
      <c r="F53" s="15">
        <v>0</v>
      </c>
      <c r="G53" s="109">
        <v>135200</v>
      </c>
      <c r="H53" s="14">
        <v>70100480500</v>
      </c>
      <c r="I53" s="15">
        <v>75115535500</v>
      </c>
      <c r="J53" s="15">
        <v>0</v>
      </c>
      <c r="K53" s="15">
        <v>0</v>
      </c>
      <c r="L53" s="15">
        <v>1601846000</v>
      </c>
      <c r="M53" s="20">
        <v>146817862000</v>
      </c>
      <c r="N53" s="14">
        <v>2281352800</v>
      </c>
      <c r="O53" s="15">
        <v>1361777000</v>
      </c>
      <c r="P53" s="15">
        <v>0</v>
      </c>
      <c r="Q53" s="15">
        <v>0</v>
      </c>
      <c r="R53" s="15">
        <v>0</v>
      </c>
      <c r="S53" s="20">
        <v>3643129800</v>
      </c>
      <c r="T53" s="114">
        <v>72381833300</v>
      </c>
      <c r="U53" s="115">
        <v>76477312500</v>
      </c>
      <c r="V53" s="115">
        <v>0</v>
      </c>
      <c r="W53" s="115">
        <v>0</v>
      </c>
      <c r="X53" s="115">
        <v>1601846000</v>
      </c>
      <c r="Y53" s="109">
        <v>150460991800</v>
      </c>
    </row>
    <row r="54" spans="1:25" x14ac:dyDescent="0.35">
      <c r="A54" s="4" t="s">
        <v>159</v>
      </c>
      <c r="B54" s="14">
        <v>78396</v>
      </c>
      <c r="C54" s="15">
        <v>1229</v>
      </c>
      <c r="D54" s="15">
        <v>2492</v>
      </c>
      <c r="E54" s="15">
        <v>1129</v>
      </c>
      <c r="F54" s="15">
        <v>8</v>
      </c>
      <c r="G54" s="109">
        <v>83254</v>
      </c>
      <c r="H54" s="14">
        <v>41101450000</v>
      </c>
      <c r="I54" s="15">
        <v>1777297795</v>
      </c>
      <c r="J54" s="15">
        <v>2287488500</v>
      </c>
      <c r="K54" s="15">
        <v>2873220000</v>
      </c>
      <c r="L54" s="15">
        <v>47495000</v>
      </c>
      <c r="M54" s="20">
        <v>48086951295</v>
      </c>
      <c r="N54" s="14">
        <v>3240600000</v>
      </c>
      <c r="O54" s="15">
        <v>61710000</v>
      </c>
      <c r="P54" s="15">
        <v>197220000</v>
      </c>
      <c r="Q54" s="15">
        <v>-169460000</v>
      </c>
      <c r="R54" s="15">
        <v>0</v>
      </c>
      <c r="S54" s="20">
        <v>3330070000</v>
      </c>
      <c r="T54" s="114">
        <v>44342050000</v>
      </c>
      <c r="U54" s="115">
        <v>1839007795</v>
      </c>
      <c r="V54" s="115">
        <v>2484708500</v>
      </c>
      <c r="W54" s="115">
        <v>2703760000</v>
      </c>
      <c r="X54" s="115">
        <v>47495000</v>
      </c>
      <c r="Y54" s="109">
        <v>51417021295</v>
      </c>
    </row>
    <row r="55" spans="1:25" x14ac:dyDescent="0.35">
      <c r="A55" s="4" t="s">
        <v>180</v>
      </c>
      <c r="B55" s="14">
        <v>79748</v>
      </c>
      <c r="C55" s="15">
        <v>3389</v>
      </c>
      <c r="D55" s="15">
        <v>2255</v>
      </c>
      <c r="E55" s="15">
        <v>0</v>
      </c>
      <c r="F55" s="15">
        <v>2</v>
      </c>
      <c r="G55" s="109">
        <v>85394</v>
      </c>
      <c r="H55" s="14">
        <v>66129826500</v>
      </c>
      <c r="I55" s="15">
        <v>3704241000</v>
      </c>
      <c r="J55" s="15">
        <v>2354423500</v>
      </c>
      <c r="K55" s="15">
        <v>0</v>
      </c>
      <c r="L55" s="15">
        <v>60425000</v>
      </c>
      <c r="M55" s="20">
        <v>72248916000</v>
      </c>
      <c r="N55" s="14">
        <v>771685000</v>
      </c>
      <c r="O55" s="15">
        <v>35802500</v>
      </c>
      <c r="P55" s="15">
        <v>141722500</v>
      </c>
      <c r="Q55" s="15">
        <v>0</v>
      </c>
      <c r="R55" s="15">
        <v>0</v>
      </c>
      <c r="S55" s="20">
        <v>949210000</v>
      </c>
      <c r="T55" s="114">
        <v>66901511500</v>
      </c>
      <c r="U55" s="115">
        <v>3740043500</v>
      </c>
      <c r="V55" s="115">
        <v>2496146000</v>
      </c>
      <c r="W55" s="115">
        <v>0</v>
      </c>
      <c r="X55" s="115">
        <v>60425000</v>
      </c>
      <c r="Y55" s="109">
        <v>73198126000</v>
      </c>
    </row>
    <row r="56" spans="1:25" x14ac:dyDescent="0.35">
      <c r="A56" s="4" t="s">
        <v>44</v>
      </c>
      <c r="B56" s="14">
        <v>24813</v>
      </c>
      <c r="C56" s="15">
        <v>1504</v>
      </c>
      <c r="D56" s="15">
        <v>1003</v>
      </c>
      <c r="E56" s="15">
        <v>3326</v>
      </c>
      <c r="F56" s="15">
        <v>83</v>
      </c>
      <c r="G56" s="109">
        <v>30729</v>
      </c>
      <c r="H56" s="14">
        <v>8564674100</v>
      </c>
      <c r="I56" s="15">
        <v>1183475000</v>
      </c>
      <c r="J56" s="15">
        <v>802384500</v>
      </c>
      <c r="K56" s="15">
        <v>3037591000</v>
      </c>
      <c r="L56" s="15">
        <v>25791000</v>
      </c>
      <c r="M56" s="20">
        <v>13613915600</v>
      </c>
      <c r="N56" s="14">
        <v>144090000</v>
      </c>
      <c r="O56" s="15">
        <v>32030500</v>
      </c>
      <c r="P56" s="15">
        <v>7952500</v>
      </c>
      <c r="Q56" s="15">
        <v>125278000</v>
      </c>
      <c r="R56" s="15">
        <v>-315000</v>
      </c>
      <c r="S56" s="20">
        <v>309036000</v>
      </c>
      <c r="T56" s="114">
        <v>8708764100</v>
      </c>
      <c r="U56" s="115">
        <v>1215505500</v>
      </c>
      <c r="V56" s="115">
        <v>810337000</v>
      </c>
      <c r="W56" s="115">
        <v>3162869000</v>
      </c>
      <c r="X56" s="115">
        <v>25476000</v>
      </c>
      <c r="Y56" s="109">
        <v>13922951600</v>
      </c>
    </row>
    <row r="57" spans="1:25" x14ac:dyDescent="0.35">
      <c r="A57" s="4" t="s">
        <v>45</v>
      </c>
      <c r="B57" s="14">
        <v>23477</v>
      </c>
      <c r="C57" s="15">
        <v>652</v>
      </c>
      <c r="D57" s="15">
        <v>542</v>
      </c>
      <c r="E57" s="15">
        <v>710</v>
      </c>
      <c r="F57" s="15">
        <v>0</v>
      </c>
      <c r="G57" s="109">
        <v>25381</v>
      </c>
      <c r="H57" s="14">
        <v>13744345000</v>
      </c>
      <c r="I57" s="15">
        <v>529016000</v>
      </c>
      <c r="J57" s="15">
        <v>287882000</v>
      </c>
      <c r="K57" s="15">
        <v>1798549000</v>
      </c>
      <c r="L57" s="15">
        <v>0</v>
      </c>
      <c r="M57" s="20">
        <v>16359792000</v>
      </c>
      <c r="N57" s="14">
        <v>520372000</v>
      </c>
      <c r="O57" s="15">
        <v>-82000</v>
      </c>
      <c r="P57" s="15">
        <v>-52105000</v>
      </c>
      <c r="Q57" s="15">
        <v>92099000</v>
      </c>
      <c r="R57" s="15">
        <v>0</v>
      </c>
      <c r="S57" s="20">
        <v>560284000</v>
      </c>
      <c r="T57" s="114">
        <v>14264717000</v>
      </c>
      <c r="U57" s="115">
        <v>528934000</v>
      </c>
      <c r="V57" s="115">
        <v>235777000</v>
      </c>
      <c r="W57" s="115">
        <v>1890648000</v>
      </c>
      <c r="X57" s="115">
        <v>0</v>
      </c>
      <c r="Y57" s="109">
        <v>16920076000</v>
      </c>
    </row>
    <row r="58" spans="1:25" x14ac:dyDescent="0.35">
      <c r="A58" s="4" t="s">
        <v>46</v>
      </c>
      <c r="B58" s="14">
        <v>12356</v>
      </c>
      <c r="C58" s="15">
        <v>760</v>
      </c>
      <c r="D58" s="15">
        <v>498</v>
      </c>
      <c r="E58" s="15">
        <v>4874</v>
      </c>
      <c r="F58" s="15">
        <v>34</v>
      </c>
      <c r="G58" s="109">
        <v>18522</v>
      </c>
      <c r="H58" s="14">
        <v>5319215000</v>
      </c>
      <c r="I58" s="15">
        <v>516025000</v>
      </c>
      <c r="J58" s="15">
        <v>469320600</v>
      </c>
      <c r="K58" s="15">
        <v>3478093000</v>
      </c>
      <c r="L58" s="15">
        <v>11820600</v>
      </c>
      <c r="M58" s="20">
        <v>9794474200</v>
      </c>
      <c r="N58" s="14">
        <v>100573000</v>
      </c>
      <c r="O58" s="15">
        <v>23112000</v>
      </c>
      <c r="P58" s="15">
        <v>-1159100</v>
      </c>
      <c r="Q58" s="15">
        <v>26471000</v>
      </c>
      <c r="R58" s="15">
        <v>-2211300</v>
      </c>
      <c r="S58" s="20">
        <v>146785600</v>
      </c>
      <c r="T58" s="114">
        <v>5419788000</v>
      </c>
      <c r="U58" s="115">
        <v>539137000</v>
      </c>
      <c r="V58" s="115">
        <v>468161500</v>
      </c>
      <c r="W58" s="115">
        <v>3504564000</v>
      </c>
      <c r="X58" s="115">
        <v>9609300</v>
      </c>
      <c r="Y58" s="109">
        <v>9941259800</v>
      </c>
    </row>
    <row r="59" spans="1:25" x14ac:dyDescent="0.35">
      <c r="A59" s="4" t="s">
        <v>47</v>
      </c>
      <c r="B59" s="14">
        <v>78309</v>
      </c>
      <c r="C59" s="15">
        <v>4212</v>
      </c>
      <c r="D59" s="15">
        <v>2742</v>
      </c>
      <c r="E59" s="15">
        <v>6</v>
      </c>
      <c r="F59" s="15">
        <v>0</v>
      </c>
      <c r="G59" s="109">
        <v>85269</v>
      </c>
      <c r="H59" s="14">
        <v>75315794000</v>
      </c>
      <c r="I59" s="15">
        <v>6094126000</v>
      </c>
      <c r="J59" s="15">
        <v>4447806000</v>
      </c>
      <c r="K59" s="15">
        <v>13650000</v>
      </c>
      <c r="L59" s="15">
        <v>0</v>
      </c>
      <c r="M59" s="20">
        <v>85871376000</v>
      </c>
      <c r="N59" s="14">
        <v>13169131000</v>
      </c>
      <c r="O59" s="15">
        <v>870759000</v>
      </c>
      <c r="P59" s="15">
        <v>1107287000</v>
      </c>
      <c r="Q59" s="15">
        <v>580000</v>
      </c>
      <c r="R59" s="15">
        <v>0</v>
      </c>
      <c r="S59" s="20">
        <v>15147757000</v>
      </c>
      <c r="T59" s="114">
        <v>88484925000</v>
      </c>
      <c r="U59" s="115">
        <v>6964885000</v>
      </c>
      <c r="V59" s="115">
        <v>5555093000</v>
      </c>
      <c r="W59" s="115">
        <v>14230000</v>
      </c>
      <c r="X59" s="115">
        <v>0</v>
      </c>
      <c r="Y59" s="109">
        <v>101019133000</v>
      </c>
    </row>
    <row r="60" spans="1:25" x14ac:dyDescent="0.35">
      <c r="A60" s="4" t="s">
        <v>48</v>
      </c>
      <c r="B60" s="14">
        <v>56610</v>
      </c>
      <c r="C60" s="15">
        <v>3578</v>
      </c>
      <c r="D60" s="15">
        <v>0</v>
      </c>
      <c r="E60" s="15">
        <v>0</v>
      </c>
      <c r="F60" s="15">
        <v>30</v>
      </c>
      <c r="G60" s="109">
        <v>60218</v>
      </c>
      <c r="H60" s="14">
        <v>56614487500</v>
      </c>
      <c r="I60" s="15">
        <v>7456050000</v>
      </c>
      <c r="J60" s="15">
        <v>0</v>
      </c>
      <c r="K60" s="15">
        <v>0</v>
      </c>
      <c r="L60" s="15">
        <v>151315000</v>
      </c>
      <c r="M60" s="20">
        <v>64221852500</v>
      </c>
      <c r="N60" s="14">
        <v>549245000</v>
      </c>
      <c r="O60" s="15">
        <v>-25763000</v>
      </c>
      <c r="P60" s="15">
        <v>0</v>
      </c>
      <c r="Q60" s="15">
        <v>0</v>
      </c>
      <c r="R60" s="15">
        <v>-1600000</v>
      </c>
      <c r="S60" s="20">
        <v>521882000</v>
      </c>
      <c r="T60" s="114">
        <v>57163732500</v>
      </c>
      <c r="U60" s="115">
        <v>7430287000</v>
      </c>
      <c r="V60" s="115">
        <v>0</v>
      </c>
      <c r="W60" s="115">
        <v>0</v>
      </c>
      <c r="X60" s="115">
        <v>149715000</v>
      </c>
      <c r="Y60" s="109">
        <v>64743734500</v>
      </c>
    </row>
    <row r="61" spans="1:25" x14ac:dyDescent="0.35">
      <c r="A61" s="4" t="s">
        <v>49</v>
      </c>
      <c r="B61" s="14">
        <v>16803</v>
      </c>
      <c r="C61" s="15">
        <v>726</v>
      </c>
      <c r="D61" s="15">
        <v>21</v>
      </c>
      <c r="E61" s="15">
        <v>1249</v>
      </c>
      <c r="F61" s="15">
        <v>0</v>
      </c>
      <c r="G61" s="109">
        <v>18799</v>
      </c>
      <c r="H61" s="14">
        <v>10625094000</v>
      </c>
      <c r="I61" s="15">
        <v>531809000</v>
      </c>
      <c r="J61" s="15">
        <v>82170000</v>
      </c>
      <c r="K61" s="15">
        <v>1935426000</v>
      </c>
      <c r="L61" s="15">
        <v>0</v>
      </c>
      <c r="M61" s="20">
        <v>13174499000</v>
      </c>
      <c r="N61" s="14">
        <v>252246000</v>
      </c>
      <c r="O61" s="15">
        <v>8610000</v>
      </c>
      <c r="P61" s="15">
        <v>-1480000</v>
      </c>
      <c r="Q61" s="15">
        <v>-18190000</v>
      </c>
      <c r="R61" s="15">
        <v>0</v>
      </c>
      <c r="S61" s="20">
        <v>241186000</v>
      </c>
      <c r="T61" s="114">
        <v>10877340000</v>
      </c>
      <c r="U61" s="115">
        <v>540419000</v>
      </c>
      <c r="V61" s="115">
        <v>80690000</v>
      </c>
      <c r="W61" s="115">
        <v>1917236000</v>
      </c>
      <c r="X61" s="115">
        <v>0</v>
      </c>
      <c r="Y61" s="109">
        <v>13415685000</v>
      </c>
    </row>
    <row r="62" spans="1:25" x14ac:dyDescent="0.35">
      <c r="A62" s="4" t="s">
        <v>50</v>
      </c>
      <c r="B62" s="14">
        <v>97196</v>
      </c>
      <c r="C62" s="15">
        <v>3327</v>
      </c>
      <c r="D62" s="15">
        <v>2390</v>
      </c>
      <c r="E62" s="15">
        <v>1175</v>
      </c>
      <c r="F62" s="15">
        <v>28</v>
      </c>
      <c r="G62" s="109">
        <v>104116</v>
      </c>
      <c r="H62" s="14">
        <v>125220537900</v>
      </c>
      <c r="I62" s="15">
        <v>4543531000</v>
      </c>
      <c r="J62" s="15">
        <v>1822826000</v>
      </c>
      <c r="K62" s="15">
        <v>5105007000</v>
      </c>
      <c r="L62" s="15">
        <v>0</v>
      </c>
      <c r="M62" s="20">
        <v>136691901900</v>
      </c>
      <c r="N62" s="14">
        <v>586686000</v>
      </c>
      <c r="O62" s="15">
        <v>60976000</v>
      </c>
      <c r="P62" s="15">
        <v>36572000</v>
      </c>
      <c r="Q62" s="15">
        <v>25960000</v>
      </c>
      <c r="R62" s="15">
        <v>0</v>
      </c>
      <c r="S62" s="20">
        <v>710194000</v>
      </c>
      <c r="T62" s="114">
        <v>125807223900</v>
      </c>
      <c r="U62" s="115">
        <v>4604507000</v>
      </c>
      <c r="V62" s="115">
        <v>1859398000</v>
      </c>
      <c r="W62" s="115">
        <v>5130967000</v>
      </c>
      <c r="X62" s="115">
        <v>0</v>
      </c>
      <c r="Y62" s="109">
        <v>137402095900</v>
      </c>
    </row>
    <row r="63" spans="1:25" x14ac:dyDescent="0.35">
      <c r="A63" s="4" t="s">
        <v>51</v>
      </c>
      <c r="B63" s="14">
        <v>10676</v>
      </c>
      <c r="C63" s="15">
        <v>693</v>
      </c>
      <c r="D63" s="15">
        <v>0</v>
      </c>
      <c r="E63" s="15">
        <v>994</v>
      </c>
      <c r="F63" s="15">
        <v>0</v>
      </c>
      <c r="G63" s="109">
        <v>12363</v>
      </c>
      <c r="H63" s="14">
        <v>5162179000</v>
      </c>
      <c r="I63" s="15">
        <v>380225000</v>
      </c>
      <c r="J63" s="15">
        <v>0</v>
      </c>
      <c r="K63" s="15">
        <v>958642000</v>
      </c>
      <c r="L63" s="15">
        <v>0</v>
      </c>
      <c r="M63" s="20">
        <v>6501046000</v>
      </c>
      <c r="N63" s="14">
        <v>1381982630</v>
      </c>
      <c r="O63" s="15">
        <v>102662000</v>
      </c>
      <c r="P63" s="15">
        <v>0</v>
      </c>
      <c r="Q63" s="15">
        <v>279439000</v>
      </c>
      <c r="R63" s="15">
        <v>0</v>
      </c>
      <c r="S63" s="20">
        <v>1764083630</v>
      </c>
      <c r="T63" s="114">
        <v>6544161630</v>
      </c>
      <c r="U63" s="115">
        <v>482887000</v>
      </c>
      <c r="V63" s="115">
        <v>0</v>
      </c>
      <c r="W63" s="115">
        <v>1238081000</v>
      </c>
      <c r="X63" s="115">
        <v>0</v>
      </c>
      <c r="Y63" s="109">
        <v>8265129630</v>
      </c>
    </row>
    <row r="64" spans="1:25" x14ac:dyDescent="0.35">
      <c r="A64" s="4" t="s">
        <v>52</v>
      </c>
      <c r="B64" s="14">
        <v>4457</v>
      </c>
      <c r="C64" s="15">
        <v>208</v>
      </c>
      <c r="D64" s="15">
        <v>130</v>
      </c>
      <c r="E64" s="15">
        <v>7763</v>
      </c>
      <c r="F64" s="15">
        <v>0</v>
      </c>
      <c r="G64" s="109">
        <v>12558</v>
      </c>
      <c r="H64" s="14">
        <v>2838250000</v>
      </c>
      <c r="I64" s="15">
        <v>125681000</v>
      </c>
      <c r="J64" s="15">
        <v>205998000</v>
      </c>
      <c r="K64" s="15">
        <v>7634691000</v>
      </c>
      <c r="L64" s="15">
        <v>0</v>
      </c>
      <c r="M64" s="20">
        <v>10804620000</v>
      </c>
      <c r="N64" s="14">
        <v>2864210000</v>
      </c>
      <c r="O64" s="15">
        <v>123824000</v>
      </c>
      <c r="P64" s="15">
        <v>205767000</v>
      </c>
      <c r="Q64" s="15">
        <v>7669034000</v>
      </c>
      <c r="R64" s="15">
        <v>0</v>
      </c>
      <c r="S64" s="20">
        <v>10862835000</v>
      </c>
      <c r="T64" s="114">
        <v>5702460000</v>
      </c>
      <c r="U64" s="115">
        <v>249505000</v>
      </c>
      <c r="V64" s="115">
        <v>411765000</v>
      </c>
      <c r="W64" s="115">
        <v>15303725000</v>
      </c>
      <c r="X64" s="115">
        <v>0</v>
      </c>
      <c r="Y64" s="109">
        <v>21667455000</v>
      </c>
    </row>
    <row r="65" spans="1:25" x14ac:dyDescent="0.35">
      <c r="A65" s="4" t="s">
        <v>53</v>
      </c>
      <c r="B65" s="14">
        <v>6605</v>
      </c>
      <c r="C65" s="15">
        <v>475</v>
      </c>
      <c r="D65" s="15">
        <v>0</v>
      </c>
      <c r="E65" s="15">
        <v>3138</v>
      </c>
      <c r="F65" s="15">
        <v>0</v>
      </c>
      <c r="G65" s="109">
        <v>10218</v>
      </c>
      <c r="H65" s="14">
        <v>3423251600</v>
      </c>
      <c r="I65" s="15">
        <v>322613000</v>
      </c>
      <c r="J65" s="15">
        <v>0</v>
      </c>
      <c r="K65" s="15">
        <v>4058699000</v>
      </c>
      <c r="L65" s="15">
        <v>0</v>
      </c>
      <c r="M65" s="20">
        <v>7804563600</v>
      </c>
      <c r="N65" s="14">
        <v>43929300</v>
      </c>
      <c r="O65" s="15">
        <v>221600</v>
      </c>
      <c r="P65" s="15">
        <v>0</v>
      </c>
      <c r="Q65" s="15">
        <v>7918000</v>
      </c>
      <c r="R65" s="15">
        <v>0</v>
      </c>
      <c r="S65" s="20">
        <v>52068900</v>
      </c>
      <c r="T65" s="114">
        <v>3467180900</v>
      </c>
      <c r="U65" s="115">
        <v>322834600</v>
      </c>
      <c r="V65" s="115">
        <v>0</v>
      </c>
      <c r="W65" s="115">
        <v>4066617000</v>
      </c>
      <c r="X65" s="115">
        <v>0</v>
      </c>
      <c r="Y65" s="109">
        <v>7856632500</v>
      </c>
    </row>
    <row r="66" spans="1:25" x14ac:dyDescent="0.35">
      <c r="A66" s="4" t="s">
        <v>54</v>
      </c>
      <c r="B66" s="14">
        <v>22978</v>
      </c>
      <c r="C66" s="15">
        <v>601</v>
      </c>
      <c r="D66" s="15">
        <v>405</v>
      </c>
      <c r="E66" s="15">
        <v>143</v>
      </c>
      <c r="F66" s="15">
        <v>2</v>
      </c>
      <c r="G66" s="109">
        <v>24129</v>
      </c>
      <c r="H66" s="14">
        <v>23287652500</v>
      </c>
      <c r="I66" s="15">
        <v>683400000</v>
      </c>
      <c r="J66" s="15">
        <v>227614700</v>
      </c>
      <c r="K66" s="15">
        <v>244975000</v>
      </c>
      <c r="L66" s="15">
        <v>4350000</v>
      </c>
      <c r="M66" s="20">
        <v>24447992200</v>
      </c>
      <c r="N66" s="14">
        <v>88520000</v>
      </c>
      <c r="O66" s="15">
        <v>3260000</v>
      </c>
      <c r="P66" s="15">
        <v>204000</v>
      </c>
      <c r="Q66" s="15">
        <v>2975000</v>
      </c>
      <c r="R66" s="15">
        <v>0</v>
      </c>
      <c r="S66" s="20">
        <v>94959000</v>
      </c>
      <c r="T66" s="114">
        <v>23376172500</v>
      </c>
      <c r="U66" s="115">
        <v>686660000</v>
      </c>
      <c r="V66" s="115">
        <v>227818700</v>
      </c>
      <c r="W66" s="115">
        <v>247950000</v>
      </c>
      <c r="X66" s="115">
        <v>4350000</v>
      </c>
      <c r="Y66" s="109">
        <v>24542951200</v>
      </c>
    </row>
    <row r="67" spans="1:25" x14ac:dyDescent="0.35">
      <c r="A67" s="4" t="s">
        <v>55</v>
      </c>
      <c r="B67" s="14">
        <v>6645</v>
      </c>
      <c r="C67" s="15">
        <v>388</v>
      </c>
      <c r="D67" s="15">
        <v>228</v>
      </c>
      <c r="E67" s="15">
        <v>2225</v>
      </c>
      <c r="F67" s="15">
        <v>8</v>
      </c>
      <c r="G67" s="109">
        <v>9494</v>
      </c>
      <c r="H67" s="14">
        <v>1792700000</v>
      </c>
      <c r="I67" s="15">
        <v>143359000</v>
      </c>
      <c r="J67" s="15">
        <v>74242000</v>
      </c>
      <c r="K67" s="15">
        <v>2960057000</v>
      </c>
      <c r="L67" s="15">
        <v>3675000</v>
      </c>
      <c r="M67" s="20">
        <v>4974033000</v>
      </c>
      <c r="N67" s="14">
        <v>13818000</v>
      </c>
      <c r="O67" s="15">
        <v>6460000</v>
      </c>
      <c r="P67" s="15">
        <v>5550000</v>
      </c>
      <c r="Q67" s="15">
        <v>5159000</v>
      </c>
      <c r="R67" s="15">
        <v>0</v>
      </c>
      <c r="S67" s="20">
        <v>30987000</v>
      </c>
      <c r="T67" s="114">
        <v>1806518000</v>
      </c>
      <c r="U67" s="115">
        <v>149819000</v>
      </c>
      <c r="V67" s="115">
        <v>79792000</v>
      </c>
      <c r="W67" s="115">
        <v>2965216000</v>
      </c>
      <c r="X67" s="115">
        <v>3675000</v>
      </c>
      <c r="Y67" s="109">
        <v>5005020000</v>
      </c>
    </row>
    <row r="68" spans="1:25" x14ac:dyDescent="0.35">
      <c r="A68" s="4" t="s">
        <v>56</v>
      </c>
      <c r="B68" s="14">
        <v>68097</v>
      </c>
      <c r="C68" s="15">
        <v>6790</v>
      </c>
      <c r="D68" s="15">
        <v>960</v>
      </c>
      <c r="E68" s="15">
        <v>0</v>
      </c>
      <c r="F68" s="15">
        <v>0</v>
      </c>
      <c r="G68" s="109">
        <v>75847</v>
      </c>
      <c r="H68" s="14">
        <v>63525523000</v>
      </c>
      <c r="I68" s="15">
        <v>8957165000</v>
      </c>
      <c r="J68" s="15">
        <v>2231296000</v>
      </c>
      <c r="K68" s="15">
        <v>0</v>
      </c>
      <c r="L68" s="15">
        <v>0</v>
      </c>
      <c r="M68" s="20">
        <v>74713984000</v>
      </c>
      <c r="N68" s="14">
        <v>904504000</v>
      </c>
      <c r="O68" s="15">
        <v>166046000</v>
      </c>
      <c r="P68" s="15">
        <v>-17695000</v>
      </c>
      <c r="Q68" s="15">
        <v>0</v>
      </c>
      <c r="R68" s="15">
        <v>0</v>
      </c>
      <c r="S68" s="20">
        <v>1052855000</v>
      </c>
      <c r="T68" s="114">
        <v>64430027000</v>
      </c>
      <c r="U68" s="115">
        <v>9123211000</v>
      </c>
      <c r="V68" s="115">
        <v>2213601000</v>
      </c>
      <c r="W68" s="115">
        <v>0</v>
      </c>
      <c r="X68" s="115">
        <v>0</v>
      </c>
      <c r="Y68" s="109">
        <v>75766839000</v>
      </c>
    </row>
    <row r="69" spans="1:25" x14ac:dyDescent="0.35">
      <c r="A69" s="4" t="s">
        <v>57</v>
      </c>
      <c r="B69" s="14">
        <v>3196</v>
      </c>
      <c r="C69" s="15">
        <v>102</v>
      </c>
      <c r="D69" s="15">
        <v>90</v>
      </c>
      <c r="E69" s="15">
        <v>1632</v>
      </c>
      <c r="F69" s="15">
        <v>1222</v>
      </c>
      <c r="G69" s="109">
        <v>6242</v>
      </c>
      <c r="H69" s="14">
        <v>1281038000</v>
      </c>
      <c r="I69" s="15">
        <v>41105000</v>
      </c>
      <c r="J69" s="15">
        <v>65553000</v>
      </c>
      <c r="K69" s="15">
        <v>2871912000</v>
      </c>
      <c r="L69" s="15">
        <v>234867000</v>
      </c>
      <c r="M69" s="20">
        <v>4494475000</v>
      </c>
      <c r="N69" s="14">
        <v>10432000</v>
      </c>
      <c r="O69" s="15">
        <v>1636000</v>
      </c>
      <c r="P69" s="15">
        <v>635000</v>
      </c>
      <c r="Q69" s="15">
        <v>-22240000</v>
      </c>
      <c r="R69" s="15">
        <v>14119000</v>
      </c>
      <c r="S69" s="20">
        <v>4582000</v>
      </c>
      <c r="T69" s="114">
        <v>1291470000</v>
      </c>
      <c r="U69" s="115">
        <v>42741000</v>
      </c>
      <c r="V69" s="115">
        <v>66188000</v>
      </c>
      <c r="W69" s="115">
        <v>2849672000</v>
      </c>
      <c r="X69" s="115">
        <v>248986000</v>
      </c>
      <c r="Y69" s="109">
        <v>4499057000</v>
      </c>
    </row>
    <row r="70" spans="1:25" x14ac:dyDescent="0.35">
      <c r="A70" s="4" t="s">
        <v>58</v>
      </c>
      <c r="B70" s="14">
        <v>2957</v>
      </c>
      <c r="C70" s="15">
        <v>155</v>
      </c>
      <c r="D70" s="15">
        <v>0</v>
      </c>
      <c r="E70" s="15">
        <v>0</v>
      </c>
      <c r="F70" s="15">
        <v>5</v>
      </c>
      <c r="G70" s="109">
        <v>3117</v>
      </c>
      <c r="H70" s="14">
        <v>4402435000</v>
      </c>
      <c r="I70" s="15">
        <v>133428000</v>
      </c>
      <c r="J70" s="15">
        <v>0</v>
      </c>
      <c r="K70" s="15">
        <v>0</v>
      </c>
      <c r="L70" s="15">
        <v>8990000</v>
      </c>
      <c r="M70" s="20">
        <v>4544853000</v>
      </c>
      <c r="N70" s="14">
        <v>18450000</v>
      </c>
      <c r="O70" s="15">
        <v>17060000</v>
      </c>
      <c r="P70" s="15">
        <v>0</v>
      </c>
      <c r="Q70" s="15">
        <v>0</v>
      </c>
      <c r="R70" s="15">
        <v>0</v>
      </c>
      <c r="S70" s="20">
        <v>35510000</v>
      </c>
      <c r="T70" s="114">
        <v>4420885000</v>
      </c>
      <c r="U70" s="115">
        <v>150488000</v>
      </c>
      <c r="V70" s="115">
        <v>0</v>
      </c>
      <c r="W70" s="115">
        <v>0</v>
      </c>
      <c r="X70" s="115">
        <v>8990000</v>
      </c>
      <c r="Y70" s="109">
        <v>4580363000</v>
      </c>
    </row>
    <row r="71" spans="1:25" x14ac:dyDescent="0.35">
      <c r="A71" s="4" t="s">
        <v>59</v>
      </c>
      <c r="B71" s="14">
        <v>15834</v>
      </c>
      <c r="C71" s="15">
        <v>666</v>
      </c>
      <c r="D71" s="15">
        <v>401</v>
      </c>
      <c r="E71" s="15">
        <v>3439</v>
      </c>
      <c r="F71" s="15">
        <v>22</v>
      </c>
      <c r="G71" s="109">
        <v>20362</v>
      </c>
      <c r="H71" s="14">
        <v>8830454000</v>
      </c>
      <c r="I71" s="15">
        <v>378953000</v>
      </c>
      <c r="J71" s="15">
        <v>315609000</v>
      </c>
      <c r="K71" s="15">
        <v>4897275000</v>
      </c>
      <c r="L71" s="15">
        <v>10259000</v>
      </c>
      <c r="M71" s="20">
        <v>14432550000</v>
      </c>
      <c r="N71" s="14">
        <v>95360000</v>
      </c>
      <c r="O71" s="15">
        <v>-254000</v>
      </c>
      <c r="P71" s="15">
        <v>3043000</v>
      </c>
      <c r="Q71" s="15">
        <v>6015000</v>
      </c>
      <c r="R71" s="15">
        <v>0</v>
      </c>
      <c r="S71" s="20">
        <v>104164000</v>
      </c>
      <c r="T71" s="114">
        <v>8925814000</v>
      </c>
      <c r="U71" s="115">
        <v>378699000</v>
      </c>
      <c r="V71" s="115">
        <v>318652000</v>
      </c>
      <c r="W71" s="115">
        <v>4903290000</v>
      </c>
      <c r="X71" s="115">
        <v>10259000</v>
      </c>
      <c r="Y71" s="109">
        <v>14536714000</v>
      </c>
    </row>
    <row r="72" spans="1:25" x14ac:dyDescent="0.35">
      <c r="A72" s="4" t="s">
        <v>60</v>
      </c>
      <c r="B72" s="14">
        <v>7380</v>
      </c>
      <c r="C72" s="15">
        <v>455</v>
      </c>
      <c r="D72" s="15">
        <v>256</v>
      </c>
      <c r="E72" s="15">
        <v>3093</v>
      </c>
      <c r="F72" s="15">
        <v>0</v>
      </c>
      <c r="G72" s="109">
        <v>11184</v>
      </c>
      <c r="H72" s="14">
        <v>1738860000</v>
      </c>
      <c r="I72" s="15">
        <v>188086500</v>
      </c>
      <c r="J72" s="15">
        <v>62898500</v>
      </c>
      <c r="K72" s="15">
        <v>3547564500</v>
      </c>
      <c r="L72" s="15">
        <v>0</v>
      </c>
      <c r="M72" s="20">
        <v>5537409500</v>
      </c>
      <c r="N72" s="14">
        <v>538143000</v>
      </c>
      <c r="O72" s="15">
        <v>31209500</v>
      </c>
      <c r="P72" s="15">
        <v>28139500</v>
      </c>
      <c r="Q72" s="15">
        <v>1234217500</v>
      </c>
      <c r="R72" s="15">
        <v>0</v>
      </c>
      <c r="S72" s="20">
        <v>1831709500</v>
      </c>
      <c r="T72" s="114">
        <v>2277003000</v>
      </c>
      <c r="U72" s="115">
        <v>219296000</v>
      </c>
      <c r="V72" s="115">
        <v>91038000</v>
      </c>
      <c r="W72" s="115">
        <v>4781782000</v>
      </c>
      <c r="X72" s="115">
        <v>0</v>
      </c>
      <c r="Y72" s="109">
        <v>7369119000</v>
      </c>
    </row>
    <row r="73" spans="1:25" x14ac:dyDescent="0.35">
      <c r="A73" s="4" t="s">
        <v>61</v>
      </c>
      <c r="B73" s="14">
        <v>60291</v>
      </c>
      <c r="C73" s="15">
        <v>6521</v>
      </c>
      <c r="D73" s="15">
        <v>0</v>
      </c>
      <c r="E73" s="15">
        <v>0</v>
      </c>
      <c r="F73" s="15">
        <v>12</v>
      </c>
      <c r="G73" s="109">
        <v>66824</v>
      </c>
      <c r="H73" s="14">
        <v>91704540000</v>
      </c>
      <c r="I73" s="15">
        <v>13243900000</v>
      </c>
      <c r="J73" s="15">
        <v>0</v>
      </c>
      <c r="K73" s="15">
        <v>0</v>
      </c>
      <c r="L73" s="15">
        <v>203500000</v>
      </c>
      <c r="M73" s="20">
        <v>105151940000</v>
      </c>
      <c r="N73" s="14">
        <v>496395000</v>
      </c>
      <c r="O73" s="15">
        <v>43467500</v>
      </c>
      <c r="P73" s="15">
        <v>0</v>
      </c>
      <c r="Q73" s="15">
        <v>0</v>
      </c>
      <c r="R73" s="15">
        <v>-3100000</v>
      </c>
      <c r="S73" s="20">
        <v>536762500</v>
      </c>
      <c r="T73" s="114">
        <v>92200935000</v>
      </c>
      <c r="U73" s="115">
        <v>13287367500</v>
      </c>
      <c r="V73" s="115">
        <v>0</v>
      </c>
      <c r="W73" s="115">
        <v>0</v>
      </c>
      <c r="X73" s="115">
        <v>200400000</v>
      </c>
      <c r="Y73" s="109">
        <v>105688702500</v>
      </c>
    </row>
    <row r="74" spans="1:25" x14ac:dyDescent="0.35">
      <c r="A74" s="4" t="s">
        <v>62</v>
      </c>
      <c r="B74" s="14">
        <v>5404</v>
      </c>
      <c r="C74" s="15">
        <v>320</v>
      </c>
      <c r="D74" s="15">
        <v>0</v>
      </c>
      <c r="E74" s="15">
        <v>2290</v>
      </c>
      <c r="F74" s="15">
        <v>0</v>
      </c>
      <c r="G74" s="109">
        <v>8014</v>
      </c>
      <c r="H74" s="14">
        <v>2311564000</v>
      </c>
      <c r="I74" s="15">
        <v>185118500</v>
      </c>
      <c r="J74" s="15">
        <v>0</v>
      </c>
      <c r="K74" s="15">
        <v>2778818000</v>
      </c>
      <c r="L74" s="15">
        <v>0</v>
      </c>
      <c r="M74" s="20">
        <v>5275500500</v>
      </c>
      <c r="N74" s="14">
        <v>506475000</v>
      </c>
      <c r="O74" s="15">
        <v>52202100</v>
      </c>
      <c r="P74" s="15">
        <v>0</v>
      </c>
      <c r="Q74" s="15">
        <v>853486000</v>
      </c>
      <c r="R74" s="15">
        <v>0</v>
      </c>
      <c r="S74" s="20">
        <v>1412163100</v>
      </c>
      <c r="T74" s="114">
        <v>2818039000</v>
      </c>
      <c r="U74" s="115">
        <v>237320600</v>
      </c>
      <c r="V74" s="115">
        <v>0</v>
      </c>
      <c r="W74" s="115">
        <v>3632304000</v>
      </c>
      <c r="X74" s="115">
        <v>0</v>
      </c>
      <c r="Y74" s="109">
        <v>6687663600</v>
      </c>
    </row>
    <row r="75" spans="1:25" x14ac:dyDescent="0.35">
      <c r="A75" s="4" t="s">
        <v>63</v>
      </c>
      <c r="B75" s="14">
        <v>21843</v>
      </c>
      <c r="C75" s="15">
        <v>1198</v>
      </c>
      <c r="D75" s="15">
        <v>0</v>
      </c>
      <c r="E75" s="15">
        <v>947</v>
      </c>
      <c r="F75" s="15">
        <v>0</v>
      </c>
      <c r="G75" s="109">
        <v>23988</v>
      </c>
      <c r="H75" s="14">
        <v>27959924000</v>
      </c>
      <c r="I75" s="15">
        <v>1101837001</v>
      </c>
      <c r="J75" s="15">
        <v>0</v>
      </c>
      <c r="K75" s="15">
        <v>1971552500</v>
      </c>
      <c r="L75" s="15">
        <v>0</v>
      </c>
      <c r="M75" s="20">
        <v>31033313501</v>
      </c>
      <c r="N75" s="14">
        <v>218270000</v>
      </c>
      <c r="O75" s="15">
        <v>14320000</v>
      </c>
      <c r="P75" s="15">
        <v>0</v>
      </c>
      <c r="Q75" s="15">
        <v>-43675000</v>
      </c>
      <c r="R75" s="15">
        <v>0</v>
      </c>
      <c r="S75" s="20">
        <v>188915000</v>
      </c>
      <c r="T75" s="114">
        <v>28178194000</v>
      </c>
      <c r="U75" s="115">
        <v>1116157001</v>
      </c>
      <c r="V75" s="115">
        <v>0</v>
      </c>
      <c r="W75" s="115">
        <v>1927877500</v>
      </c>
      <c r="X75" s="115">
        <v>0</v>
      </c>
      <c r="Y75" s="109">
        <v>31222228501</v>
      </c>
    </row>
    <row r="76" spans="1:25" x14ac:dyDescent="0.35">
      <c r="A76" s="4" t="s">
        <v>64</v>
      </c>
      <c r="B76" s="14">
        <v>8094</v>
      </c>
      <c r="C76" s="15">
        <v>519</v>
      </c>
      <c r="D76" s="15">
        <v>373</v>
      </c>
      <c r="E76" s="15">
        <v>3236</v>
      </c>
      <c r="F76" s="15">
        <v>8</v>
      </c>
      <c r="G76" s="109">
        <v>12230</v>
      </c>
      <c r="H76" s="14">
        <v>2268102200</v>
      </c>
      <c r="I76" s="15">
        <v>277366000</v>
      </c>
      <c r="J76" s="15">
        <v>162743000</v>
      </c>
      <c r="K76" s="15">
        <v>2867838200</v>
      </c>
      <c r="L76" s="15">
        <v>3654000</v>
      </c>
      <c r="M76" s="20">
        <v>5579703400</v>
      </c>
      <c r="N76" s="14">
        <v>40706000</v>
      </c>
      <c r="O76" s="15">
        <v>2400000</v>
      </c>
      <c r="P76" s="15">
        <v>32694000</v>
      </c>
      <c r="Q76" s="15">
        <v>10870000</v>
      </c>
      <c r="R76" s="15">
        <v>3654000</v>
      </c>
      <c r="S76" s="20">
        <v>90324000</v>
      </c>
      <c r="T76" s="114">
        <v>2308808200</v>
      </c>
      <c r="U76" s="115">
        <v>279766000</v>
      </c>
      <c r="V76" s="115">
        <v>195437000</v>
      </c>
      <c r="W76" s="115">
        <v>2878708200</v>
      </c>
      <c r="X76" s="115">
        <v>7308000</v>
      </c>
      <c r="Y76" s="109">
        <v>5670027400</v>
      </c>
    </row>
    <row r="77" spans="1:25" x14ac:dyDescent="0.35">
      <c r="A77" s="4" t="s">
        <v>65</v>
      </c>
      <c r="B77" s="14">
        <v>1823</v>
      </c>
      <c r="C77" s="15">
        <v>246</v>
      </c>
      <c r="D77" s="15">
        <v>0</v>
      </c>
      <c r="E77" s="15">
        <v>2475</v>
      </c>
      <c r="F77" s="15">
        <v>0</v>
      </c>
      <c r="G77" s="109">
        <v>4544</v>
      </c>
      <c r="H77" s="14">
        <v>504236000</v>
      </c>
      <c r="I77" s="15">
        <v>53936000</v>
      </c>
      <c r="J77" s="15">
        <v>0</v>
      </c>
      <c r="K77" s="15">
        <v>2101607300</v>
      </c>
      <c r="L77" s="15">
        <v>0</v>
      </c>
      <c r="M77" s="20">
        <v>2659779300</v>
      </c>
      <c r="N77" s="14">
        <v>1508000</v>
      </c>
      <c r="O77" s="15">
        <v>200000</v>
      </c>
      <c r="P77" s="15">
        <v>0</v>
      </c>
      <c r="Q77" s="15">
        <v>8628000</v>
      </c>
      <c r="R77" s="15">
        <v>0</v>
      </c>
      <c r="S77" s="20">
        <v>10336000</v>
      </c>
      <c r="T77" s="114">
        <v>505744000</v>
      </c>
      <c r="U77" s="115">
        <v>54136000</v>
      </c>
      <c r="V77" s="115">
        <v>0</v>
      </c>
      <c r="W77" s="115">
        <v>2110235300</v>
      </c>
      <c r="X77" s="115">
        <v>0</v>
      </c>
      <c r="Y77" s="109">
        <v>2670115300</v>
      </c>
    </row>
    <row r="78" spans="1:25" x14ac:dyDescent="0.35">
      <c r="A78" s="4" t="s">
        <v>66</v>
      </c>
      <c r="B78" s="14">
        <v>12242</v>
      </c>
      <c r="C78" s="15">
        <v>761</v>
      </c>
      <c r="D78" s="15">
        <v>408</v>
      </c>
      <c r="E78" s="15">
        <v>2953</v>
      </c>
      <c r="F78" s="15">
        <v>16</v>
      </c>
      <c r="G78" s="109">
        <v>16380</v>
      </c>
      <c r="H78" s="14">
        <v>4845155000</v>
      </c>
      <c r="I78" s="15">
        <v>607214000</v>
      </c>
      <c r="J78" s="15">
        <v>224117000</v>
      </c>
      <c r="K78" s="15">
        <v>3072984000</v>
      </c>
      <c r="L78" s="15">
        <v>2921000</v>
      </c>
      <c r="M78" s="20">
        <v>8752391000</v>
      </c>
      <c r="N78" s="14">
        <v>87427000</v>
      </c>
      <c r="O78" s="15">
        <v>2176000</v>
      </c>
      <c r="P78" s="15">
        <v>8505000</v>
      </c>
      <c r="Q78" s="15">
        <v>4849000</v>
      </c>
      <c r="R78" s="15">
        <v>0</v>
      </c>
      <c r="S78" s="20">
        <v>102957000</v>
      </c>
      <c r="T78" s="114">
        <v>4932582000</v>
      </c>
      <c r="U78" s="115">
        <v>609390000</v>
      </c>
      <c r="V78" s="115">
        <v>232622000</v>
      </c>
      <c r="W78" s="115">
        <v>3077833000</v>
      </c>
      <c r="X78" s="115">
        <v>2921000</v>
      </c>
      <c r="Y78" s="109">
        <v>8855348000</v>
      </c>
    </row>
    <row r="79" spans="1:25" x14ac:dyDescent="0.35">
      <c r="A79" s="4" t="s">
        <v>67</v>
      </c>
      <c r="B79" s="14">
        <v>16007</v>
      </c>
      <c r="C79" s="15">
        <v>940</v>
      </c>
      <c r="D79" s="15">
        <v>450</v>
      </c>
      <c r="E79" s="15">
        <v>213</v>
      </c>
      <c r="F79" s="15">
        <v>855</v>
      </c>
      <c r="G79" s="109">
        <v>18465</v>
      </c>
      <c r="H79" s="14">
        <v>8651495000</v>
      </c>
      <c r="I79" s="15">
        <v>871879000</v>
      </c>
      <c r="J79" s="15">
        <v>343762000</v>
      </c>
      <c r="K79" s="15">
        <v>333067000</v>
      </c>
      <c r="L79" s="15">
        <v>325628000</v>
      </c>
      <c r="M79" s="20">
        <v>10525831000</v>
      </c>
      <c r="N79" s="14">
        <v>133320000</v>
      </c>
      <c r="O79" s="15">
        <v>149000</v>
      </c>
      <c r="P79" s="15">
        <v>5981000</v>
      </c>
      <c r="Q79" s="15">
        <v>-330000</v>
      </c>
      <c r="R79" s="15">
        <v>30350000</v>
      </c>
      <c r="S79" s="20">
        <v>169470000</v>
      </c>
      <c r="T79" s="114">
        <v>8784815000</v>
      </c>
      <c r="U79" s="115">
        <v>872028000</v>
      </c>
      <c r="V79" s="115">
        <v>349743000</v>
      </c>
      <c r="W79" s="115">
        <v>332737000</v>
      </c>
      <c r="X79" s="115">
        <v>355978000</v>
      </c>
      <c r="Y79" s="109">
        <v>10695301000</v>
      </c>
    </row>
    <row r="80" spans="1:25" x14ac:dyDescent="0.35">
      <c r="A80" s="4" t="s">
        <v>68</v>
      </c>
      <c r="B80" s="14">
        <v>27617</v>
      </c>
      <c r="C80" s="15">
        <v>1656</v>
      </c>
      <c r="D80" s="15">
        <v>0</v>
      </c>
      <c r="E80" s="15">
        <v>3610</v>
      </c>
      <c r="F80" s="15">
        <v>36</v>
      </c>
      <c r="G80" s="109">
        <v>32919</v>
      </c>
      <c r="H80" s="14">
        <v>9936471200</v>
      </c>
      <c r="I80" s="15">
        <v>2318274000</v>
      </c>
      <c r="J80" s="15">
        <v>0</v>
      </c>
      <c r="K80" s="15">
        <v>3996079000</v>
      </c>
      <c r="L80" s="15">
        <v>39170</v>
      </c>
      <c r="M80" s="20">
        <v>16250863370</v>
      </c>
      <c r="N80" s="14">
        <v>650192400</v>
      </c>
      <c r="O80" s="15">
        <v>24420000</v>
      </c>
      <c r="P80" s="15">
        <v>0</v>
      </c>
      <c r="Q80" s="15">
        <v>-17105000</v>
      </c>
      <c r="R80" s="15">
        <v>39640</v>
      </c>
      <c r="S80" s="20">
        <v>657547040</v>
      </c>
      <c r="T80" s="114">
        <v>10586663600</v>
      </c>
      <c r="U80" s="115">
        <v>2342694000</v>
      </c>
      <c r="V80" s="115">
        <v>0</v>
      </c>
      <c r="W80" s="115">
        <v>3978974000</v>
      </c>
      <c r="X80" s="115">
        <v>78810</v>
      </c>
      <c r="Y80" s="109">
        <v>16908410410</v>
      </c>
    </row>
    <row r="81" spans="1:58" x14ac:dyDescent="0.35">
      <c r="A81" s="4" t="s">
        <v>69</v>
      </c>
      <c r="B81" s="14">
        <v>1787</v>
      </c>
      <c r="C81" s="15">
        <v>91</v>
      </c>
      <c r="D81" s="15">
        <v>65</v>
      </c>
      <c r="E81" s="15">
        <v>2828</v>
      </c>
      <c r="F81" s="15">
        <v>0</v>
      </c>
      <c r="G81" s="109">
        <v>4771</v>
      </c>
      <c r="H81" s="14">
        <v>252643800</v>
      </c>
      <c r="I81" s="15">
        <v>9640500</v>
      </c>
      <c r="J81" s="15">
        <v>7985500</v>
      </c>
      <c r="K81" s="15">
        <v>5327520200</v>
      </c>
      <c r="L81" s="15">
        <v>0</v>
      </c>
      <c r="M81" s="20">
        <v>5597790000</v>
      </c>
      <c r="N81" s="14">
        <v>1650400</v>
      </c>
      <c r="O81" s="15">
        <v>-42000</v>
      </c>
      <c r="P81" s="15">
        <v>105000</v>
      </c>
      <c r="Q81" s="15">
        <v>4444600</v>
      </c>
      <c r="R81" s="15">
        <v>0</v>
      </c>
      <c r="S81" s="20">
        <v>6158000</v>
      </c>
      <c r="T81" s="114">
        <v>254294200</v>
      </c>
      <c r="U81" s="115">
        <v>9598500</v>
      </c>
      <c r="V81" s="115">
        <v>8090500</v>
      </c>
      <c r="W81" s="115">
        <v>5331964800</v>
      </c>
      <c r="X81" s="115">
        <v>0</v>
      </c>
      <c r="Y81" s="109">
        <v>5603948000</v>
      </c>
    </row>
    <row r="82" spans="1:58" x14ac:dyDescent="0.35">
      <c r="A82" s="4" t="s">
        <v>70</v>
      </c>
      <c r="B82" s="14">
        <v>73479</v>
      </c>
      <c r="C82" s="15">
        <v>3852</v>
      </c>
      <c r="D82" s="15">
        <v>1693</v>
      </c>
      <c r="E82" s="15">
        <v>0</v>
      </c>
      <c r="F82" s="15">
        <v>32</v>
      </c>
      <c r="G82" s="109">
        <v>79056</v>
      </c>
      <c r="H82" s="14">
        <v>75977758000</v>
      </c>
      <c r="I82" s="15">
        <v>5979738000</v>
      </c>
      <c r="J82" s="15">
        <v>2090275000</v>
      </c>
      <c r="K82" s="15">
        <v>0</v>
      </c>
      <c r="L82" s="15">
        <v>98863000</v>
      </c>
      <c r="M82" s="20">
        <v>84146634000</v>
      </c>
      <c r="N82" s="14">
        <v>873208000</v>
      </c>
      <c r="O82" s="15">
        <v>-69209000</v>
      </c>
      <c r="P82" s="15">
        <v>255000</v>
      </c>
      <c r="Q82" s="15">
        <v>0</v>
      </c>
      <c r="R82" s="15">
        <v>-355000</v>
      </c>
      <c r="S82" s="20">
        <v>803899000</v>
      </c>
      <c r="T82" s="114">
        <v>76850966000</v>
      </c>
      <c r="U82" s="115">
        <v>5910529000</v>
      </c>
      <c r="V82" s="115">
        <v>2090530000</v>
      </c>
      <c r="W82" s="115">
        <v>0</v>
      </c>
      <c r="X82" s="115">
        <v>98508000</v>
      </c>
      <c r="Y82" s="109">
        <v>84950533000</v>
      </c>
    </row>
    <row r="83" spans="1:58" x14ac:dyDescent="0.35">
      <c r="A83" s="4" t="s">
        <v>71</v>
      </c>
      <c r="B83" s="14">
        <v>90314</v>
      </c>
      <c r="C83" s="15">
        <v>3064</v>
      </c>
      <c r="D83" s="15">
        <v>4507</v>
      </c>
      <c r="E83" s="15">
        <v>204</v>
      </c>
      <c r="F83" s="15">
        <v>0</v>
      </c>
      <c r="G83" s="109">
        <v>98089</v>
      </c>
      <c r="H83" s="14">
        <v>61492012500</v>
      </c>
      <c r="I83" s="15">
        <v>5075209500</v>
      </c>
      <c r="J83" s="15">
        <v>4546773000</v>
      </c>
      <c r="K83" s="15">
        <v>567500000</v>
      </c>
      <c r="L83" s="15">
        <v>0</v>
      </c>
      <c r="M83" s="20">
        <v>71681495000</v>
      </c>
      <c r="N83" s="14">
        <v>896644000</v>
      </c>
      <c r="O83" s="15">
        <v>41841000</v>
      </c>
      <c r="P83" s="15">
        <v>198693200</v>
      </c>
      <c r="Q83" s="15">
        <v>-38925000</v>
      </c>
      <c r="R83" s="15">
        <v>0</v>
      </c>
      <c r="S83" s="20">
        <v>1098253200</v>
      </c>
      <c r="T83" s="114">
        <v>62388656500</v>
      </c>
      <c r="U83" s="115">
        <v>5117050500</v>
      </c>
      <c r="V83" s="115">
        <v>4745466200</v>
      </c>
      <c r="W83" s="115">
        <v>528575000</v>
      </c>
      <c r="X83" s="115">
        <v>0</v>
      </c>
      <c r="Y83" s="109">
        <v>72779748200</v>
      </c>
    </row>
    <row r="84" spans="1:58" x14ac:dyDescent="0.35">
      <c r="A84" s="4" t="s">
        <v>72</v>
      </c>
      <c r="B84" s="14">
        <v>19080</v>
      </c>
      <c r="C84" s="15">
        <v>760</v>
      </c>
      <c r="D84" s="15">
        <v>703</v>
      </c>
      <c r="E84" s="15">
        <v>413</v>
      </c>
      <c r="F84" s="15">
        <v>42</v>
      </c>
      <c r="G84" s="109">
        <v>20998</v>
      </c>
      <c r="H84" s="14">
        <v>7786520500</v>
      </c>
      <c r="I84" s="15">
        <v>715483800</v>
      </c>
      <c r="J84" s="15">
        <v>688370900</v>
      </c>
      <c r="K84" s="15">
        <v>493528000</v>
      </c>
      <c r="L84" s="15">
        <v>67638000</v>
      </c>
      <c r="M84" s="20">
        <v>9751541200</v>
      </c>
      <c r="N84" s="14">
        <v>184314500</v>
      </c>
      <c r="O84" s="15">
        <v>3955000</v>
      </c>
      <c r="P84" s="15">
        <v>21591000</v>
      </c>
      <c r="Q84" s="15">
        <v>-2714500</v>
      </c>
      <c r="R84" s="15">
        <v>3236000</v>
      </c>
      <c r="S84" s="20">
        <v>210382000</v>
      </c>
      <c r="T84" s="114">
        <v>7970835000</v>
      </c>
      <c r="U84" s="115">
        <v>719438800</v>
      </c>
      <c r="V84" s="115">
        <v>709961900</v>
      </c>
      <c r="W84" s="115">
        <v>490813500</v>
      </c>
      <c r="X84" s="115">
        <v>70874000</v>
      </c>
      <c r="Y84" s="109">
        <v>9961923200</v>
      </c>
    </row>
    <row r="85" spans="1:58" x14ac:dyDescent="0.35">
      <c r="A85" s="4" t="s">
        <v>73</v>
      </c>
      <c r="B85" s="14">
        <v>114911</v>
      </c>
      <c r="C85" s="15">
        <v>2729</v>
      </c>
      <c r="D85" s="15">
        <v>4049</v>
      </c>
      <c r="E85" s="15">
        <v>909</v>
      </c>
      <c r="F85" s="15">
        <v>7</v>
      </c>
      <c r="G85" s="109">
        <v>122605</v>
      </c>
      <c r="H85" s="14">
        <v>66651261601</v>
      </c>
      <c r="I85" s="15">
        <v>4448040500</v>
      </c>
      <c r="J85" s="15">
        <v>9292784700</v>
      </c>
      <c r="K85" s="15">
        <v>2750595000</v>
      </c>
      <c r="L85" s="15">
        <v>51675000</v>
      </c>
      <c r="M85" s="20">
        <v>83194356801</v>
      </c>
      <c r="N85" s="14">
        <v>2121432499</v>
      </c>
      <c r="O85" s="15">
        <v>130901000</v>
      </c>
      <c r="P85" s="15">
        <v>468189500</v>
      </c>
      <c r="Q85" s="15">
        <v>-125140000</v>
      </c>
      <c r="R85" s="15">
        <v>-11190000</v>
      </c>
      <c r="S85" s="20">
        <v>2584192999</v>
      </c>
      <c r="T85" s="114">
        <v>68772694100</v>
      </c>
      <c r="U85" s="115">
        <v>4578941500</v>
      </c>
      <c r="V85" s="115">
        <v>9760974200</v>
      </c>
      <c r="W85" s="115">
        <v>2625455000</v>
      </c>
      <c r="X85" s="115">
        <v>40485000</v>
      </c>
      <c r="Y85" s="109">
        <v>85778549800</v>
      </c>
    </row>
    <row r="86" spans="1:58" x14ac:dyDescent="0.35">
      <c r="A86" s="4" t="s">
        <v>74</v>
      </c>
      <c r="B86" s="14">
        <v>51688</v>
      </c>
      <c r="C86" s="15">
        <v>6590</v>
      </c>
      <c r="D86" s="15">
        <v>1317</v>
      </c>
      <c r="E86" s="15">
        <v>0</v>
      </c>
      <c r="F86" s="15">
        <v>0</v>
      </c>
      <c r="G86" s="109">
        <v>59595</v>
      </c>
      <c r="H86" s="14">
        <v>51304414001</v>
      </c>
      <c r="I86" s="15">
        <v>13154907001</v>
      </c>
      <c r="J86" s="15">
        <v>3878743000</v>
      </c>
      <c r="K86" s="15">
        <v>0</v>
      </c>
      <c r="L86" s="15">
        <v>0</v>
      </c>
      <c r="M86" s="20">
        <v>68338064002</v>
      </c>
      <c r="N86" s="14">
        <v>858804500</v>
      </c>
      <c r="O86" s="15">
        <v>299110999</v>
      </c>
      <c r="P86" s="15">
        <v>163305000</v>
      </c>
      <c r="Q86" s="15">
        <v>0</v>
      </c>
      <c r="R86" s="15">
        <v>0</v>
      </c>
      <c r="S86" s="20">
        <v>1321220499</v>
      </c>
      <c r="T86" s="114">
        <v>52163218501</v>
      </c>
      <c r="U86" s="115">
        <v>13454018000</v>
      </c>
      <c r="V86" s="115">
        <v>4042048000</v>
      </c>
      <c r="W86" s="115">
        <v>0</v>
      </c>
      <c r="X86" s="115">
        <v>0</v>
      </c>
      <c r="Y86" s="109">
        <v>69659284501</v>
      </c>
    </row>
    <row r="87" spans="1:58" x14ac:dyDescent="0.35">
      <c r="A87" s="4" t="s">
        <v>75</v>
      </c>
      <c r="B87" s="14">
        <v>62059</v>
      </c>
      <c r="C87" s="15">
        <v>2334</v>
      </c>
      <c r="D87" s="15">
        <v>1074</v>
      </c>
      <c r="E87" s="15">
        <v>1599</v>
      </c>
      <c r="F87" s="15">
        <v>342</v>
      </c>
      <c r="G87" s="109">
        <v>67408</v>
      </c>
      <c r="H87" s="14">
        <v>49858476500</v>
      </c>
      <c r="I87" s="15">
        <v>2114858005</v>
      </c>
      <c r="J87" s="15">
        <v>1067285000</v>
      </c>
      <c r="K87" s="15">
        <v>2992162500</v>
      </c>
      <c r="L87" s="15">
        <v>64569000</v>
      </c>
      <c r="M87" s="20">
        <v>56097351005</v>
      </c>
      <c r="N87" s="14">
        <v>564472500</v>
      </c>
      <c r="O87" s="15">
        <v>42829995</v>
      </c>
      <c r="P87" s="15">
        <v>-16070000</v>
      </c>
      <c r="Q87" s="15">
        <v>-52390000</v>
      </c>
      <c r="R87" s="15">
        <v>32000</v>
      </c>
      <c r="S87" s="20">
        <v>538874495</v>
      </c>
      <c r="T87" s="114">
        <v>50422949000</v>
      </c>
      <c r="U87" s="115">
        <v>2157688000</v>
      </c>
      <c r="V87" s="115">
        <v>1051215000</v>
      </c>
      <c r="W87" s="115">
        <v>2939772500</v>
      </c>
      <c r="X87" s="115">
        <v>64601000</v>
      </c>
      <c r="Y87" s="109">
        <v>56636225500</v>
      </c>
    </row>
    <row r="88" spans="1:58" x14ac:dyDescent="0.35">
      <c r="A88" s="4" t="s">
        <v>76</v>
      </c>
      <c r="B88" s="14">
        <v>3446</v>
      </c>
      <c r="C88" s="15">
        <v>448</v>
      </c>
      <c r="D88" s="15">
        <v>0</v>
      </c>
      <c r="E88" s="15">
        <v>3146</v>
      </c>
      <c r="F88" s="15">
        <v>0</v>
      </c>
      <c r="G88" s="109">
        <v>7040</v>
      </c>
      <c r="H88" s="14">
        <v>455134400</v>
      </c>
      <c r="I88" s="15">
        <v>72322500</v>
      </c>
      <c r="J88" s="15">
        <v>0</v>
      </c>
      <c r="K88" s="15">
        <v>3925459400</v>
      </c>
      <c r="L88" s="15">
        <v>0</v>
      </c>
      <c r="M88" s="20">
        <v>4452916300</v>
      </c>
      <c r="N88" s="14">
        <v>3455500</v>
      </c>
      <c r="O88" s="15">
        <v>110500</v>
      </c>
      <c r="P88" s="15">
        <v>0</v>
      </c>
      <c r="Q88" s="15">
        <v>9916000</v>
      </c>
      <c r="R88" s="15">
        <v>0</v>
      </c>
      <c r="S88" s="20">
        <v>13482000</v>
      </c>
      <c r="T88" s="114">
        <v>458589900</v>
      </c>
      <c r="U88" s="115">
        <v>72433000</v>
      </c>
      <c r="V88" s="115">
        <v>0</v>
      </c>
      <c r="W88" s="115">
        <v>3935375400</v>
      </c>
      <c r="X88" s="115">
        <v>0</v>
      </c>
      <c r="Y88" s="109">
        <v>4466398300</v>
      </c>
    </row>
    <row r="89" spans="1:58" x14ac:dyDescent="0.35">
      <c r="A89" s="5"/>
      <c r="B89" s="16"/>
      <c r="C89" s="17"/>
      <c r="D89" s="17"/>
      <c r="E89" s="17"/>
      <c r="F89" s="17"/>
      <c r="G89" s="111"/>
      <c r="H89" s="16"/>
      <c r="I89" s="17"/>
      <c r="J89" s="17"/>
      <c r="K89" s="17"/>
      <c r="L89" s="17"/>
      <c r="M89" s="21"/>
      <c r="N89" s="16"/>
      <c r="O89" s="17"/>
      <c r="P89" s="17"/>
      <c r="Q89" s="17"/>
      <c r="R89" s="17"/>
      <c r="S89" s="21"/>
      <c r="T89" s="116"/>
      <c r="U89" s="117"/>
      <c r="V89" s="117"/>
      <c r="W89" s="117"/>
      <c r="X89" s="117"/>
      <c r="Y89" s="111"/>
    </row>
    <row r="90" spans="1:58" x14ac:dyDescent="0.35">
      <c r="A90" s="48" t="s">
        <v>77</v>
      </c>
      <c r="B90" s="51">
        <f t="shared" ref="B90:Y90" si="0">SUM(B9:B89)</f>
        <v>2915816</v>
      </c>
      <c r="C90" s="49">
        <f t="shared" si="0"/>
        <v>166078</v>
      </c>
      <c r="D90" s="49">
        <f t="shared" si="0"/>
        <v>76398</v>
      </c>
      <c r="E90" s="49">
        <f t="shared" si="0"/>
        <v>116004</v>
      </c>
      <c r="F90" s="49">
        <f t="shared" si="0"/>
        <v>10145</v>
      </c>
      <c r="G90" s="50">
        <f t="shared" si="0"/>
        <v>3284441</v>
      </c>
      <c r="H90" s="51">
        <f t="shared" si="0"/>
        <v>2342537638575</v>
      </c>
      <c r="I90" s="49">
        <f t="shared" si="0"/>
        <v>258770056257.5</v>
      </c>
      <c r="J90" s="49">
        <f t="shared" si="0"/>
        <v>100365519363.5</v>
      </c>
      <c r="K90" s="49">
        <f t="shared" si="0"/>
        <v>150481274850</v>
      </c>
      <c r="L90" s="49">
        <f t="shared" si="0"/>
        <v>11482234670</v>
      </c>
      <c r="M90" s="50">
        <f t="shared" si="0"/>
        <v>2863636723716</v>
      </c>
      <c r="N90" s="51">
        <f t="shared" si="0"/>
        <v>78076892430</v>
      </c>
      <c r="O90" s="49">
        <f t="shared" si="0"/>
        <v>7904662409.5</v>
      </c>
      <c r="P90" s="49">
        <f t="shared" si="0"/>
        <v>7815446946.5</v>
      </c>
      <c r="Q90" s="49">
        <f t="shared" si="0"/>
        <v>15575729000</v>
      </c>
      <c r="R90" s="49">
        <f t="shared" si="0"/>
        <v>103028740</v>
      </c>
      <c r="S90" s="50">
        <f t="shared" si="0"/>
        <v>109475759526</v>
      </c>
      <c r="T90" s="51">
        <f t="shared" si="0"/>
        <v>2420614531005</v>
      </c>
      <c r="U90" s="49">
        <f t="shared" si="0"/>
        <v>266674718667</v>
      </c>
      <c r="V90" s="49">
        <f t="shared" si="0"/>
        <v>108180966310</v>
      </c>
      <c r="W90" s="49">
        <f t="shared" si="0"/>
        <v>166057003850</v>
      </c>
      <c r="X90" s="49">
        <f t="shared" si="0"/>
        <v>11585263410</v>
      </c>
      <c r="Y90" s="50">
        <f t="shared" si="0"/>
        <v>2973112483242</v>
      </c>
    </row>
    <row r="91" spans="1:58" x14ac:dyDescent="0.35">
      <c r="A91" s="46" t="str">
        <f>"Source: Victorian Local Government Grants Commission - Questionnaire "&amp;$A$3&amp;" response from Council"</f>
        <v>Source: Victorian Local Government Grants Commission - Questionnaire 2022-23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58" s="7" customFormat="1" ht="12" x14ac:dyDescent="0.3">
      <c r="A92" s="46" t="s">
        <v>179</v>
      </c>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colBreaks count="1" manualBreakCount="1">
    <brk id="7"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CC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5" x14ac:dyDescent="0.35"/>
  <cols>
    <col min="1" max="1" width="24.7265625" style="6" customWidth="1"/>
    <col min="2" max="7" width="12.7265625" style="10" customWidth="1"/>
    <col min="8" max="8" width="13.54296875" style="10" customWidth="1"/>
    <col min="9" max="78" width="12.7265625" style="10" customWidth="1"/>
    <col min="79" max="79" width="14.6328125" style="10" customWidth="1"/>
    <col min="82" max="16384" width="10.7265625" style="6"/>
  </cols>
  <sheetData>
    <row r="1" spans="1:80" x14ac:dyDescent="0.35">
      <c r="A1" s="1" t="s">
        <v>174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row>
    <row r="2" spans="1:80" ht="15.5" x14ac:dyDescent="0.35">
      <c r="A2" s="2" t="s">
        <v>96</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row>
    <row r="3" spans="1:80" x14ac:dyDescent="0.35">
      <c r="A3" s="47" t="str">
        <f>Valuations!A3</f>
        <v>2022-23</v>
      </c>
    </row>
    <row r="4" spans="1:80" s="97" customFormat="1" ht="18.5" x14ac:dyDescent="0.45">
      <c r="A4" s="118" t="str">
        <f>Valuations!A4</f>
        <v xml:space="preserve">as at June 2023  </v>
      </c>
      <c r="B4" s="95" t="s">
        <v>102</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108"/>
    </row>
    <row r="5" spans="1:80" x14ac:dyDescent="0.35">
      <c r="A5" s="52"/>
      <c r="B5" s="53" t="s">
        <v>103</v>
      </c>
      <c r="C5" s="54"/>
      <c r="D5" s="54"/>
      <c r="E5" s="54"/>
      <c r="F5" s="54"/>
      <c r="G5" s="55"/>
      <c r="H5" s="53" t="s">
        <v>104</v>
      </c>
      <c r="I5" s="54"/>
      <c r="J5" s="54"/>
      <c r="K5" s="54"/>
      <c r="L5" s="54"/>
      <c r="M5" s="55"/>
      <c r="N5" s="53" t="s">
        <v>105</v>
      </c>
      <c r="O5" s="54"/>
      <c r="P5" s="54"/>
      <c r="Q5" s="54"/>
      <c r="R5" s="54"/>
      <c r="S5" s="55"/>
      <c r="T5" s="53" t="s">
        <v>110</v>
      </c>
      <c r="U5" s="54"/>
      <c r="V5" s="54"/>
      <c r="W5" s="54"/>
      <c r="X5" s="54"/>
      <c r="Y5" s="55"/>
      <c r="Z5" s="53" t="s">
        <v>111</v>
      </c>
      <c r="AA5" s="54"/>
      <c r="AB5" s="54"/>
      <c r="AC5" s="54"/>
      <c r="AD5" s="54"/>
      <c r="AE5" s="55"/>
      <c r="AF5" s="53" t="s">
        <v>112</v>
      </c>
      <c r="AG5" s="54"/>
      <c r="AH5" s="54"/>
      <c r="AI5" s="54"/>
      <c r="AJ5" s="54"/>
      <c r="AK5" s="55"/>
      <c r="AL5" s="53" t="s">
        <v>115</v>
      </c>
      <c r="AM5" s="54"/>
      <c r="AN5" s="54"/>
      <c r="AO5" s="54"/>
      <c r="AP5" s="54"/>
      <c r="AQ5" s="55"/>
      <c r="AR5" s="53" t="s">
        <v>116</v>
      </c>
      <c r="AS5" s="54"/>
      <c r="AT5" s="54"/>
      <c r="AU5" s="54"/>
      <c r="AV5" s="54"/>
      <c r="AW5" s="55"/>
      <c r="AX5" s="53" t="s">
        <v>117</v>
      </c>
      <c r="AY5" s="54"/>
      <c r="AZ5" s="54"/>
      <c r="BA5" s="54"/>
      <c r="BB5" s="54"/>
      <c r="BC5" s="55"/>
      <c r="BD5" s="53" t="s">
        <v>120</v>
      </c>
      <c r="BE5" s="54"/>
      <c r="BF5" s="54"/>
      <c r="BG5" s="54"/>
      <c r="BH5" s="54"/>
      <c r="BI5" s="55"/>
      <c r="BJ5" s="53" t="s">
        <v>121</v>
      </c>
      <c r="BK5" s="54"/>
      <c r="BL5" s="54"/>
      <c r="BM5" s="54"/>
      <c r="BN5" s="54"/>
      <c r="BO5" s="55"/>
      <c r="BP5" s="53" t="s">
        <v>122</v>
      </c>
      <c r="BQ5" s="54"/>
      <c r="BR5" s="54"/>
      <c r="BS5" s="54"/>
      <c r="BT5" s="54"/>
      <c r="BU5" s="55"/>
      <c r="BV5" s="53" t="s">
        <v>99</v>
      </c>
      <c r="BW5" s="54"/>
      <c r="BX5" s="54"/>
      <c r="BY5" s="54"/>
      <c r="BZ5" s="54"/>
      <c r="CA5" s="55"/>
    </row>
    <row r="6" spans="1:80" s="18" customFormat="1" ht="14" x14ac:dyDescent="0.3">
      <c r="A6" s="57"/>
      <c r="B6" s="58" t="s">
        <v>106</v>
      </c>
      <c r="C6" s="59"/>
      <c r="D6" s="59"/>
      <c r="E6" s="59"/>
      <c r="F6" s="59"/>
      <c r="G6" s="60"/>
      <c r="H6" s="58" t="s">
        <v>107</v>
      </c>
      <c r="I6" s="59"/>
      <c r="J6" s="59"/>
      <c r="K6" s="59"/>
      <c r="L6" s="59"/>
      <c r="M6" s="60"/>
      <c r="N6" s="58" t="s">
        <v>108</v>
      </c>
      <c r="O6" s="59"/>
      <c r="P6" s="59"/>
      <c r="Q6" s="59"/>
      <c r="R6" s="59"/>
      <c r="S6" s="60"/>
      <c r="T6" s="58" t="s">
        <v>109</v>
      </c>
      <c r="U6" s="59"/>
      <c r="V6" s="59"/>
      <c r="W6" s="59"/>
      <c r="X6" s="59"/>
      <c r="Y6" s="60"/>
      <c r="Z6" s="58" t="s">
        <v>113</v>
      </c>
      <c r="AA6" s="59"/>
      <c r="AB6" s="59"/>
      <c r="AC6" s="59"/>
      <c r="AD6" s="59"/>
      <c r="AE6" s="60"/>
      <c r="AF6" s="58" t="s">
        <v>114</v>
      </c>
      <c r="AG6" s="59"/>
      <c r="AH6" s="59"/>
      <c r="AI6" s="59"/>
      <c r="AJ6" s="59"/>
      <c r="AK6" s="60"/>
      <c r="AL6" s="58" t="s">
        <v>118</v>
      </c>
      <c r="AM6" s="59"/>
      <c r="AN6" s="59"/>
      <c r="AO6" s="59"/>
      <c r="AP6" s="59"/>
      <c r="AQ6" s="60"/>
      <c r="AR6" s="58" t="s">
        <v>89</v>
      </c>
      <c r="AS6" s="59"/>
      <c r="AT6" s="59"/>
      <c r="AU6" s="59"/>
      <c r="AV6" s="59"/>
      <c r="AW6" s="60"/>
      <c r="AX6" s="58" t="s">
        <v>119</v>
      </c>
      <c r="AY6" s="59"/>
      <c r="AZ6" s="59"/>
      <c r="BA6" s="59"/>
      <c r="BB6" s="59"/>
      <c r="BC6" s="60"/>
      <c r="BD6" s="58" t="s">
        <v>123</v>
      </c>
      <c r="BE6" s="59"/>
      <c r="BF6" s="59"/>
      <c r="BG6" s="59"/>
      <c r="BH6" s="59"/>
      <c r="BI6" s="60"/>
      <c r="BJ6" s="58" t="s">
        <v>124</v>
      </c>
      <c r="BK6" s="59"/>
      <c r="BL6" s="59"/>
      <c r="BM6" s="59"/>
      <c r="BN6" s="59"/>
      <c r="BO6" s="60"/>
      <c r="BP6" s="58" t="s">
        <v>125</v>
      </c>
      <c r="BQ6" s="59"/>
      <c r="BR6" s="59"/>
      <c r="BS6" s="59"/>
      <c r="BT6" s="59"/>
      <c r="BU6" s="60"/>
      <c r="BV6" s="58" t="s">
        <v>126</v>
      </c>
      <c r="BW6" s="59"/>
      <c r="BX6" s="59"/>
      <c r="BY6" s="59"/>
      <c r="BZ6" s="59"/>
      <c r="CA6" s="60"/>
    </row>
    <row r="7" spans="1:80" ht="18" x14ac:dyDescent="0.35">
      <c r="A7" s="52"/>
      <c r="B7" s="61" t="s">
        <v>80</v>
      </c>
      <c r="C7" s="62" t="s">
        <v>81</v>
      </c>
      <c r="D7" s="62" t="s">
        <v>82</v>
      </c>
      <c r="E7" s="62" t="s">
        <v>168</v>
      </c>
      <c r="F7" s="62" t="s">
        <v>89</v>
      </c>
      <c r="G7" s="67" t="s">
        <v>90</v>
      </c>
      <c r="H7" s="61" t="s">
        <v>80</v>
      </c>
      <c r="I7" s="62" t="s">
        <v>81</v>
      </c>
      <c r="J7" s="62" t="s">
        <v>82</v>
      </c>
      <c r="K7" s="62" t="s">
        <v>168</v>
      </c>
      <c r="L7" s="62" t="s">
        <v>89</v>
      </c>
      <c r="M7" s="67" t="s">
        <v>90</v>
      </c>
      <c r="N7" s="61" t="s">
        <v>80</v>
      </c>
      <c r="O7" s="62" t="s">
        <v>81</v>
      </c>
      <c r="P7" s="62" t="s">
        <v>82</v>
      </c>
      <c r="Q7" s="62" t="s">
        <v>168</v>
      </c>
      <c r="R7" s="62" t="s">
        <v>89</v>
      </c>
      <c r="S7" s="67" t="s">
        <v>90</v>
      </c>
      <c r="T7" s="61" t="s">
        <v>80</v>
      </c>
      <c r="U7" s="62" t="s">
        <v>81</v>
      </c>
      <c r="V7" s="62" t="s">
        <v>82</v>
      </c>
      <c r="W7" s="62" t="s">
        <v>168</v>
      </c>
      <c r="X7" s="62" t="s">
        <v>89</v>
      </c>
      <c r="Y7" s="67" t="s">
        <v>90</v>
      </c>
      <c r="Z7" s="61" t="s">
        <v>80</v>
      </c>
      <c r="AA7" s="62" t="s">
        <v>81</v>
      </c>
      <c r="AB7" s="62" t="s">
        <v>82</v>
      </c>
      <c r="AC7" s="62" t="s">
        <v>168</v>
      </c>
      <c r="AD7" s="62" t="s">
        <v>89</v>
      </c>
      <c r="AE7" s="67" t="s">
        <v>90</v>
      </c>
      <c r="AF7" s="61" t="s">
        <v>80</v>
      </c>
      <c r="AG7" s="62" t="s">
        <v>81</v>
      </c>
      <c r="AH7" s="62" t="s">
        <v>82</v>
      </c>
      <c r="AI7" s="62" t="s">
        <v>168</v>
      </c>
      <c r="AJ7" s="62" t="s">
        <v>89</v>
      </c>
      <c r="AK7" s="67" t="s">
        <v>90</v>
      </c>
      <c r="AL7" s="61" t="s">
        <v>80</v>
      </c>
      <c r="AM7" s="62" t="s">
        <v>81</v>
      </c>
      <c r="AN7" s="62" t="s">
        <v>82</v>
      </c>
      <c r="AO7" s="62" t="s">
        <v>168</v>
      </c>
      <c r="AP7" s="62" t="s">
        <v>89</v>
      </c>
      <c r="AQ7" s="67" t="s">
        <v>90</v>
      </c>
      <c r="AR7" s="61" t="s">
        <v>80</v>
      </c>
      <c r="AS7" s="62" t="s">
        <v>81</v>
      </c>
      <c r="AT7" s="62" t="s">
        <v>82</v>
      </c>
      <c r="AU7" s="62" t="s">
        <v>168</v>
      </c>
      <c r="AV7" s="62" t="s">
        <v>89</v>
      </c>
      <c r="AW7" s="67" t="s">
        <v>90</v>
      </c>
      <c r="AX7" s="61" t="s">
        <v>80</v>
      </c>
      <c r="AY7" s="62" t="s">
        <v>81</v>
      </c>
      <c r="AZ7" s="62" t="s">
        <v>82</v>
      </c>
      <c r="BA7" s="62" t="s">
        <v>168</v>
      </c>
      <c r="BB7" s="62" t="s">
        <v>89</v>
      </c>
      <c r="BC7" s="67" t="s">
        <v>90</v>
      </c>
      <c r="BD7" s="61" t="s">
        <v>80</v>
      </c>
      <c r="BE7" s="62" t="s">
        <v>81</v>
      </c>
      <c r="BF7" s="62" t="s">
        <v>82</v>
      </c>
      <c r="BG7" s="62" t="s">
        <v>168</v>
      </c>
      <c r="BH7" s="62" t="s">
        <v>89</v>
      </c>
      <c r="BI7" s="67" t="s">
        <v>90</v>
      </c>
      <c r="BJ7" s="61" t="s">
        <v>80</v>
      </c>
      <c r="BK7" s="62" t="s">
        <v>81</v>
      </c>
      <c r="BL7" s="62" t="s">
        <v>82</v>
      </c>
      <c r="BM7" s="62" t="s">
        <v>168</v>
      </c>
      <c r="BN7" s="62" t="s">
        <v>89</v>
      </c>
      <c r="BO7" s="67" t="s">
        <v>90</v>
      </c>
      <c r="BP7" s="61" t="s">
        <v>80</v>
      </c>
      <c r="BQ7" s="62" t="s">
        <v>81</v>
      </c>
      <c r="BR7" s="62" t="s">
        <v>82</v>
      </c>
      <c r="BS7" s="62" t="s">
        <v>168</v>
      </c>
      <c r="BT7" s="62" t="s">
        <v>89</v>
      </c>
      <c r="BU7" s="67" t="s">
        <v>90</v>
      </c>
      <c r="BV7" s="61" t="s">
        <v>80</v>
      </c>
      <c r="BW7" s="62" t="s">
        <v>81</v>
      </c>
      <c r="BX7" s="62" t="s">
        <v>82</v>
      </c>
      <c r="BY7" s="62" t="s">
        <v>168</v>
      </c>
      <c r="BZ7" s="62" t="s">
        <v>89</v>
      </c>
      <c r="CA7" s="67" t="s">
        <v>90</v>
      </c>
    </row>
    <row r="8" spans="1:80" x14ac:dyDescent="0.35">
      <c r="A8" s="63"/>
      <c r="B8" s="64" t="s">
        <v>83</v>
      </c>
      <c r="C8" s="65" t="s">
        <v>84</v>
      </c>
      <c r="D8" s="65" t="s">
        <v>85</v>
      </c>
      <c r="E8" s="65" t="s">
        <v>86</v>
      </c>
      <c r="F8" s="65" t="s">
        <v>87</v>
      </c>
      <c r="G8" s="68" t="s">
        <v>88</v>
      </c>
      <c r="H8" s="64" t="s">
        <v>83</v>
      </c>
      <c r="I8" s="65" t="s">
        <v>84</v>
      </c>
      <c r="J8" s="65" t="s">
        <v>85</v>
      </c>
      <c r="K8" s="65" t="s">
        <v>86</v>
      </c>
      <c r="L8" s="65" t="s">
        <v>87</v>
      </c>
      <c r="M8" s="68" t="s">
        <v>88</v>
      </c>
      <c r="N8" s="64" t="s">
        <v>83</v>
      </c>
      <c r="O8" s="65" t="s">
        <v>84</v>
      </c>
      <c r="P8" s="65" t="s">
        <v>85</v>
      </c>
      <c r="Q8" s="65" t="s">
        <v>86</v>
      </c>
      <c r="R8" s="65" t="s">
        <v>87</v>
      </c>
      <c r="S8" s="68" t="s">
        <v>88</v>
      </c>
      <c r="T8" s="64" t="s">
        <v>83</v>
      </c>
      <c r="U8" s="65" t="s">
        <v>84</v>
      </c>
      <c r="V8" s="65" t="s">
        <v>85</v>
      </c>
      <c r="W8" s="65" t="s">
        <v>86</v>
      </c>
      <c r="X8" s="65" t="s">
        <v>87</v>
      </c>
      <c r="Y8" s="68" t="s">
        <v>88</v>
      </c>
      <c r="Z8" s="64" t="s">
        <v>83</v>
      </c>
      <c r="AA8" s="65" t="s">
        <v>84</v>
      </c>
      <c r="AB8" s="65" t="s">
        <v>85</v>
      </c>
      <c r="AC8" s="65" t="s">
        <v>86</v>
      </c>
      <c r="AD8" s="65" t="s">
        <v>87</v>
      </c>
      <c r="AE8" s="68" t="s">
        <v>88</v>
      </c>
      <c r="AF8" s="64" t="s">
        <v>83</v>
      </c>
      <c r="AG8" s="65" t="s">
        <v>84</v>
      </c>
      <c r="AH8" s="65" t="s">
        <v>85</v>
      </c>
      <c r="AI8" s="65" t="s">
        <v>86</v>
      </c>
      <c r="AJ8" s="65" t="s">
        <v>87</v>
      </c>
      <c r="AK8" s="68" t="s">
        <v>88</v>
      </c>
      <c r="AL8" s="64" t="s">
        <v>83</v>
      </c>
      <c r="AM8" s="65" t="s">
        <v>84</v>
      </c>
      <c r="AN8" s="65" t="s">
        <v>85</v>
      </c>
      <c r="AO8" s="65" t="s">
        <v>86</v>
      </c>
      <c r="AP8" s="65" t="s">
        <v>87</v>
      </c>
      <c r="AQ8" s="68" t="s">
        <v>88</v>
      </c>
      <c r="AR8" s="64" t="s">
        <v>83</v>
      </c>
      <c r="AS8" s="65" t="s">
        <v>84</v>
      </c>
      <c r="AT8" s="65" t="s">
        <v>85</v>
      </c>
      <c r="AU8" s="65" t="s">
        <v>86</v>
      </c>
      <c r="AV8" s="65" t="s">
        <v>87</v>
      </c>
      <c r="AW8" s="68" t="s">
        <v>88</v>
      </c>
      <c r="AX8" s="64" t="s">
        <v>83</v>
      </c>
      <c r="AY8" s="65" t="s">
        <v>84</v>
      </c>
      <c r="AZ8" s="65" t="s">
        <v>85</v>
      </c>
      <c r="BA8" s="65" t="s">
        <v>86</v>
      </c>
      <c r="BB8" s="65" t="s">
        <v>87</v>
      </c>
      <c r="BC8" s="68" t="s">
        <v>88</v>
      </c>
      <c r="BD8" s="64" t="s">
        <v>83</v>
      </c>
      <c r="BE8" s="65" t="s">
        <v>84</v>
      </c>
      <c r="BF8" s="65" t="s">
        <v>85</v>
      </c>
      <c r="BG8" s="65" t="s">
        <v>86</v>
      </c>
      <c r="BH8" s="65" t="s">
        <v>87</v>
      </c>
      <c r="BI8" s="68" t="s">
        <v>88</v>
      </c>
      <c r="BJ8" s="64" t="s">
        <v>83</v>
      </c>
      <c r="BK8" s="65" t="s">
        <v>84</v>
      </c>
      <c r="BL8" s="65" t="s">
        <v>85</v>
      </c>
      <c r="BM8" s="65" t="s">
        <v>86</v>
      </c>
      <c r="BN8" s="65" t="s">
        <v>87</v>
      </c>
      <c r="BO8" s="68" t="s">
        <v>88</v>
      </c>
      <c r="BP8" s="64" t="s">
        <v>83</v>
      </c>
      <c r="BQ8" s="65" t="s">
        <v>84</v>
      </c>
      <c r="BR8" s="65" t="s">
        <v>85</v>
      </c>
      <c r="BS8" s="65" t="s">
        <v>86</v>
      </c>
      <c r="BT8" s="65" t="s">
        <v>87</v>
      </c>
      <c r="BU8" s="68" t="s">
        <v>88</v>
      </c>
      <c r="BV8" s="64" t="s">
        <v>83</v>
      </c>
      <c r="BW8" s="65" t="s">
        <v>84</v>
      </c>
      <c r="BX8" s="65" t="s">
        <v>85</v>
      </c>
      <c r="BY8" s="65" t="s">
        <v>86</v>
      </c>
      <c r="BZ8" s="65" t="s">
        <v>87</v>
      </c>
      <c r="CA8" s="68" t="s">
        <v>88</v>
      </c>
    </row>
    <row r="9" spans="1:80" s="72" customFormat="1" ht="14.5" customHeight="1" x14ac:dyDescent="0.3">
      <c r="A9" s="3"/>
      <c r="B9" s="12"/>
      <c r="C9" s="13"/>
      <c r="D9" s="13"/>
      <c r="E9" s="13"/>
      <c r="F9" s="13"/>
      <c r="G9" s="19"/>
      <c r="H9" s="12"/>
      <c r="I9" s="13"/>
      <c r="J9" s="13"/>
      <c r="K9" s="13"/>
      <c r="L9" s="13"/>
      <c r="M9" s="19"/>
      <c r="N9" s="12"/>
      <c r="O9" s="13"/>
      <c r="P9" s="13"/>
      <c r="Q9" s="13"/>
      <c r="R9" s="13"/>
      <c r="S9" s="19"/>
      <c r="T9" s="12"/>
      <c r="U9" s="13"/>
      <c r="V9" s="13"/>
      <c r="W9" s="13"/>
      <c r="X9" s="13"/>
      <c r="Y9" s="19"/>
      <c r="Z9" s="12"/>
      <c r="AA9" s="13"/>
      <c r="AB9" s="13"/>
      <c r="AC9" s="13"/>
      <c r="AD9" s="13"/>
      <c r="AE9" s="19"/>
      <c r="AF9" s="12"/>
      <c r="AG9" s="13"/>
      <c r="AH9" s="13"/>
      <c r="AI9" s="13"/>
      <c r="AJ9" s="13"/>
      <c r="AK9" s="19"/>
      <c r="AL9" s="12"/>
      <c r="AM9" s="13"/>
      <c r="AN9" s="13"/>
      <c r="AO9" s="13"/>
      <c r="AP9" s="13"/>
      <c r="AQ9" s="19"/>
      <c r="AR9" s="12"/>
      <c r="AS9" s="13"/>
      <c r="AT9" s="13"/>
      <c r="AU9" s="13"/>
      <c r="AV9" s="13"/>
      <c r="AW9" s="19"/>
      <c r="AX9" s="112"/>
      <c r="AY9" s="113"/>
      <c r="AZ9" s="113"/>
      <c r="BA9" s="113"/>
      <c r="BB9" s="113"/>
      <c r="BC9" s="110"/>
      <c r="BD9" s="12"/>
      <c r="BE9" s="13"/>
      <c r="BF9" s="13"/>
      <c r="BG9" s="13"/>
      <c r="BH9" s="13"/>
      <c r="BI9" s="19"/>
      <c r="BJ9" s="12"/>
      <c r="BK9" s="13"/>
      <c r="BL9" s="13"/>
      <c r="BM9" s="13"/>
      <c r="BN9" s="13"/>
      <c r="BO9" s="19"/>
      <c r="BP9" s="12"/>
      <c r="BQ9" s="13"/>
      <c r="BR9" s="13"/>
      <c r="BS9" s="13"/>
      <c r="BT9" s="13"/>
      <c r="BU9" s="19"/>
      <c r="BV9" s="112"/>
      <c r="BW9" s="113"/>
      <c r="BX9" s="113"/>
      <c r="BY9" s="113"/>
      <c r="BZ9" s="113"/>
      <c r="CA9" s="110"/>
      <c r="CB9" s="71"/>
    </row>
    <row r="10" spans="1:80" s="72" customFormat="1" ht="14.5" customHeight="1" x14ac:dyDescent="0.3">
      <c r="A10" s="4" t="s">
        <v>0</v>
      </c>
      <c r="B10" s="14">
        <v>0</v>
      </c>
      <c r="C10" s="15">
        <v>0</v>
      </c>
      <c r="D10" s="15">
        <v>0</v>
      </c>
      <c r="E10" s="15">
        <v>0</v>
      </c>
      <c r="F10" s="15">
        <v>0</v>
      </c>
      <c r="G10" s="20">
        <v>0</v>
      </c>
      <c r="H10" s="14">
        <v>10715787.75</v>
      </c>
      <c r="I10" s="15">
        <v>2878467.9147000001</v>
      </c>
      <c r="J10" s="15">
        <v>0</v>
      </c>
      <c r="K10" s="15">
        <v>2494403.6631999998</v>
      </c>
      <c r="L10" s="15">
        <v>0</v>
      </c>
      <c r="M10" s="20">
        <v>16088659.3279</v>
      </c>
      <c r="N10" s="14">
        <v>0</v>
      </c>
      <c r="O10" s="15">
        <v>0</v>
      </c>
      <c r="P10" s="15">
        <v>0</v>
      </c>
      <c r="Q10" s="15">
        <v>0</v>
      </c>
      <c r="R10" s="15">
        <v>0</v>
      </c>
      <c r="S10" s="20">
        <v>0</v>
      </c>
      <c r="T10" s="14">
        <v>62582</v>
      </c>
      <c r="U10" s="15">
        <v>290412.71999999997</v>
      </c>
      <c r="V10" s="15">
        <v>0</v>
      </c>
      <c r="W10" s="15">
        <v>9369.3279999999995</v>
      </c>
      <c r="X10" s="15">
        <v>0</v>
      </c>
      <c r="Y10" s="20">
        <v>362364.04799999995</v>
      </c>
      <c r="Z10" s="14">
        <v>2811577.5356037156</v>
      </c>
      <c r="AA10" s="15">
        <v>423923.0529632906</v>
      </c>
      <c r="AB10" s="15">
        <v>0</v>
      </c>
      <c r="AC10" s="15">
        <v>426352.41143299424</v>
      </c>
      <c r="AD10" s="15">
        <v>0</v>
      </c>
      <c r="AE10" s="20">
        <v>3661853.0000000005</v>
      </c>
      <c r="AF10" s="14">
        <v>0</v>
      </c>
      <c r="AG10" s="15">
        <v>168289</v>
      </c>
      <c r="AH10" s="15">
        <v>0</v>
      </c>
      <c r="AI10" s="15">
        <v>0</v>
      </c>
      <c r="AJ10" s="15">
        <v>0</v>
      </c>
      <c r="AK10" s="20">
        <v>168289</v>
      </c>
      <c r="AL10" s="14">
        <v>0</v>
      </c>
      <c r="AM10" s="15">
        <v>446694</v>
      </c>
      <c r="AN10" s="15">
        <v>0</v>
      </c>
      <c r="AO10" s="15">
        <v>0</v>
      </c>
      <c r="AP10" s="15">
        <v>0</v>
      </c>
      <c r="AQ10" s="20">
        <v>446694</v>
      </c>
      <c r="AR10" s="14">
        <v>114385.71</v>
      </c>
      <c r="AS10" s="15">
        <v>0</v>
      </c>
      <c r="AT10" s="15">
        <v>0</v>
      </c>
      <c r="AU10" s="15">
        <v>0</v>
      </c>
      <c r="AV10" s="15">
        <v>0</v>
      </c>
      <c r="AW10" s="20">
        <v>114385.71</v>
      </c>
      <c r="AX10" s="114">
        <v>13704332.995603716</v>
      </c>
      <c r="AY10" s="115">
        <v>4207786.6876632906</v>
      </c>
      <c r="AZ10" s="115">
        <v>0</v>
      </c>
      <c r="BA10" s="115">
        <v>2930125.4026329941</v>
      </c>
      <c r="BB10" s="115">
        <v>0</v>
      </c>
      <c r="BC10" s="109">
        <v>20842245.085900001</v>
      </c>
      <c r="BD10" s="14">
        <v>318779</v>
      </c>
      <c r="BE10" s="15">
        <v>0</v>
      </c>
      <c r="BF10" s="15">
        <v>0</v>
      </c>
      <c r="BG10" s="15">
        <v>0</v>
      </c>
      <c r="BH10" s="15">
        <v>0</v>
      </c>
      <c r="BI10" s="20">
        <v>318779</v>
      </c>
      <c r="BJ10" s="14">
        <v>323717</v>
      </c>
      <c r="BK10" s="15">
        <v>0</v>
      </c>
      <c r="BL10" s="15">
        <v>0</v>
      </c>
      <c r="BM10" s="15">
        <v>0</v>
      </c>
      <c r="BN10" s="15">
        <v>0</v>
      </c>
      <c r="BO10" s="20">
        <v>323717</v>
      </c>
      <c r="BP10" s="14">
        <v>0</v>
      </c>
      <c r="BQ10" s="15">
        <v>0</v>
      </c>
      <c r="BR10" s="15">
        <v>0</v>
      </c>
      <c r="BS10" s="15">
        <v>0</v>
      </c>
      <c r="BT10" s="15">
        <v>0</v>
      </c>
      <c r="BU10" s="20">
        <v>0</v>
      </c>
      <c r="BV10" s="114">
        <v>13699394.995603716</v>
      </c>
      <c r="BW10" s="115">
        <v>4207786.6876632906</v>
      </c>
      <c r="BX10" s="115">
        <v>0</v>
      </c>
      <c r="BY10" s="115">
        <v>2930125.4026329941</v>
      </c>
      <c r="BZ10" s="115">
        <v>0</v>
      </c>
      <c r="CA10" s="109">
        <v>20837307.085900001</v>
      </c>
      <c r="CB10" s="71"/>
    </row>
    <row r="11" spans="1:80" s="72" customFormat="1" ht="14.5" customHeight="1" x14ac:dyDescent="0.3">
      <c r="A11" s="4" t="s">
        <v>1</v>
      </c>
      <c r="B11" s="14">
        <v>506559</v>
      </c>
      <c r="C11" s="15">
        <v>31392</v>
      </c>
      <c r="D11" s="15">
        <v>9600</v>
      </c>
      <c r="E11" s="15">
        <v>80352</v>
      </c>
      <c r="F11" s="15">
        <v>0</v>
      </c>
      <c r="G11" s="20">
        <v>627903</v>
      </c>
      <c r="H11" s="14">
        <v>7016815</v>
      </c>
      <c r="I11" s="15">
        <v>753380</v>
      </c>
      <c r="J11" s="15">
        <v>207439</v>
      </c>
      <c r="K11" s="15">
        <v>6018799</v>
      </c>
      <c r="L11" s="15">
        <v>0</v>
      </c>
      <c r="M11" s="20">
        <v>13996433</v>
      </c>
      <c r="N11" s="14">
        <v>0</v>
      </c>
      <c r="O11" s="15">
        <v>0</v>
      </c>
      <c r="P11" s="15">
        <v>0</v>
      </c>
      <c r="Q11" s="15">
        <v>0</v>
      </c>
      <c r="R11" s="15">
        <v>0</v>
      </c>
      <c r="S11" s="20">
        <v>0</v>
      </c>
      <c r="T11" s="14">
        <v>-39382</v>
      </c>
      <c r="U11" s="15">
        <v>-2190</v>
      </c>
      <c r="V11" s="15">
        <v>14984</v>
      </c>
      <c r="W11" s="15">
        <v>41596</v>
      </c>
      <c r="X11" s="15">
        <v>0</v>
      </c>
      <c r="Y11" s="20">
        <v>15008</v>
      </c>
      <c r="Z11" s="14">
        <v>2076089</v>
      </c>
      <c r="AA11" s="15">
        <v>31897</v>
      </c>
      <c r="AB11" s="15">
        <v>4975</v>
      </c>
      <c r="AC11" s="15">
        <v>223621</v>
      </c>
      <c r="AD11" s="15">
        <v>38623</v>
      </c>
      <c r="AE11" s="20">
        <v>2375205</v>
      </c>
      <c r="AF11" s="14">
        <v>0</v>
      </c>
      <c r="AG11" s="15">
        <v>0</v>
      </c>
      <c r="AH11" s="15">
        <v>0</v>
      </c>
      <c r="AI11" s="15">
        <v>0</v>
      </c>
      <c r="AJ11" s="15">
        <v>0</v>
      </c>
      <c r="AK11" s="20">
        <v>0</v>
      </c>
      <c r="AL11" s="14">
        <v>0</v>
      </c>
      <c r="AM11" s="15">
        <v>0</v>
      </c>
      <c r="AN11" s="15">
        <v>0</v>
      </c>
      <c r="AO11" s="15">
        <v>0</v>
      </c>
      <c r="AP11" s="15">
        <v>521332.32</v>
      </c>
      <c r="AQ11" s="20">
        <v>521332.32</v>
      </c>
      <c r="AR11" s="14">
        <v>0</v>
      </c>
      <c r="AS11" s="15">
        <v>0</v>
      </c>
      <c r="AT11" s="15">
        <v>0</v>
      </c>
      <c r="AU11" s="15">
        <v>0</v>
      </c>
      <c r="AV11" s="15">
        <v>0</v>
      </c>
      <c r="AW11" s="20">
        <v>0</v>
      </c>
      <c r="AX11" s="114">
        <v>9560081</v>
      </c>
      <c r="AY11" s="115">
        <v>814479</v>
      </c>
      <c r="AZ11" s="115">
        <v>236998</v>
      </c>
      <c r="BA11" s="115">
        <v>6364368</v>
      </c>
      <c r="BB11" s="115">
        <v>559955.32000000007</v>
      </c>
      <c r="BC11" s="109">
        <v>17535881.32</v>
      </c>
      <c r="BD11" s="14">
        <v>308831.34999999998</v>
      </c>
      <c r="BE11" s="15">
        <v>0</v>
      </c>
      <c r="BF11" s="15">
        <v>0</v>
      </c>
      <c r="BG11" s="15">
        <v>0</v>
      </c>
      <c r="BH11" s="15">
        <v>0</v>
      </c>
      <c r="BI11" s="20">
        <v>308831.34999999998</v>
      </c>
      <c r="BJ11" s="14">
        <v>308831.34999999998</v>
      </c>
      <c r="BK11" s="15">
        <v>0</v>
      </c>
      <c r="BL11" s="15">
        <v>0</v>
      </c>
      <c r="BM11" s="15">
        <v>0</v>
      </c>
      <c r="BN11" s="15">
        <v>0</v>
      </c>
      <c r="BO11" s="20">
        <v>308831.34999999998</v>
      </c>
      <c r="BP11" s="14">
        <v>0</v>
      </c>
      <c r="BQ11" s="15">
        <v>0</v>
      </c>
      <c r="BR11" s="15">
        <v>0</v>
      </c>
      <c r="BS11" s="15">
        <v>0</v>
      </c>
      <c r="BT11" s="15">
        <v>0</v>
      </c>
      <c r="BU11" s="20">
        <v>0</v>
      </c>
      <c r="BV11" s="114">
        <v>9560081</v>
      </c>
      <c r="BW11" s="115">
        <v>814479</v>
      </c>
      <c r="BX11" s="115">
        <v>236998</v>
      </c>
      <c r="BY11" s="115">
        <v>6364368</v>
      </c>
      <c r="BZ11" s="115">
        <v>559955.32000000007</v>
      </c>
      <c r="CA11" s="109">
        <v>17535881.32</v>
      </c>
      <c r="CB11" s="71"/>
    </row>
    <row r="12" spans="1:80" s="72" customFormat="1" ht="14.5" customHeight="1" x14ac:dyDescent="0.3">
      <c r="A12" s="4" t="s">
        <v>2</v>
      </c>
      <c r="B12" s="14">
        <v>0</v>
      </c>
      <c r="C12" s="15">
        <v>0</v>
      </c>
      <c r="D12" s="15">
        <v>0</v>
      </c>
      <c r="E12" s="15">
        <v>0</v>
      </c>
      <c r="F12" s="15">
        <v>0</v>
      </c>
      <c r="G12" s="20">
        <v>0</v>
      </c>
      <c r="H12" s="14">
        <v>83367279.879999995</v>
      </c>
      <c r="I12" s="15">
        <v>18528531.27</v>
      </c>
      <c r="J12" s="15">
        <v>8841510.6099999994</v>
      </c>
      <c r="K12" s="15">
        <v>3336684.8</v>
      </c>
      <c r="L12" s="15">
        <v>0</v>
      </c>
      <c r="M12" s="20">
        <v>114074006.55999999</v>
      </c>
      <c r="N12" s="14">
        <v>0</v>
      </c>
      <c r="O12" s="15">
        <v>0</v>
      </c>
      <c r="P12" s="15">
        <v>0</v>
      </c>
      <c r="Q12" s="15">
        <v>0</v>
      </c>
      <c r="R12" s="15">
        <v>157373.13</v>
      </c>
      <c r="S12" s="20">
        <v>157373.13</v>
      </c>
      <c r="T12" s="14">
        <v>2543119.02</v>
      </c>
      <c r="U12" s="15">
        <v>414591.66</v>
      </c>
      <c r="V12" s="15">
        <v>805488.99</v>
      </c>
      <c r="W12" s="15">
        <v>-8150.61</v>
      </c>
      <c r="X12" s="15">
        <v>6919.33</v>
      </c>
      <c r="Y12" s="20">
        <v>3761968.39</v>
      </c>
      <c r="Z12" s="14">
        <v>25287734</v>
      </c>
      <c r="AA12" s="15">
        <v>0</v>
      </c>
      <c r="AB12" s="15">
        <v>0</v>
      </c>
      <c r="AC12" s="15">
        <v>0</v>
      </c>
      <c r="AD12" s="15">
        <v>0</v>
      </c>
      <c r="AE12" s="20">
        <v>25287734</v>
      </c>
      <c r="AF12" s="14">
        <v>0</v>
      </c>
      <c r="AG12" s="15">
        <v>147998</v>
      </c>
      <c r="AH12" s="15">
        <v>0</v>
      </c>
      <c r="AI12" s="15">
        <v>0</v>
      </c>
      <c r="AJ12" s="15">
        <v>0</v>
      </c>
      <c r="AK12" s="20">
        <v>147998</v>
      </c>
      <c r="AL12" s="14">
        <v>0</v>
      </c>
      <c r="AM12" s="15">
        <v>0</v>
      </c>
      <c r="AN12" s="15">
        <v>0</v>
      </c>
      <c r="AO12" s="15">
        <v>0</v>
      </c>
      <c r="AP12" s="15">
        <v>69139</v>
      </c>
      <c r="AQ12" s="20">
        <v>69139</v>
      </c>
      <c r="AR12" s="14">
        <v>0</v>
      </c>
      <c r="AS12" s="15">
        <v>0</v>
      </c>
      <c r="AT12" s="15">
        <v>0</v>
      </c>
      <c r="AU12" s="15">
        <v>0</v>
      </c>
      <c r="AV12" s="15">
        <v>0</v>
      </c>
      <c r="AW12" s="20">
        <v>0</v>
      </c>
      <c r="AX12" s="114">
        <v>111198132.89999999</v>
      </c>
      <c r="AY12" s="115">
        <v>19091120.93</v>
      </c>
      <c r="AZ12" s="115">
        <v>9646999.5999999996</v>
      </c>
      <c r="BA12" s="115">
        <v>3328534.19</v>
      </c>
      <c r="BB12" s="115">
        <v>233431.46</v>
      </c>
      <c r="BC12" s="109">
        <v>143498219.07999998</v>
      </c>
      <c r="BD12" s="14">
        <v>2254217</v>
      </c>
      <c r="BE12" s="15">
        <v>0</v>
      </c>
      <c r="BF12" s="15">
        <v>0</v>
      </c>
      <c r="BG12" s="15">
        <v>28865</v>
      </c>
      <c r="BH12" s="15">
        <v>0</v>
      </c>
      <c r="BI12" s="20">
        <v>2283082</v>
      </c>
      <c r="BJ12" s="14">
        <v>2249524.2000000002</v>
      </c>
      <c r="BK12" s="15">
        <v>0</v>
      </c>
      <c r="BL12" s="15">
        <v>0</v>
      </c>
      <c r="BM12" s="15">
        <v>28864.800000000003</v>
      </c>
      <c r="BN12" s="15">
        <v>0</v>
      </c>
      <c r="BO12" s="20">
        <v>2278389</v>
      </c>
      <c r="BP12" s="14">
        <v>438755</v>
      </c>
      <c r="BQ12" s="15">
        <v>0</v>
      </c>
      <c r="BR12" s="15">
        <v>0</v>
      </c>
      <c r="BS12" s="15">
        <v>3800</v>
      </c>
      <c r="BT12" s="15">
        <v>0</v>
      </c>
      <c r="BU12" s="20">
        <v>442555</v>
      </c>
      <c r="BV12" s="114">
        <v>110764070.69999999</v>
      </c>
      <c r="BW12" s="115">
        <v>19091120.93</v>
      </c>
      <c r="BX12" s="115">
        <v>9646999.5999999996</v>
      </c>
      <c r="BY12" s="115">
        <v>3324734.39</v>
      </c>
      <c r="BZ12" s="115">
        <v>233431.46</v>
      </c>
      <c r="CA12" s="109">
        <v>143060357.07999998</v>
      </c>
      <c r="CB12" s="71"/>
    </row>
    <row r="13" spans="1:80" s="72" customFormat="1" ht="14.5" customHeight="1" x14ac:dyDescent="0.3">
      <c r="A13" s="4" t="s">
        <v>3</v>
      </c>
      <c r="B13" s="14">
        <v>0</v>
      </c>
      <c r="C13" s="15">
        <v>0</v>
      </c>
      <c r="D13" s="15">
        <v>0</v>
      </c>
      <c r="E13" s="15">
        <v>0</v>
      </c>
      <c r="F13" s="15">
        <v>0</v>
      </c>
      <c r="G13" s="20">
        <v>0</v>
      </c>
      <c r="H13" s="14">
        <v>87509310.909999996</v>
      </c>
      <c r="I13" s="15">
        <v>5270313.74</v>
      </c>
      <c r="J13" s="15">
        <v>2163185.1800000002</v>
      </c>
      <c r="K13" s="15">
        <v>0</v>
      </c>
      <c r="L13" s="15">
        <v>0</v>
      </c>
      <c r="M13" s="20">
        <v>94942809.829999998</v>
      </c>
      <c r="N13" s="14">
        <v>0</v>
      </c>
      <c r="O13" s="15">
        <v>0</v>
      </c>
      <c r="P13" s="15">
        <v>0</v>
      </c>
      <c r="Q13" s="15">
        <v>0</v>
      </c>
      <c r="R13" s="15">
        <v>11480.25</v>
      </c>
      <c r="S13" s="20">
        <v>11480.25</v>
      </c>
      <c r="T13" s="14">
        <v>425629.92</v>
      </c>
      <c r="U13" s="15">
        <v>46376.67</v>
      </c>
      <c r="V13" s="15">
        <v>21252.37</v>
      </c>
      <c r="W13" s="15">
        <v>0</v>
      </c>
      <c r="X13" s="15">
        <v>0</v>
      </c>
      <c r="Y13" s="20">
        <v>493258.95999999996</v>
      </c>
      <c r="Z13" s="14">
        <v>17666582.539999999</v>
      </c>
      <c r="AA13" s="15">
        <v>722672</v>
      </c>
      <c r="AB13" s="15">
        <v>97541.86</v>
      </c>
      <c r="AC13" s="15">
        <v>0</v>
      </c>
      <c r="AD13" s="15">
        <v>58891.8</v>
      </c>
      <c r="AE13" s="20">
        <v>18545688.199999999</v>
      </c>
      <c r="AF13" s="14">
        <v>4913.62</v>
      </c>
      <c r="AG13" s="15">
        <v>655881.73</v>
      </c>
      <c r="AH13" s="15">
        <v>0</v>
      </c>
      <c r="AI13" s="15">
        <v>0</v>
      </c>
      <c r="AJ13" s="15">
        <v>0</v>
      </c>
      <c r="AK13" s="20">
        <v>660795.35</v>
      </c>
      <c r="AL13" s="14">
        <v>0</v>
      </c>
      <c r="AM13" s="15">
        <v>0</v>
      </c>
      <c r="AN13" s="15">
        <v>0</v>
      </c>
      <c r="AO13" s="15">
        <v>0</v>
      </c>
      <c r="AP13" s="15">
        <v>0</v>
      </c>
      <c r="AQ13" s="20">
        <v>0</v>
      </c>
      <c r="AR13" s="14">
        <v>0</v>
      </c>
      <c r="AS13" s="15">
        <v>0</v>
      </c>
      <c r="AT13" s="15">
        <v>0</v>
      </c>
      <c r="AU13" s="15">
        <v>0</v>
      </c>
      <c r="AV13" s="15">
        <v>0</v>
      </c>
      <c r="AW13" s="20">
        <v>0</v>
      </c>
      <c r="AX13" s="114">
        <v>105606436.99000001</v>
      </c>
      <c r="AY13" s="115">
        <v>6695244.1400000006</v>
      </c>
      <c r="AZ13" s="115">
        <v>2281979.41</v>
      </c>
      <c r="BA13" s="115">
        <v>0</v>
      </c>
      <c r="BB13" s="115">
        <v>70372.05</v>
      </c>
      <c r="BC13" s="109">
        <v>114654032.58999999</v>
      </c>
      <c r="BD13" s="14">
        <v>1916731.82</v>
      </c>
      <c r="BE13" s="15">
        <v>0</v>
      </c>
      <c r="BF13" s="15">
        <v>0</v>
      </c>
      <c r="BG13" s="15">
        <v>0</v>
      </c>
      <c r="BH13" s="15">
        <v>0</v>
      </c>
      <c r="BI13" s="20">
        <v>1916731.82</v>
      </c>
      <c r="BJ13" s="14">
        <v>1916731.82</v>
      </c>
      <c r="BK13" s="15">
        <v>0</v>
      </c>
      <c r="BL13" s="15">
        <v>0</v>
      </c>
      <c r="BM13" s="15">
        <v>0</v>
      </c>
      <c r="BN13" s="15">
        <v>0</v>
      </c>
      <c r="BO13" s="20">
        <v>1916731.82</v>
      </c>
      <c r="BP13" s="14">
        <v>0</v>
      </c>
      <c r="BQ13" s="15">
        <v>0</v>
      </c>
      <c r="BR13" s="15">
        <v>0</v>
      </c>
      <c r="BS13" s="15">
        <v>0</v>
      </c>
      <c r="BT13" s="15">
        <v>0</v>
      </c>
      <c r="BU13" s="20">
        <v>0</v>
      </c>
      <c r="BV13" s="114">
        <v>105606436.99000001</v>
      </c>
      <c r="BW13" s="115">
        <v>6695244.1400000006</v>
      </c>
      <c r="BX13" s="115">
        <v>2281979.41</v>
      </c>
      <c r="BY13" s="115">
        <v>0</v>
      </c>
      <c r="BZ13" s="115">
        <v>70372.05</v>
      </c>
      <c r="CA13" s="109">
        <v>114654032.58999999</v>
      </c>
      <c r="CB13" s="71"/>
    </row>
    <row r="14" spans="1:80" s="72" customFormat="1" ht="14.5" customHeight="1" x14ac:dyDescent="0.3">
      <c r="A14" s="4" t="s">
        <v>4</v>
      </c>
      <c r="B14" s="14">
        <v>0</v>
      </c>
      <c r="C14" s="15">
        <v>0</v>
      </c>
      <c r="D14" s="15">
        <v>0</v>
      </c>
      <c r="E14" s="15">
        <v>0</v>
      </c>
      <c r="F14" s="15">
        <v>0</v>
      </c>
      <c r="G14" s="20">
        <v>0</v>
      </c>
      <c r="H14" s="14">
        <v>45900926.519999996</v>
      </c>
      <c r="I14" s="15">
        <v>1800816.43</v>
      </c>
      <c r="J14" s="15">
        <v>487638.99</v>
      </c>
      <c r="K14" s="15">
        <v>7026780.5999999996</v>
      </c>
      <c r="L14" s="15">
        <v>0</v>
      </c>
      <c r="M14" s="20">
        <v>55216162.539999999</v>
      </c>
      <c r="N14" s="14">
        <v>0</v>
      </c>
      <c r="O14" s="15">
        <v>0</v>
      </c>
      <c r="P14" s="15">
        <v>0</v>
      </c>
      <c r="Q14" s="15">
        <v>0</v>
      </c>
      <c r="R14" s="15">
        <v>38950.61</v>
      </c>
      <c r="S14" s="20">
        <v>38950.61</v>
      </c>
      <c r="T14" s="14">
        <v>494027</v>
      </c>
      <c r="U14" s="15">
        <v>0</v>
      </c>
      <c r="V14" s="15">
        <v>0</v>
      </c>
      <c r="W14" s="15">
        <v>0</v>
      </c>
      <c r="X14" s="15">
        <v>0</v>
      </c>
      <c r="Y14" s="20">
        <v>494027</v>
      </c>
      <c r="Z14" s="14">
        <v>13145833.49</v>
      </c>
      <c r="AA14" s="15">
        <v>587867.07999999996</v>
      </c>
      <c r="AB14" s="15">
        <v>149684.95000000001</v>
      </c>
      <c r="AC14" s="15">
        <v>316941.21000000002</v>
      </c>
      <c r="AD14" s="15">
        <v>7740.55</v>
      </c>
      <c r="AE14" s="20">
        <v>14208067.280000001</v>
      </c>
      <c r="AF14" s="14">
        <v>0</v>
      </c>
      <c r="AG14" s="15">
        <v>0</v>
      </c>
      <c r="AH14" s="15">
        <v>0</v>
      </c>
      <c r="AI14" s="15">
        <v>0</v>
      </c>
      <c r="AJ14" s="15">
        <v>0</v>
      </c>
      <c r="AK14" s="20">
        <v>0</v>
      </c>
      <c r="AL14" s="14">
        <v>33804.089999999997</v>
      </c>
      <c r="AM14" s="15">
        <v>0</v>
      </c>
      <c r="AN14" s="15">
        <v>0</v>
      </c>
      <c r="AO14" s="15">
        <v>0</v>
      </c>
      <c r="AP14" s="15">
        <v>0</v>
      </c>
      <c r="AQ14" s="20">
        <v>33804.089999999997</v>
      </c>
      <c r="AR14" s="14">
        <v>0</v>
      </c>
      <c r="AS14" s="15">
        <v>0</v>
      </c>
      <c r="AT14" s="15">
        <v>0</v>
      </c>
      <c r="AU14" s="15">
        <v>0</v>
      </c>
      <c r="AV14" s="15">
        <v>0</v>
      </c>
      <c r="AW14" s="20">
        <v>0</v>
      </c>
      <c r="AX14" s="114">
        <v>59574591.100000001</v>
      </c>
      <c r="AY14" s="115">
        <v>2388683.5099999998</v>
      </c>
      <c r="AZ14" s="115">
        <v>637323.93999999994</v>
      </c>
      <c r="BA14" s="115">
        <v>7343721.8099999996</v>
      </c>
      <c r="BB14" s="115">
        <v>46691.16</v>
      </c>
      <c r="BC14" s="109">
        <v>69991011.520000011</v>
      </c>
      <c r="BD14" s="14">
        <v>1180041.3700000001</v>
      </c>
      <c r="BE14" s="15">
        <v>0</v>
      </c>
      <c r="BF14" s="15">
        <v>0</v>
      </c>
      <c r="BG14" s="15">
        <v>0</v>
      </c>
      <c r="BH14" s="15">
        <v>0</v>
      </c>
      <c r="BI14" s="20">
        <v>1180041.3700000001</v>
      </c>
      <c r="BJ14" s="14">
        <v>1162134.01</v>
      </c>
      <c r="BK14" s="15">
        <v>0</v>
      </c>
      <c r="BL14" s="15">
        <v>0</v>
      </c>
      <c r="BM14" s="15">
        <v>0</v>
      </c>
      <c r="BN14" s="15">
        <v>0</v>
      </c>
      <c r="BO14" s="20">
        <v>1162134.01</v>
      </c>
      <c r="BP14" s="14">
        <v>0</v>
      </c>
      <c r="BQ14" s="15">
        <v>0</v>
      </c>
      <c r="BR14" s="15">
        <v>0</v>
      </c>
      <c r="BS14" s="15">
        <v>617139.93999999994</v>
      </c>
      <c r="BT14" s="15">
        <v>0</v>
      </c>
      <c r="BU14" s="20">
        <v>617139.93999999994</v>
      </c>
      <c r="BV14" s="114">
        <v>59592498.460000001</v>
      </c>
      <c r="BW14" s="115">
        <v>2388683.5099999998</v>
      </c>
      <c r="BX14" s="115">
        <v>637323.93999999994</v>
      </c>
      <c r="BY14" s="115">
        <v>6726581.8699999992</v>
      </c>
      <c r="BZ14" s="115">
        <v>46691.16</v>
      </c>
      <c r="CA14" s="109">
        <v>69391778.940000013</v>
      </c>
      <c r="CB14" s="71"/>
    </row>
    <row r="15" spans="1:80" s="72" customFormat="1" ht="14.5" customHeight="1" x14ac:dyDescent="0.3">
      <c r="A15" s="4" t="s">
        <v>5</v>
      </c>
      <c r="B15" s="14">
        <v>0</v>
      </c>
      <c r="C15" s="15">
        <v>0</v>
      </c>
      <c r="D15" s="15">
        <v>0</v>
      </c>
      <c r="E15" s="15">
        <v>0</v>
      </c>
      <c r="F15" s="15">
        <v>0</v>
      </c>
      <c r="G15" s="20">
        <v>0</v>
      </c>
      <c r="H15" s="14">
        <v>40996217</v>
      </c>
      <c r="I15" s="15">
        <v>3061679</v>
      </c>
      <c r="J15" s="15">
        <v>2101815</v>
      </c>
      <c r="K15" s="15">
        <v>10981895</v>
      </c>
      <c r="L15" s="15">
        <v>0</v>
      </c>
      <c r="M15" s="20">
        <v>57141606</v>
      </c>
      <c r="N15" s="14">
        <v>98758</v>
      </c>
      <c r="O15" s="15">
        <v>0</v>
      </c>
      <c r="P15" s="15">
        <v>0</v>
      </c>
      <c r="Q15" s="15">
        <v>0</v>
      </c>
      <c r="R15" s="15">
        <v>0</v>
      </c>
      <c r="S15" s="20">
        <v>98758</v>
      </c>
      <c r="T15" s="14">
        <v>1136282</v>
      </c>
      <c r="U15" s="15">
        <v>56400</v>
      </c>
      <c r="V15" s="15">
        <v>37600</v>
      </c>
      <c r="W15" s="15">
        <v>17911</v>
      </c>
      <c r="X15" s="15">
        <v>0</v>
      </c>
      <c r="Y15" s="20">
        <v>1248193</v>
      </c>
      <c r="Z15" s="14">
        <v>10361326</v>
      </c>
      <c r="AA15" s="15">
        <v>563203</v>
      </c>
      <c r="AB15" s="15">
        <v>0</v>
      </c>
      <c r="AC15" s="15">
        <v>0</v>
      </c>
      <c r="AD15" s="15">
        <v>0</v>
      </c>
      <c r="AE15" s="20">
        <v>10924529</v>
      </c>
      <c r="AF15" s="14">
        <v>0</v>
      </c>
      <c r="AG15" s="15">
        <v>0</v>
      </c>
      <c r="AH15" s="15">
        <v>0</v>
      </c>
      <c r="AI15" s="15">
        <v>0</v>
      </c>
      <c r="AJ15" s="15">
        <v>0</v>
      </c>
      <c r="AK15" s="20">
        <v>0</v>
      </c>
      <c r="AL15" s="14">
        <v>0</v>
      </c>
      <c r="AM15" s="15">
        <v>0</v>
      </c>
      <c r="AN15" s="15">
        <v>0</v>
      </c>
      <c r="AO15" s="15">
        <v>0</v>
      </c>
      <c r="AP15" s="15">
        <v>0</v>
      </c>
      <c r="AQ15" s="20">
        <v>0</v>
      </c>
      <c r="AR15" s="14">
        <v>0</v>
      </c>
      <c r="AS15" s="15">
        <v>0</v>
      </c>
      <c r="AT15" s="15">
        <v>0</v>
      </c>
      <c r="AU15" s="15">
        <v>0</v>
      </c>
      <c r="AV15" s="15">
        <v>0</v>
      </c>
      <c r="AW15" s="20">
        <v>0</v>
      </c>
      <c r="AX15" s="114">
        <v>52592583</v>
      </c>
      <c r="AY15" s="115">
        <v>3681282</v>
      </c>
      <c r="AZ15" s="115">
        <v>2139415</v>
      </c>
      <c r="BA15" s="115">
        <v>10999806</v>
      </c>
      <c r="BB15" s="115">
        <v>0</v>
      </c>
      <c r="BC15" s="109">
        <v>69413086</v>
      </c>
      <c r="BD15" s="14">
        <v>1188014.3999999999</v>
      </c>
      <c r="BE15" s="15">
        <v>0</v>
      </c>
      <c r="BF15" s="15">
        <v>0</v>
      </c>
      <c r="BG15" s="15">
        <v>0</v>
      </c>
      <c r="BH15" s="15">
        <v>0</v>
      </c>
      <c r="BI15" s="20">
        <v>1188014.3999999999</v>
      </c>
      <c r="BJ15" s="14">
        <v>1188014</v>
      </c>
      <c r="BK15" s="15">
        <v>0</v>
      </c>
      <c r="BL15" s="15">
        <v>0</v>
      </c>
      <c r="BM15" s="15">
        <v>0</v>
      </c>
      <c r="BN15" s="15">
        <v>0</v>
      </c>
      <c r="BO15" s="20">
        <v>1188014</v>
      </c>
      <c r="BP15" s="14">
        <v>234600</v>
      </c>
      <c r="BQ15" s="15">
        <v>0</v>
      </c>
      <c r="BR15" s="15">
        <v>0</v>
      </c>
      <c r="BS15" s="15">
        <v>0</v>
      </c>
      <c r="BT15" s="15">
        <v>0</v>
      </c>
      <c r="BU15" s="20">
        <v>234600</v>
      </c>
      <c r="BV15" s="114">
        <v>52357983.399999999</v>
      </c>
      <c r="BW15" s="115">
        <v>3681282</v>
      </c>
      <c r="BX15" s="115">
        <v>2139415</v>
      </c>
      <c r="BY15" s="115">
        <v>10999806</v>
      </c>
      <c r="BZ15" s="115">
        <v>0</v>
      </c>
      <c r="CA15" s="109">
        <v>69178486.400000006</v>
      </c>
      <c r="CB15" s="71"/>
    </row>
    <row r="16" spans="1:80" s="72" customFormat="1" ht="14.5" customHeight="1" x14ac:dyDescent="0.3">
      <c r="A16" s="4" t="s">
        <v>6</v>
      </c>
      <c r="B16" s="14">
        <v>7103603.6399999997</v>
      </c>
      <c r="C16" s="15">
        <v>400271.88</v>
      </c>
      <c r="D16" s="15">
        <v>135544.44</v>
      </c>
      <c r="E16" s="15">
        <v>0</v>
      </c>
      <c r="F16" s="15">
        <v>6687.48</v>
      </c>
      <c r="G16" s="20">
        <v>7646107.4400000004</v>
      </c>
      <c r="H16" s="14">
        <v>79442379.840000004</v>
      </c>
      <c r="I16" s="15">
        <v>3358893.2399999998</v>
      </c>
      <c r="J16" s="15">
        <v>833468.52</v>
      </c>
      <c r="K16" s="15">
        <v>0</v>
      </c>
      <c r="L16" s="15">
        <v>0</v>
      </c>
      <c r="M16" s="20">
        <v>83634741.599999994</v>
      </c>
      <c r="N16" s="14">
        <v>0</v>
      </c>
      <c r="O16" s="15">
        <v>0</v>
      </c>
      <c r="P16" s="15">
        <v>0</v>
      </c>
      <c r="Q16" s="15">
        <v>0</v>
      </c>
      <c r="R16" s="15">
        <v>316879.44</v>
      </c>
      <c r="S16" s="20">
        <v>316879.44</v>
      </c>
      <c r="T16" s="14">
        <v>627354.61</v>
      </c>
      <c r="U16" s="15">
        <v>2500.75</v>
      </c>
      <c r="V16" s="15">
        <v>17962.87</v>
      </c>
      <c r="W16" s="15">
        <v>0</v>
      </c>
      <c r="X16" s="15">
        <v>-3127.1500000000005</v>
      </c>
      <c r="Y16" s="20">
        <v>644691.07999999996</v>
      </c>
      <c r="Z16" s="14">
        <v>15438305.880000001</v>
      </c>
      <c r="AA16" s="15">
        <v>825674.95</v>
      </c>
      <c r="AB16" s="15">
        <v>214054.83</v>
      </c>
      <c r="AC16" s="15">
        <v>0</v>
      </c>
      <c r="AD16" s="15">
        <v>165877.67000000001</v>
      </c>
      <c r="AE16" s="20">
        <v>16643913.33</v>
      </c>
      <c r="AF16" s="14">
        <v>0</v>
      </c>
      <c r="AG16" s="15">
        <v>0</v>
      </c>
      <c r="AH16" s="15">
        <v>0</v>
      </c>
      <c r="AI16" s="15">
        <v>0</v>
      </c>
      <c r="AJ16" s="15">
        <v>0</v>
      </c>
      <c r="AK16" s="20">
        <v>0</v>
      </c>
      <c r="AL16" s="14">
        <v>0</v>
      </c>
      <c r="AM16" s="15">
        <v>0</v>
      </c>
      <c r="AN16" s="15">
        <v>0</v>
      </c>
      <c r="AO16" s="15">
        <v>0</v>
      </c>
      <c r="AP16" s="15">
        <v>0</v>
      </c>
      <c r="AQ16" s="20">
        <v>0</v>
      </c>
      <c r="AR16" s="14">
        <v>-211099.27</v>
      </c>
      <c r="AS16" s="15">
        <v>-7641.98</v>
      </c>
      <c r="AT16" s="15">
        <v>-2856.58</v>
      </c>
      <c r="AU16" s="15">
        <v>0</v>
      </c>
      <c r="AV16" s="15">
        <v>-1482.65</v>
      </c>
      <c r="AW16" s="20">
        <v>-223080.47999999998</v>
      </c>
      <c r="AX16" s="114">
        <v>102400544.7</v>
      </c>
      <c r="AY16" s="115">
        <v>4579698.8399999989</v>
      </c>
      <c r="AZ16" s="115">
        <v>1198174.0799999998</v>
      </c>
      <c r="BA16" s="115">
        <v>0</v>
      </c>
      <c r="BB16" s="115">
        <v>484834.78999999992</v>
      </c>
      <c r="BC16" s="109">
        <v>108663252.40999998</v>
      </c>
      <c r="BD16" s="14">
        <v>1117397.57</v>
      </c>
      <c r="BE16" s="15">
        <v>0</v>
      </c>
      <c r="BF16" s="15">
        <v>0</v>
      </c>
      <c r="BG16" s="15">
        <v>0</v>
      </c>
      <c r="BH16" s="15">
        <v>0</v>
      </c>
      <c r="BI16" s="20">
        <v>1117397.57</v>
      </c>
      <c r="BJ16" s="14">
        <v>1122738.6100000001</v>
      </c>
      <c r="BK16" s="15">
        <v>0</v>
      </c>
      <c r="BL16" s="15">
        <v>0</v>
      </c>
      <c r="BM16" s="15">
        <v>0</v>
      </c>
      <c r="BN16" s="15">
        <v>0</v>
      </c>
      <c r="BO16" s="20">
        <v>1122738.6100000001</v>
      </c>
      <c r="BP16" s="14">
        <v>0</v>
      </c>
      <c r="BQ16" s="15">
        <v>0</v>
      </c>
      <c r="BR16" s="15">
        <v>0</v>
      </c>
      <c r="BS16" s="15">
        <v>0</v>
      </c>
      <c r="BT16" s="15">
        <v>0</v>
      </c>
      <c r="BU16" s="20">
        <v>0</v>
      </c>
      <c r="BV16" s="114">
        <v>102395203.66</v>
      </c>
      <c r="BW16" s="115">
        <v>4579698.8399999989</v>
      </c>
      <c r="BX16" s="115">
        <v>1198174.0799999998</v>
      </c>
      <c r="BY16" s="115">
        <v>0</v>
      </c>
      <c r="BZ16" s="115">
        <v>484834.78999999992</v>
      </c>
      <c r="CA16" s="109">
        <v>108657911.36999997</v>
      </c>
      <c r="CB16" s="71"/>
    </row>
    <row r="17" spans="1:80" s="72" customFormat="1" ht="14.5" customHeight="1" x14ac:dyDescent="0.3">
      <c r="A17" s="4" t="s">
        <v>7</v>
      </c>
      <c r="B17" s="14">
        <v>1396246.2799999998</v>
      </c>
      <c r="C17" s="15">
        <v>122599.50000000001</v>
      </c>
      <c r="D17" s="15">
        <v>0</v>
      </c>
      <c r="E17" s="15">
        <v>556393.05000000005</v>
      </c>
      <c r="F17" s="15">
        <v>260.85000000000002</v>
      </c>
      <c r="G17" s="20">
        <v>2075499.68</v>
      </c>
      <c r="H17" s="14">
        <v>7171560.9199999999</v>
      </c>
      <c r="I17" s="15">
        <v>1958754.7</v>
      </c>
      <c r="J17" s="15">
        <v>0</v>
      </c>
      <c r="K17" s="15">
        <v>5320527.51</v>
      </c>
      <c r="L17" s="15">
        <v>0</v>
      </c>
      <c r="M17" s="20">
        <v>14450843.129999999</v>
      </c>
      <c r="N17" s="14">
        <v>0</v>
      </c>
      <c r="O17" s="15">
        <v>0</v>
      </c>
      <c r="P17" s="15">
        <v>0</v>
      </c>
      <c r="Q17" s="15">
        <v>0</v>
      </c>
      <c r="R17" s="15">
        <v>20400.61</v>
      </c>
      <c r="S17" s="20">
        <v>20400.61</v>
      </c>
      <c r="T17" s="14">
        <v>0</v>
      </c>
      <c r="U17" s="15">
        <v>0</v>
      </c>
      <c r="V17" s="15">
        <v>0</v>
      </c>
      <c r="W17" s="15">
        <v>0</v>
      </c>
      <c r="X17" s="15">
        <v>0</v>
      </c>
      <c r="Y17" s="20">
        <v>0</v>
      </c>
      <c r="Z17" s="14">
        <v>2759012.37</v>
      </c>
      <c r="AA17" s="15">
        <v>197836.18</v>
      </c>
      <c r="AB17" s="15">
        <v>0</v>
      </c>
      <c r="AC17" s="15">
        <v>1043035.58</v>
      </c>
      <c r="AD17" s="15">
        <v>0</v>
      </c>
      <c r="AE17" s="20">
        <v>3999884.1300000004</v>
      </c>
      <c r="AF17" s="14">
        <v>0</v>
      </c>
      <c r="AG17" s="15">
        <v>0</v>
      </c>
      <c r="AH17" s="15">
        <v>0</v>
      </c>
      <c r="AI17" s="15">
        <v>0</v>
      </c>
      <c r="AJ17" s="15">
        <v>0</v>
      </c>
      <c r="AK17" s="20">
        <v>0</v>
      </c>
      <c r="AL17" s="14">
        <v>0</v>
      </c>
      <c r="AM17" s="15">
        <v>0</v>
      </c>
      <c r="AN17" s="15">
        <v>379448.29000000004</v>
      </c>
      <c r="AO17" s="15">
        <v>0</v>
      </c>
      <c r="AP17" s="15">
        <v>0</v>
      </c>
      <c r="AQ17" s="20">
        <v>379448.29000000004</v>
      </c>
      <c r="AR17" s="14">
        <v>0</v>
      </c>
      <c r="AS17" s="15">
        <v>0</v>
      </c>
      <c r="AT17" s="15">
        <v>0</v>
      </c>
      <c r="AU17" s="15">
        <v>0</v>
      </c>
      <c r="AV17" s="15">
        <v>0</v>
      </c>
      <c r="AW17" s="20">
        <v>0</v>
      </c>
      <c r="AX17" s="114">
        <v>11326819.57</v>
      </c>
      <c r="AY17" s="115">
        <v>2279190.38</v>
      </c>
      <c r="AZ17" s="115">
        <v>379448.29000000004</v>
      </c>
      <c r="BA17" s="115">
        <v>6919956.1399999997</v>
      </c>
      <c r="BB17" s="115">
        <v>20661.46</v>
      </c>
      <c r="BC17" s="109">
        <v>20926075.839999996</v>
      </c>
      <c r="BD17" s="14">
        <v>380526.6</v>
      </c>
      <c r="BE17" s="15">
        <v>253.2</v>
      </c>
      <c r="BF17" s="15">
        <v>0</v>
      </c>
      <c r="BG17" s="15">
        <v>90898.8</v>
      </c>
      <c r="BH17" s="15">
        <v>0</v>
      </c>
      <c r="BI17" s="20">
        <v>471678.6</v>
      </c>
      <c r="BJ17" s="14">
        <v>380526.6</v>
      </c>
      <c r="BK17" s="15">
        <v>253.2</v>
      </c>
      <c r="BL17" s="15">
        <v>0</v>
      </c>
      <c r="BM17" s="15">
        <v>90898.8</v>
      </c>
      <c r="BN17" s="15">
        <v>0</v>
      </c>
      <c r="BO17" s="20">
        <v>471678.6</v>
      </c>
      <c r="BP17" s="14">
        <v>0</v>
      </c>
      <c r="BQ17" s="15">
        <v>0</v>
      </c>
      <c r="BR17" s="15">
        <v>0</v>
      </c>
      <c r="BS17" s="15">
        <v>0</v>
      </c>
      <c r="BT17" s="15">
        <v>0</v>
      </c>
      <c r="BU17" s="20">
        <v>0</v>
      </c>
      <c r="BV17" s="114">
        <v>11326819.57</v>
      </c>
      <c r="BW17" s="115">
        <v>2279190.38</v>
      </c>
      <c r="BX17" s="115">
        <v>379448.29000000004</v>
      </c>
      <c r="BY17" s="115">
        <v>6919956.1399999997</v>
      </c>
      <c r="BZ17" s="115">
        <v>20661.46</v>
      </c>
      <c r="CA17" s="109">
        <v>20926075.839999996</v>
      </c>
      <c r="CB17" s="71"/>
    </row>
    <row r="18" spans="1:80" s="72" customFormat="1" ht="14.5" customHeight="1" x14ac:dyDescent="0.3">
      <c r="A18" s="4" t="s">
        <v>8</v>
      </c>
      <c r="B18" s="14">
        <v>0</v>
      </c>
      <c r="C18" s="15">
        <v>0</v>
      </c>
      <c r="D18" s="15">
        <v>0</v>
      </c>
      <c r="E18" s="15">
        <v>0</v>
      </c>
      <c r="F18" s="15">
        <v>0</v>
      </c>
      <c r="G18" s="20">
        <v>0</v>
      </c>
      <c r="H18" s="14">
        <v>159741000</v>
      </c>
      <c r="I18" s="15">
        <v>10243000</v>
      </c>
      <c r="J18" s="15">
        <v>0</v>
      </c>
      <c r="K18" s="15">
        <v>0</v>
      </c>
      <c r="L18" s="15">
        <v>0</v>
      </c>
      <c r="M18" s="20">
        <v>169984000</v>
      </c>
      <c r="N18" s="14">
        <v>0</v>
      </c>
      <c r="O18" s="15">
        <v>0</v>
      </c>
      <c r="P18" s="15">
        <v>0</v>
      </c>
      <c r="Q18" s="15">
        <v>0</v>
      </c>
      <c r="R18" s="15">
        <v>0</v>
      </c>
      <c r="S18" s="20">
        <v>0</v>
      </c>
      <c r="T18" s="14">
        <v>664000</v>
      </c>
      <c r="U18" s="15">
        <v>12000</v>
      </c>
      <c r="V18" s="15">
        <v>0</v>
      </c>
      <c r="W18" s="15">
        <v>0</v>
      </c>
      <c r="X18" s="15">
        <v>0</v>
      </c>
      <c r="Y18" s="20">
        <v>676000</v>
      </c>
      <c r="Z18" s="14">
        <v>29187000</v>
      </c>
      <c r="AA18" s="15">
        <v>2486000</v>
      </c>
      <c r="AB18" s="15">
        <v>0</v>
      </c>
      <c r="AC18" s="15">
        <v>0</v>
      </c>
      <c r="AD18" s="15">
        <v>0</v>
      </c>
      <c r="AE18" s="20">
        <v>31673000</v>
      </c>
      <c r="AF18" s="14">
        <v>0</v>
      </c>
      <c r="AG18" s="15">
        <v>1374000</v>
      </c>
      <c r="AH18" s="15">
        <v>0</v>
      </c>
      <c r="AI18" s="15">
        <v>0</v>
      </c>
      <c r="AJ18" s="15">
        <v>0</v>
      </c>
      <c r="AK18" s="20">
        <v>1374000</v>
      </c>
      <c r="AL18" s="14">
        <v>0</v>
      </c>
      <c r="AM18" s="15">
        <v>0</v>
      </c>
      <c r="AN18" s="15">
        <v>0</v>
      </c>
      <c r="AO18" s="15">
        <v>0</v>
      </c>
      <c r="AP18" s="15">
        <v>0</v>
      </c>
      <c r="AQ18" s="20">
        <v>0</v>
      </c>
      <c r="AR18" s="14">
        <v>0</v>
      </c>
      <c r="AS18" s="15">
        <v>0</v>
      </c>
      <c r="AT18" s="15">
        <v>0</v>
      </c>
      <c r="AU18" s="15">
        <v>0</v>
      </c>
      <c r="AV18" s="15">
        <v>0</v>
      </c>
      <c r="AW18" s="20">
        <v>0</v>
      </c>
      <c r="AX18" s="114">
        <v>189592000</v>
      </c>
      <c r="AY18" s="115">
        <v>14115000</v>
      </c>
      <c r="AZ18" s="115">
        <v>0</v>
      </c>
      <c r="BA18" s="115">
        <v>0</v>
      </c>
      <c r="BB18" s="115">
        <v>0</v>
      </c>
      <c r="BC18" s="109">
        <v>203707000</v>
      </c>
      <c r="BD18" s="14">
        <v>1167000</v>
      </c>
      <c r="BE18" s="15">
        <v>0</v>
      </c>
      <c r="BF18" s="15">
        <v>0</v>
      </c>
      <c r="BG18" s="15">
        <v>0</v>
      </c>
      <c r="BH18" s="15">
        <v>0</v>
      </c>
      <c r="BI18" s="20">
        <v>1167000</v>
      </c>
      <c r="BJ18" s="14">
        <v>1167000</v>
      </c>
      <c r="BK18" s="15">
        <v>0</v>
      </c>
      <c r="BL18" s="15">
        <v>0</v>
      </c>
      <c r="BM18" s="15">
        <v>0</v>
      </c>
      <c r="BN18" s="15">
        <v>0</v>
      </c>
      <c r="BO18" s="20">
        <v>1167000</v>
      </c>
      <c r="BP18" s="14">
        <v>0</v>
      </c>
      <c r="BQ18" s="15">
        <v>0</v>
      </c>
      <c r="BR18" s="15">
        <v>0</v>
      </c>
      <c r="BS18" s="15">
        <v>0</v>
      </c>
      <c r="BT18" s="15">
        <v>0</v>
      </c>
      <c r="BU18" s="20">
        <v>0</v>
      </c>
      <c r="BV18" s="114">
        <v>189592000</v>
      </c>
      <c r="BW18" s="115">
        <v>14115000</v>
      </c>
      <c r="BX18" s="115">
        <v>0</v>
      </c>
      <c r="BY18" s="115">
        <v>0</v>
      </c>
      <c r="BZ18" s="115">
        <v>0</v>
      </c>
      <c r="CA18" s="109">
        <v>203707000</v>
      </c>
      <c r="CB18" s="71"/>
    </row>
    <row r="19" spans="1:80" s="72" customFormat="1" ht="14.5" customHeight="1" x14ac:dyDescent="0.3">
      <c r="A19" s="4" t="s">
        <v>9</v>
      </c>
      <c r="B19" s="14">
        <v>5622192.2400000002</v>
      </c>
      <c r="C19" s="15">
        <v>524335.62</v>
      </c>
      <c r="D19" s="15">
        <v>0</v>
      </c>
      <c r="E19" s="15">
        <v>1737.78</v>
      </c>
      <c r="F19" s="15">
        <v>151581.81</v>
      </c>
      <c r="G19" s="20">
        <v>6299847.4500000002</v>
      </c>
      <c r="H19" s="14">
        <v>83137734.159999996</v>
      </c>
      <c r="I19" s="15">
        <v>39463298.939999998</v>
      </c>
      <c r="J19" s="15">
        <v>0</v>
      </c>
      <c r="K19" s="15">
        <v>67568.02</v>
      </c>
      <c r="L19" s="15">
        <v>8100450.7200000007</v>
      </c>
      <c r="M19" s="20">
        <v>130769051.83999999</v>
      </c>
      <c r="N19" s="14">
        <v>0</v>
      </c>
      <c r="O19" s="15">
        <v>0</v>
      </c>
      <c r="P19" s="15">
        <v>0</v>
      </c>
      <c r="Q19" s="15">
        <v>0</v>
      </c>
      <c r="R19" s="15">
        <v>60371.44</v>
      </c>
      <c r="S19" s="20">
        <v>60371.44</v>
      </c>
      <c r="T19" s="14">
        <v>773611</v>
      </c>
      <c r="U19" s="15">
        <v>380353</v>
      </c>
      <c r="V19" s="15">
        <v>0</v>
      </c>
      <c r="W19" s="15">
        <v>-15</v>
      </c>
      <c r="X19" s="15">
        <v>-170872</v>
      </c>
      <c r="Y19" s="20">
        <v>983077</v>
      </c>
      <c r="Z19" s="14">
        <v>32993678.32</v>
      </c>
      <c r="AA19" s="15">
        <v>555135.93999999994</v>
      </c>
      <c r="AB19" s="15">
        <v>0</v>
      </c>
      <c r="AC19" s="15">
        <v>1839.86</v>
      </c>
      <c r="AD19" s="15">
        <v>160485.97</v>
      </c>
      <c r="AE19" s="20">
        <v>33711140.090000004</v>
      </c>
      <c r="AF19" s="14">
        <v>0</v>
      </c>
      <c r="AG19" s="15">
        <v>279915.36</v>
      </c>
      <c r="AH19" s="15">
        <v>0</v>
      </c>
      <c r="AI19" s="15">
        <v>0</v>
      </c>
      <c r="AJ19" s="15">
        <v>0</v>
      </c>
      <c r="AK19" s="20">
        <v>279915.36</v>
      </c>
      <c r="AL19" s="14">
        <v>0</v>
      </c>
      <c r="AM19" s="15">
        <v>0</v>
      </c>
      <c r="AN19" s="15">
        <v>0</v>
      </c>
      <c r="AO19" s="15">
        <v>0</v>
      </c>
      <c r="AP19" s="15">
        <v>0</v>
      </c>
      <c r="AQ19" s="20">
        <v>0</v>
      </c>
      <c r="AR19" s="14">
        <v>0</v>
      </c>
      <c r="AS19" s="15">
        <v>0</v>
      </c>
      <c r="AT19" s="15">
        <v>0</v>
      </c>
      <c r="AU19" s="15">
        <v>0</v>
      </c>
      <c r="AV19" s="15">
        <v>0</v>
      </c>
      <c r="AW19" s="20">
        <v>0</v>
      </c>
      <c r="AX19" s="114">
        <v>122527215.72</v>
      </c>
      <c r="AY19" s="115">
        <v>41203038.859999992</v>
      </c>
      <c r="AZ19" s="115">
        <v>0</v>
      </c>
      <c r="BA19" s="115">
        <v>71130.66</v>
      </c>
      <c r="BB19" s="115">
        <v>8302017.9400000004</v>
      </c>
      <c r="BC19" s="109">
        <v>172103403.18000001</v>
      </c>
      <c r="BD19" s="14">
        <v>3755307.35</v>
      </c>
      <c r="BE19" s="15">
        <v>0</v>
      </c>
      <c r="BF19" s="15">
        <v>0</v>
      </c>
      <c r="BG19" s="15">
        <v>0</v>
      </c>
      <c r="BH19" s="15">
        <v>0</v>
      </c>
      <c r="BI19" s="20">
        <v>3755307.35</v>
      </c>
      <c r="BJ19" s="14">
        <v>3755307.35</v>
      </c>
      <c r="BK19" s="15">
        <v>0</v>
      </c>
      <c r="BL19" s="15">
        <v>0</v>
      </c>
      <c r="BM19" s="15">
        <v>0</v>
      </c>
      <c r="BN19" s="15">
        <v>0</v>
      </c>
      <c r="BO19" s="20">
        <v>3755307.35</v>
      </c>
      <c r="BP19" s="14">
        <v>370975</v>
      </c>
      <c r="BQ19" s="15">
        <v>0</v>
      </c>
      <c r="BR19" s="15">
        <v>0</v>
      </c>
      <c r="BS19" s="15">
        <v>0</v>
      </c>
      <c r="BT19" s="15">
        <v>0</v>
      </c>
      <c r="BU19" s="20">
        <v>370975</v>
      </c>
      <c r="BV19" s="114">
        <v>122156240.72</v>
      </c>
      <c r="BW19" s="115">
        <v>41203038.859999992</v>
      </c>
      <c r="BX19" s="115">
        <v>0</v>
      </c>
      <c r="BY19" s="115">
        <v>71130.66</v>
      </c>
      <c r="BZ19" s="115">
        <v>8302017.9400000004</v>
      </c>
      <c r="CA19" s="109">
        <v>171732428.18000001</v>
      </c>
      <c r="CB19" s="71"/>
    </row>
    <row r="20" spans="1:80" s="72" customFormat="1" ht="14.5" customHeight="1" x14ac:dyDescent="0.3">
      <c r="A20" s="4" t="s">
        <v>10</v>
      </c>
      <c r="B20" s="14">
        <v>502656.48</v>
      </c>
      <c r="C20" s="15">
        <v>76840</v>
      </c>
      <c r="D20" s="15">
        <v>0</v>
      </c>
      <c r="E20" s="15">
        <v>174930</v>
      </c>
      <c r="F20" s="15">
        <v>0</v>
      </c>
      <c r="G20" s="20">
        <v>754426.48</v>
      </c>
      <c r="H20" s="14">
        <v>2702654.14</v>
      </c>
      <c r="I20" s="15">
        <v>518548.79</v>
      </c>
      <c r="J20" s="15">
        <v>0</v>
      </c>
      <c r="K20" s="15">
        <v>8870467.9900000002</v>
      </c>
      <c r="L20" s="15">
        <v>0</v>
      </c>
      <c r="M20" s="20">
        <v>12091670.92</v>
      </c>
      <c r="N20" s="14">
        <v>0</v>
      </c>
      <c r="O20" s="15">
        <v>0</v>
      </c>
      <c r="P20" s="15">
        <v>0</v>
      </c>
      <c r="Q20" s="15">
        <v>0</v>
      </c>
      <c r="R20" s="15">
        <v>0</v>
      </c>
      <c r="S20" s="20">
        <v>0</v>
      </c>
      <c r="T20" s="14">
        <v>7656.67</v>
      </c>
      <c r="U20" s="15">
        <v>3935.83</v>
      </c>
      <c r="V20" s="15">
        <v>0</v>
      </c>
      <c r="W20" s="15">
        <v>4600.1499999999996</v>
      </c>
      <c r="X20" s="15">
        <v>0</v>
      </c>
      <c r="Y20" s="20">
        <v>16192.65</v>
      </c>
      <c r="Z20" s="14">
        <v>1068916.46</v>
      </c>
      <c r="AA20" s="15">
        <v>145590</v>
      </c>
      <c r="AB20" s="15">
        <v>0</v>
      </c>
      <c r="AC20" s="15">
        <v>59924</v>
      </c>
      <c r="AD20" s="15">
        <v>200450</v>
      </c>
      <c r="AE20" s="20">
        <v>1474880.46</v>
      </c>
      <c r="AF20" s="14">
        <v>0</v>
      </c>
      <c r="AG20" s="15">
        <v>0</v>
      </c>
      <c r="AH20" s="15">
        <v>0</v>
      </c>
      <c r="AI20" s="15">
        <v>0</v>
      </c>
      <c r="AJ20" s="15">
        <v>0</v>
      </c>
      <c r="AK20" s="20">
        <v>0</v>
      </c>
      <c r="AL20" s="14">
        <v>0</v>
      </c>
      <c r="AM20" s="15">
        <v>0</v>
      </c>
      <c r="AN20" s="15">
        <v>0</v>
      </c>
      <c r="AO20" s="15">
        <v>0</v>
      </c>
      <c r="AP20" s="15">
        <v>139023.53</v>
      </c>
      <c r="AQ20" s="20">
        <v>139023.53</v>
      </c>
      <c r="AR20" s="14">
        <v>0</v>
      </c>
      <c r="AS20" s="15">
        <v>0</v>
      </c>
      <c r="AT20" s="15">
        <v>0</v>
      </c>
      <c r="AU20" s="15">
        <v>0</v>
      </c>
      <c r="AV20" s="15">
        <v>0</v>
      </c>
      <c r="AW20" s="20">
        <v>0</v>
      </c>
      <c r="AX20" s="114">
        <v>4281883.75</v>
      </c>
      <c r="AY20" s="115">
        <v>744914.62</v>
      </c>
      <c r="AZ20" s="115">
        <v>0</v>
      </c>
      <c r="BA20" s="115">
        <v>9109922.1400000006</v>
      </c>
      <c r="BB20" s="115">
        <v>339473.53</v>
      </c>
      <c r="BC20" s="109">
        <v>14476194.040000001</v>
      </c>
      <c r="BD20" s="14">
        <v>0</v>
      </c>
      <c r="BE20" s="15">
        <v>0</v>
      </c>
      <c r="BF20" s="15">
        <v>0</v>
      </c>
      <c r="BG20" s="15">
        <v>0</v>
      </c>
      <c r="BH20" s="15">
        <v>0</v>
      </c>
      <c r="BI20" s="20">
        <v>0</v>
      </c>
      <c r="BJ20" s="14">
        <v>0</v>
      </c>
      <c r="BK20" s="15">
        <v>0</v>
      </c>
      <c r="BL20" s="15">
        <v>0</v>
      </c>
      <c r="BM20" s="15">
        <v>0</v>
      </c>
      <c r="BN20" s="15">
        <v>0</v>
      </c>
      <c r="BO20" s="20">
        <v>0</v>
      </c>
      <c r="BP20" s="14">
        <v>0</v>
      </c>
      <c r="BQ20" s="15">
        <v>0</v>
      </c>
      <c r="BR20" s="15">
        <v>0</v>
      </c>
      <c r="BS20" s="15">
        <v>0</v>
      </c>
      <c r="BT20" s="15">
        <v>0</v>
      </c>
      <c r="BU20" s="20">
        <v>0</v>
      </c>
      <c r="BV20" s="114">
        <v>4281883.75</v>
      </c>
      <c r="BW20" s="115">
        <v>744914.62</v>
      </c>
      <c r="BX20" s="115">
        <v>0</v>
      </c>
      <c r="BY20" s="115">
        <v>9109922.1400000006</v>
      </c>
      <c r="BZ20" s="115">
        <v>339473.53</v>
      </c>
      <c r="CA20" s="109">
        <v>14476194.040000001</v>
      </c>
      <c r="CB20" s="71"/>
    </row>
    <row r="21" spans="1:80" s="72" customFormat="1" ht="14.5" customHeight="1" x14ac:dyDescent="0.3">
      <c r="A21" s="4" t="s">
        <v>11</v>
      </c>
      <c r="B21" s="14">
        <v>3180000</v>
      </c>
      <c r="C21" s="15">
        <v>227600</v>
      </c>
      <c r="D21" s="15">
        <v>102600</v>
      </c>
      <c r="E21" s="15">
        <v>608200</v>
      </c>
      <c r="F21" s="15">
        <v>6800</v>
      </c>
      <c r="G21" s="20">
        <v>4125200</v>
      </c>
      <c r="H21" s="14">
        <v>21688139.859999999</v>
      </c>
      <c r="I21" s="15">
        <v>3576172.03</v>
      </c>
      <c r="J21" s="15">
        <v>1779240.78</v>
      </c>
      <c r="K21" s="15">
        <v>9483721.6400000006</v>
      </c>
      <c r="L21" s="15">
        <v>0</v>
      </c>
      <c r="M21" s="20">
        <v>36527274.310000002</v>
      </c>
      <c r="N21" s="14">
        <v>0</v>
      </c>
      <c r="O21" s="15">
        <v>0</v>
      </c>
      <c r="P21" s="15">
        <v>0</v>
      </c>
      <c r="Q21" s="15">
        <v>0</v>
      </c>
      <c r="R21" s="15">
        <v>0</v>
      </c>
      <c r="S21" s="20">
        <v>0</v>
      </c>
      <c r="T21" s="14">
        <v>-708856.64</v>
      </c>
      <c r="U21" s="15">
        <v>7645.06</v>
      </c>
      <c r="V21" s="15">
        <v>-18058.560000000001</v>
      </c>
      <c r="W21" s="15">
        <v>-13370.62</v>
      </c>
      <c r="X21" s="15">
        <v>0</v>
      </c>
      <c r="Y21" s="20">
        <v>-732640.76</v>
      </c>
      <c r="Z21" s="14">
        <v>4330444.5</v>
      </c>
      <c r="AA21" s="15">
        <v>583634.15</v>
      </c>
      <c r="AB21" s="15">
        <v>171718.81</v>
      </c>
      <c r="AC21" s="15">
        <v>1097247.77</v>
      </c>
      <c r="AD21" s="15">
        <v>199593.08</v>
      </c>
      <c r="AE21" s="20">
        <v>6382638.3100000005</v>
      </c>
      <c r="AF21" s="14">
        <v>0</v>
      </c>
      <c r="AG21" s="15">
        <v>0</v>
      </c>
      <c r="AH21" s="15">
        <v>0</v>
      </c>
      <c r="AI21" s="15">
        <v>0</v>
      </c>
      <c r="AJ21" s="15">
        <v>0</v>
      </c>
      <c r="AK21" s="20">
        <v>0</v>
      </c>
      <c r="AL21" s="14">
        <v>0</v>
      </c>
      <c r="AM21" s="15">
        <v>0</v>
      </c>
      <c r="AN21" s="15">
        <v>0</v>
      </c>
      <c r="AO21" s="15">
        <v>0</v>
      </c>
      <c r="AP21" s="15">
        <v>0</v>
      </c>
      <c r="AQ21" s="20">
        <v>0</v>
      </c>
      <c r="AR21" s="14">
        <v>0</v>
      </c>
      <c r="AS21" s="15">
        <v>0</v>
      </c>
      <c r="AT21" s="15">
        <v>0</v>
      </c>
      <c r="AU21" s="15">
        <v>0</v>
      </c>
      <c r="AV21" s="15">
        <v>0</v>
      </c>
      <c r="AW21" s="20">
        <v>0</v>
      </c>
      <c r="AX21" s="114">
        <v>28489727.719999999</v>
      </c>
      <c r="AY21" s="115">
        <v>4395051.24</v>
      </c>
      <c r="AZ21" s="115">
        <v>2035501.03</v>
      </c>
      <c r="BA21" s="115">
        <v>11175798.790000001</v>
      </c>
      <c r="BB21" s="115">
        <v>206393.08</v>
      </c>
      <c r="BC21" s="109">
        <v>46302471.860000007</v>
      </c>
      <c r="BD21" s="14">
        <v>925940</v>
      </c>
      <c r="BE21" s="15">
        <v>0</v>
      </c>
      <c r="BF21" s="15">
        <v>0</v>
      </c>
      <c r="BG21" s="15">
        <v>30130.799999999999</v>
      </c>
      <c r="BH21" s="15">
        <v>0</v>
      </c>
      <c r="BI21" s="20">
        <v>956070.8</v>
      </c>
      <c r="BJ21" s="14">
        <v>925940</v>
      </c>
      <c r="BK21" s="15">
        <v>0</v>
      </c>
      <c r="BL21" s="15">
        <v>0</v>
      </c>
      <c r="BM21" s="15">
        <v>30130.799999999999</v>
      </c>
      <c r="BN21" s="15">
        <v>0</v>
      </c>
      <c r="BO21" s="20">
        <v>956070.8</v>
      </c>
      <c r="BP21" s="14">
        <v>0</v>
      </c>
      <c r="BQ21" s="15">
        <v>0</v>
      </c>
      <c r="BR21" s="15">
        <v>0</v>
      </c>
      <c r="BS21" s="15">
        <v>0</v>
      </c>
      <c r="BT21" s="15">
        <v>0</v>
      </c>
      <c r="BU21" s="20">
        <v>0</v>
      </c>
      <c r="BV21" s="114">
        <v>28489727.719999999</v>
      </c>
      <c r="BW21" s="115">
        <v>4395051.24</v>
      </c>
      <c r="BX21" s="115">
        <v>2035501.03</v>
      </c>
      <c r="BY21" s="115">
        <v>11175798.790000001</v>
      </c>
      <c r="BZ21" s="115">
        <v>206393.08</v>
      </c>
      <c r="CA21" s="109">
        <v>46302471.860000007</v>
      </c>
      <c r="CB21" s="71"/>
    </row>
    <row r="22" spans="1:80" s="72" customFormat="1" ht="14.5" customHeight="1" x14ac:dyDescent="0.3">
      <c r="A22" s="4" t="s">
        <v>12</v>
      </c>
      <c r="B22" s="14">
        <v>0</v>
      </c>
      <c r="C22" s="15">
        <v>0</v>
      </c>
      <c r="D22" s="15">
        <v>0</v>
      </c>
      <c r="E22" s="15">
        <v>0</v>
      </c>
      <c r="F22" s="15">
        <v>0</v>
      </c>
      <c r="G22" s="20">
        <v>0</v>
      </c>
      <c r="H22" s="14">
        <v>75110685.810000002</v>
      </c>
      <c r="I22" s="15">
        <v>3515251.18</v>
      </c>
      <c r="J22" s="15">
        <v>2911055.79</v>
      </c>
      <c r="K22" s="15">
        <v>6351103.6600000001</v>
      </c>
      <c r="L22" s="15">
        <v>1627294.56</v>
      </c>
      <c r="M22" s="20">
        <v>89515391.000000015</v>
      </c>
      <c r="N22" s="14">
        <v>0</v>
      </c>
      <c r="O22" s="15">
        <v>0</v>
      </c>
      <c r="P22" s="15">
        <v>0</v>
      </c>
      <c r="Q22" s="15">
        <v>0</v>
      </c>
      <c r="R22" s="15">
        <v>74915.759999999995</v>
      </c>
      <c r="S22" s="20">
        <v>74915.759999999995</v>
      </c>
      <c r="T22" s="14">
        <v>1002821.57</v>
      </c>
      <c r="U22" s="15">
        <v>176278.51</v>
      </c>
      <c r="V22" s="15">
        <v>119286.9</v>
      </c>
      <c r="W22" s="15">
        <v>-8882.56</v>
      </c>
      <c r="X22" s="15">
        <v>-3796.61</v>
      </c>
      <c r="Y22" s="20">
        <v>1285707.8099999998</v>
      </c>
      <c r="Z22" s="14">
        <v>18410104.489999998</v>
      </c>
      <c r="AA22" s="15">
        <v>293544.45</v>
      </c>
      <c r="AB22" s="15">
        <v>0</v>
      </c>
      <c r="AC22" s="15">
        <v>0</v>
      </c>
      <c r="AD22" s="15">
        <v>0</v>
      </c>
      <c r="AE22" s="20">
        <v>18703648.939999998</v>
      </c>
      <c r="AF22" s="14">
        <v>0</v>
      </c>
      <c r="AG22" s="15">
        <v>0</v>
      </c>
      <c r="AH22" s="15">
        <v>0</v>
      </c>
      <c r="AI22" s="15">
        <v>0</v>
      </c>
      <c r="AJ22" s="15">
        <v>0</v>
      </c>
      <c r="AK22" s="20">
        <v>0</v>
      </c>
      <c r="AL22" s="14">
        <v>0</v>
      </c>
      <c r="AM22" s="15">
        <v>0</v>
      </c>
      <c r="AN22" s="15">
        <v>0</v>
      </c>
      <c r="AO22" s="15">
        <v>0</v>
      </c>
      <c r="AP22" s="15">
        <v>0</v>
      </c>
      <c r="AQ22" s="20">
        <v>0</v>
      </c>
      <c r="AR22" s="14">
        <v>0</v>
      </c>
      <c r="AS22" s="15">
        <v>0</v>
      </c>
      <c r="AT22" s="15">
        <v>0</v>
      </c>
      <c r="AU22" s="15">
        <v>0</v>
      </c>
      <c r="AV22" s="15">
        <v>0</v>
      </c>
      <c r="AW22" s="20">
        <v>0</v>
      </c>
      <c r="AX22" s="114">
        <v>94523611.86999999</v>
      </c>
      <c r="AY22" s="115">
        <v>3985074.1400000006</v>
      </c>
      <c r="AZ22" s="115">
        <v>3030342.69</v>
      </c>
      <c r="BA22" s="115">
        <v>6342221.1000000006</v>
      </c>
      <c r="BB22" s="115">
        <v>1698413.71</v>
      </c>
      <c r="BC22" s="109">
        <v>109579663.51000002</v>
      </c>
      <c r="BD22" s="14">
        <v>1498514.8</v>
      </c>
      <c r="BE22" s="15">
        <v>0</v>
      </c>
      <c r="BF22" s="15">
        <v>0</v>
      </c>
      <c r="BG22" s="15">
        <v>0</v>
      </c>
      <c r="BH22" s="15">
        <v>0</v>
      </c>
      <c r="BI22" s="20">
        <v>1498514.8</v>
      </c>
      <c r="BJ22" s="14">
        <v>1498514.8</v>
      </c>
      <c r="BK22" s="15">
        <v>0</v>
      </c>
      <c r="BL22" s="15">
        <v>0</v>
      </c>
      <c r="BM22" s="15">
        <v>0</v>
      </c>
      <c r="BN22" s="15">
        <v>0</v>
      </c>
      <c r="BO22" s="20">
        <v>1498514.8</v>
      </c>
      <c r="BP22" s="14">
        <v>3100</v>
      </c>
      <c r="BQ22" s="15">
        <v>0</v>
      </c>
      <c r="BR22" s="15">
        <v>0</v>
      </c>
      <c r="BS22" s="15">
        <v>0</v>
      </c>
      <c r="BT22" s="15">
        <v>0</v>
      </c>
      <c r="BU22" s="20">
        <v>3100</v>
      </c>
      <c r="BV22" s="114">
        <v>94520511.86999999</v>
      </c>
      <c r="BW22" s="115">
        <v>3985074.1400000006</v>
      </c>
      <c r="BX22" s="115">
        <v>3030342.69</v>
      </c>
      <c r="BY22" s="115">
        <v>6342221.1000000006</v>
      </c>
      <c r="BZ22" s="115">
        <v>1698413.71</v>
      </c>
      <c r="CA22" s="109">
        <v>109576563.51000002</v>
      </c>
      <c r="CB22" s="71"/>
    </row>
    <row r="23" spans="1:80" s="72" customFormat="1" ht="14.5" customHeight="1" x14ac:dyDescent="0.3">
      <c r="A23" s="4" t="s">
        <v>13</v>
      </c>
      <c r="B23" s="14">
        <v>0</v>
      </c>
      <c r="C23" s="15">
        <v>0</v>
      </c>
      <c r="D23" s="15">
        <v>0</v>
      </c>
      <c r="E23" s="15">
        <v>0</v>
      </c>
      <c r="F23" s="15">
        <v>0</v>
      </c>
      <c r="G23" s="20">
        <v>0</v>
      </c>
      <c r="H23" s="14">
        <v>203850673</v>
      </c>
      <c r="I23" s="15">
        <v>11098600</v>
      </c>
      <c r="J23" s="15">
        <v>7526052</v>
      </c>
      <c r="K23" s="15">
        <v>1471580</v>
      </c>
      <c r="L23" s="15">
        <v>0</v>
      </c>
      <c r="M23" s="20">
        <v>223946905</v>
      </c>
      <c r="N23" s="14">
        <v>0</v>
      </c>
      <c r="O23" s="15">
        <v>245000</v>
      </c>
      <c r="P23" s="15">
        <v>0</v>
      </c>
      <c r="Q23" s="15">
        <v>0</v>
      </c>
      <c r="R23" s="15">
        <v>0</v>
      </c>
      <c r="S23" s="20">
        <v>245000</v>
      </c>
      <c r="T23" s="14">
        <v>4010616</v>
      </c>
      <c r="U23" s="15">
        <v>223177</v>
      </c>
      <c r="V23" s="15">
        <v>148070</v>
      </c>
      <c r="W23" s="15">
        <v>28952</v>
      </c>
      <c r="X23" s="15">
        <v>0</v>
      </c>
      <c r="Y23" s="20">
        <v>4410815</v>
      </c>
      <c r="Z23" s="14">
        <v>52598381</v>
      </c>
      <c r="AA23" s="15">
        <v>0</v>
      </c>
      <c r="AB23" s="15">
        <v>0</v>
      </c>
      <c r="AC23" s="15">
        <v>0</v>
      </c>
      <c r="AD23" s="15">
        <v>0</v>
      </c>
      <c r="AE23" s="20">
        <v>52598381</v>
      </c>
      <c r="AF23" s="14">
        <v>332869</v>
      </c>
      <c r="AG23" s="15">
        <v>0</v>
      </c>
      <c r="AH23" s="15">
        <v>0</v>
      </c>
      <c r="AI23" s="15">
        <v>0</v>
      </c>
      <c r="AJ23" s="15">
        <v>0</v>
      </c>
      <c r="AK23" s="20">
        <v>332869</v>
      </c>
      <c r="AL23" s="14">
        <v>0</v>
      </c>
      <c r="AM23" s="15">
        <v>0</v>
      </c>
      <c r="AN23" s="15">
        <v>0</v>
      </c>
      <c r="AO23" s="15">
        <v>0</v>
      </c>
      <c r="AP23" s="15">
        <v>0</v>
      </c>
      <c r="AQ23" s="20">
        <v>0</v>
      </c>
      <c r="AR23" s="14">
        <v>0</v>
      </c>
      <c r="AS23" s="15">
        <v>0</v>
      </c>
      <c r="AT23" s="15">
        <v>0</v>
      </c>
      <c r="AU23" s="15">
        <v>0</v>
      </c>
      <c r="AV23" s="15">
        <v>0</v>
      </c>
      <c r="AW23" s="20">
        <v>0</v>
      </c>
      <c r="AX23" s="114">
        <v>260792539</v>
      </c>
      <c r="AY23" s="115">
        <v>11566777</v>
      </c>
      <c r="AZ23" s="115">
        <v>7674122</v>
      </c>
      <c r="BA23" s="115">
        <v>1500532</v>
      </c>
      <c r="BB23" s="115">
        <v>0</v>
      </c>
      <c r="BC23" s="109">
        <v>281533970</v>
      </c>
      <c r="BD23" s="14">
        <v>4293339</v>
      </c>
      <c r="BE23" s="15">
        <v>0</v>
      </c>
      <c r="BF23" s="15">
        <v>0</v>
      </c>
      <c r="BG23" s="15">
        <v>0</v>
      </c>
      <c r="BH23" s="15">
        <v>0</v>
      </c>
      <c r="BI23" s="20">
        <v>4293339</v>
      </c>
      <c r="BJ23" s="14">
        <v>4293339</v>
      </c>
      <c r="BK23" s="15">
        <v>0</v>
      </c>
      <c r="BL23" s="15">
        <v>0</v>
      </c>
      <c r="BM23" s="15">
        <v>0</v>
      </c>
      <c r="BN23" s="15">
        <v>0</v>
      </c>
      <c r="BO23" s="20">
        <v>4293339</v>
      </c>
      <c r="BP23" s="14">
        <v>12400</v>
      </c>
      <c r="BQ23" s="15">
        <v>0</v>
      </c>
      <c r="BR23" s="15">
        <v>0</v>
      </c>
      <c r="BS23" s="15">
        <v>0</v>
      </c>
      <c r="BT23" s="15">
        <v>0</v>
      </c>
      <c r="BU23" s="20">
        <v>12400</v>
      </c>
      <c r="BV23" s="114">
        <v>260780139</v>
      </c>
      <c r="BW23" s="115">
        <v>11566777</v>
      </c>
      <c r="BX23" s="115">
        <v>7674122</v>
      </c>
      <c r="BY23" s="115">
        <v>1500532</v>
      </c>
      <c r="BZ23" s="115">
        <v>0</v>
      </c>
      <c r="CA23" s="109">
        <v>281521570</v>
      </c>
      <c r="CB23" s="71"/>
    </row>
    <row r="24" spans="1:80" s="72" customFormat="1" ht="14.5" customHeight="1" x14ac:dyDescent="0.3">
      <c r="A24" s="4" t="s">
        <v>14</v>
      </c>
      <c r="B24" s="14">
        <v>1449613</v>
      </c>
      <c r="C24" s="15">
        <v>68074</v>
      </c>
      <c r="D24" s="15">
        <v>22166</v>
      </c>
      <c r="E24" s="15">
        <v>92516</v>
      </c>
      <c r="F24" s="15">
        <v>0</v>
      </c>
      <c r="G24" s="20">
        <v>1632369</v>
      </c>
      <c r="H24" s="14">
        <v>7549198.2199999997</v>
      </c>
      <c r="I24" s="15">
        <v>862031.58</v>
      </c>
      <c r="J24" s="15">
        <v>175005.61799999999</v>
      </c>
      <c r="K24" s="15">
        <v>2475033.5</v>
      </c>
      <c r="L24" s="15">
        <v>0</v>
      </c>
      <c r="M24" s="20">
        <v>11061268.918</v>
      </c>
      <c r="N24" s="14">
        <v>0</v>
      </c>
      <c r="O24" s="15">
        <v>0</v>
      </c>
      <c r="P24" s="15">
        <v>0</v>
      </c>
      <c r="Q24" s="15">
        <v>0</v>
      </c>
      <c r="R24" s="15">
        <v>-678</v>
      </c>
      <c r="S24" s="20">
        <v>-678</v>
      </c>
      <c r="T24" s="14">
        <v>114492.78</v>
      </c>
      <c r="U24" s="15">
        <v>5875.42</v>
      </c>
      <c r="V24" s="15">
        <v>535.38200000000006</v>
      </c>
      <c r="W24" s="15">
        <v>-8585.5</v>
      </c>
      <c r="X24" s="15">
        <v>0</v>
      </c>
      <c r="Y24" s="20">
        <v>112318.08199999999</v>
      </c>
      <c r="Z24" s="14">
        <v>3096526</v>
      </c>
      <c r="AA24" s="15">
        <v>0</v>
      </c>
      <c r="AB24" s="15">
        <v>0</v>
      </c>
      <c r="AC24" s="15">
        <v>602176</v>
      </c>
      <c r="AD24" s="15">
        <v>0</v>
      </c>
      <c r="AE24" s="20">
        <v>3698702</v>
      </c>
      <c r="AF24" s="14">
        <v>0</v>
      </c>
      <c r="AG24" s="15">
        <v>0</v>
      </c>
      <c r="AH24" s="15">
        <v>0</v>
      </c>
      <c r="AI24" s="15">
        <v>0</v>
      </c>
      <c r="AJ24" s="15">
        <v>0</v>
      </c>
      <c r="AK24" s="20">
        <v>0</v>
      </c>
      <c r="AL24" s="14">
        <v>0</v>
      </c>
      <c r="AM24" s="15">
        <v>0</v>
      </c>
      <c r="AN24" s="15">
        <v>0</v>
      </c>
      <c r="AO24" s="15">
        <v>0</v>
      </c>
      <c r="AP24" s="15">
        <v>0</v>
      </c>
      <c r="AQ24" s="20">
        <v>0</v>
      </c>
      <c r="AR24" s="14">
        <v>0</v>
      </c>
      <c r="AS24" s="15">
        <v>0</v>
      </c>
      <c r="AT24" s="15">
        <v>0</v>
      </c>
      <c r="AU24" s="15">
        <v>0</v>
      </c>
      <c r="AV24" s="15">
        <v>101891</v>
      </c>
      <c r="AW24" s="20">
        <v>101891</v>
      </c>
      <c r="AX24" s="114">
        <v>12209829.999999998</v>
      </c>
      <c r="AY24" s="115">
        <v>935981</v>
      </c>
      <c r="AZ24" s="115">
        <v>197707</v>
      </c>
      <c r="BA24" s="115">
        <v>3161140</v>
      </c>
      <c r="BB24" s="115">
        <v>101213</v>
      </c>
      <c r="BC24" s="109">
        <v>16605871</v>
      </c>
      <c r="BD24" s="14">
        <v>571835.97</v>
      </c>
      <c r="BE24" s="15">
        <v>0</v>
      </c>
      <c r="BF24" s="15">
        <v>0</v>
      </c>
      <c r="BG24" s="15">
        <v>0</v>
      </c>
      <c r="BH24" s="15">
        <v>0</v>
      </c>
      <c r="BI24" s="20">
        <v>571835.97</v>
      </c>
      <c r="BJ24" s="14">
        <v>571835.97</v>
      </c>
      <c r="BK24" s="15">
        <v>0</v>
      </c>
      <c r="BL24" s="15">
        <v>0</v>
      </c>
      <c r="BM24" s="15">
        <v>0</v>
      </c>
      <c r="BN24" s="15">
        <v>0</v>
      </c>
      <c r="BO24" s="20">
        <v>571835.97</v>
      </c>
      <c r="BP24" s="14">
        <v>0</v>
      </c>
      <c r="BQ24" s="15">
        <v>0</v>
      </c>
      <c r="BR24" s="15">
        <v>0</v>
      </c>
      <c r="BS24" s="15">
        <v>0</v>
      </c>
      <c r="BT24" s="15">
        <v>0</v>
      </c>
      <c r="BU24" s="20">
        <v>0</v>
      </c>
      <c r="BV24" s="114">
        <v>12209829.999999998</v>
      </c>
      <c r="BW24" s="115">
        <v>935981</v>
      </c>
      <c r="BX24" s="115">
        <v>197707</v>
      </c>
      <c r="BY24" s="115">
        <v>3161140</v>
      </c>
      <c r="BZ24" s="115">
        <v>101213</v>
      </c>
      <c r="CA24" s="109">
        <v>16605870.999999998</v>
      </c>
      <c r="CB24" s="71"/>
    </row>
    <row r="25" spans="1:80" s="72" customFormat="1" ht="14.5" customHeight="1" x14ac:dyDescent="0.3">
      <c r="A25" s="4" t="s">
        <v>15</v>
      </c>
      <c r="B25" s="14">
        <v>2495278</v>
      </c>
      <c r="C25" s="15">
        <v>124218</v>
      </c>
      <c r="D25" s="15">
        <v>83224</v>
      </c>
      <c r="E25" s="15">
        <v>403142</v>
      </c>
      <c r="F25" s="15">
        <v>0</v>
      </c>
      <c r="G25" s="20">
        <v>3105862</v>
      </c>
      <c r="H25" s="14">
        <v>18416374.82</v>
      </c>
      <c r="I25" s="15">
        <v>1773088.7279999999</v>
      </c>
      <c r="J25" s="15">
        <v>1182059.152</v>
      </c>
      <c r="K25" s="15">
        <v>6751843.8200000003</v>
      </c>
      <c r="L25" s="15">
        <v>0</v>
      </c>
      <c r="M25" s="20">
        <v>28123366.52</v>
      </c>
      <c r="N25" s="14">
        <v>0</v>
      </c>
      <c r="O25" s="15">
        <v>0</v>
      </c>
      <c r="P25" s="15">
        <v>0</v>
      </c>
      <c r="Q25" s="15">
        <v>0</v>
      </c>
      <c r="R25" s="15">
        <v>0</v>
      </c>
      <c r="S25" s="20">
        <v>0</v>
      </c>
      <c r="T25" s="14">
        <v>0</v>
      </c>
      <c r="U25" s="15">
        <v>0</v>
      </c>
      <c r="V25" s="15">
        <v>0</v>
      </c>
      <c r="W25" s="15">
        <v>0</v>
      </c>
      <c r="X25" s="15">
        <v>0</v>
      </c>
      <c r="Y25" s="20">
        <v>0</v>
      </c>
      <c r="Z25" s="14">
        <v>3372492.6999999997</v>
      </c>
      <c r="AA25" s="15">
        <v>0</v>
      </c>
      <c r="AB25" s="15">
        <v>0</v>
      </c>
      <c r="AC25" s="15">
        <v>0</v>
      </c>
      <c r="AD25" s="15">
        <v>0</v>
      </c>
      <c r="AE25" s="20">
        <v>3372492.6999999997</v>
      </c>
      <c r="AF25" s="14">
        <v>0</v>
      </c>
      <c r="AG25" s="15">
        <v>0</v>
      </c>
      <c r="AH25" s="15">
        <v>0</v>
      </c>
      <c r="AI25" s="15">
        <v>0</v>
      </c>
      <c r="AJ25" s="15">
        <v>22500</v>
      </c>
      <c r="AK25" s="20">
        <v>22500</v>
      </c>
      <c r="AL25" s="14">
        <v>0</v>
      </c>
      <c r="AM25" s="15">
        <v>0</v>
      </c>
      <c r="AN25" s="15">
        <v>0</v>
      </c>
      <c r="AO25" s="15">
        <v>0</v>
      </c>
      <c r="AP25" s="15">
        <v>239018</v>
      </c>
      <c r="AQ25" s="20">
        <v>239018</v>
      </c>
      <c r="AR25" s="14">
        <v>0</v>
      </c>
      <c r="AS25" s="15">
        <v>0</v>
      </c>
      <c r="AT25" s="15">
        <v>0</v>
      </c>
      <c r="AU25" s="15">
        <v>0</v>
      </c>
      <c r="AV25" s="15">
        <v>0</v>
      </c>
      <c r="AW25" s="20">
        <v>0</v>
      </c>
      <c r="AX25" s="114">
        <v>24284145.52</v>
      </c>
      <c r="AY25" s="115">
        <v>1897306.7279999999</v>
      </c>
      <c r="AZ25" s="115">
        <v>1265283.152</v>
      </c>
      <c r="BA25" s="115">
        <v>7154985.8200000003</v>
      </c>
      <c r="BB25" s="115">
        <v>261518</v>
      </c>
      <c r="BC25" s="109">
        <v>34863239.219999999</v>
      </c>
      <c r="BD25" s="14">
        <v>508198.89</v>
      </c>
      <c r="BE25" s="15">
        <v>0</v>
      </c>
      <c r="BF25" s="15">
        <v>0</v>
      </c>
      <c r="BG25" s="15">
        <v>0</v>
      </c>
      <c r="BH25" s="15">
        <v>0</v>
      </c>
      <c r="BI25" s="20">
        <v>508198.89</v>
      </c>
      <c r="BJ25" s="14">
        <v>508198.89</v>
      </c>
      <c r="BK25" s="15">
        <v>0</v>
      </c>
      <c r="BL25" s="15">
        <v>0</v>
      </c>
      <c r="BM25" s="15">
        <v>0</v>
      </c>
      <c r="BN25" s="15">
        <v>0</v>
      </c>
      <c r="BO25" s="20">
        <v>508198.89</v>
      </c>
      <c r="BP25" s="14">
        <v>8700</v>
      </c>
      <c r="BQ25" s="15">
        <v>0</v>
      </c>
      <c r="BR25" s="15">
        <v>0</v>
      </c>
      <c r="BS25" s="15">
        <v>0</v>
      </c>
      <c r="BT25" s="15">
        <v>0</v>
      </c>
      <c r="BU25" s="20">
        <v>8700</v>
      </c>
      <c r="BV25" s="114">
        <v>24275445.52</v>
      </c>
      <c r="BW25" s="115">
        <v>1897306.7279999999</v>
      </c>
      <c r="BX25" s="115">
        <v>1265283.152</v>
      </c>
      <c r="BY25" s="115">
        <v>7154985.8200000003</v>
      </c>
      <c r="BZ25" s="115">
        <v>261518</v>
      </c>
      <c r="CA25" s="109">
        <v>34854539.219999999</v>
      </c>
      <c r="CB25" s="71"/>
    </row>
    <row r="26" spans="1:80" s="72" customFormat="1" ht="14.5" customHeight="1" x14ac:dyDescent="0.3">
      <c r="A26" s="4" t="s">
        <v>16</v>
      </c>
      <c r="B26" s="14">
        <v>1302066</v>
      </c>
      <c r="C26" s="15">
        <v>100995</v>
      </c>
      <c r="D26" s="15">
        <v>30529</v>
      </c>
      <c r="E26" s="15">
        <v>361743</v>
      </c>
      <c r="F26" s="15">
        <v>627</v>
      </c>
      <c r="G26" s="20">
        <v>1795960</v>
      </c>
      <c r="H26" s="14">
        <v>5860539</v>
      </c>
      <c r="I26" s="15">
        <v>524038</v>
      </c>
      <c r="J26" s="15">
        <v>1675850</v>
      </c>
      <c r="K26" s="15">
        <v>11585778</v>
      </c>
      <c r="L26" s="15">
        <v>0</v>
      </c>
      <c r="M26" s="20">
        <v>19646205</v>
      </c>
      <c r="N26" s="14">
        <v>0</v>
      </c>
      <c r="O26" s="15">
        <v>0</v>
      </c>
      <c r="P26" s="15">
        <v>0</v>
      </c>
      <c r="Q26" s="15">
        <v>0</v>
      </c>
      <c r="R26" s="15">
        <v>5505</v>
      </c>
      <c r="S26" s="20">
        <v>5505</v>
      </c>
      <c r="T26" s="14">
        <v>94067</v>
      </c>
      <c r="U26" s="15">
        <v>-6789</v>
      </c>
      <c r="V26" s="15">
        <v>45784</v>
      </c>
      <c r="W26" s="15">
        <v>39066</v>
      </c>
      <c r="X26" s="15">
        <v>6059</v>
      </c>
      <c r="Y26" s="20">
        <v>178187</v>
      </c>
      <c r="Z26" s="14">
        <v>1888614</v>
      </c>
      <c r="AA26" s="15">
        <v>165458</v>
      </c>
      <c r="AB26" s="15">
        <v>26136</v>
      </c>
      <c r="AC26" s="15">
        <v>28616</v>
      </c>
      <c r="AD26" s="15">
        <v>74768</v>
      </c>
      <c r="AE26" s="20">
        <v>2183592</v>
      </c>
      <c r="AF26" s="14">
        <v>54599</v>
      </c>
      <c r="AG26" s="15">
        <v>0</v>
      </c>
      <c r="AH26" s="15">
        <v>0</v>
      </c>
      <c r="AI26" s="15">
        <v>0</v>
      </c>
      <c r="AJ26" s="15">
        <v>0</v>
      </c>
      <c r="AK26" s="20">
        <v>54599</v>
      </c>
      <c r="AL26" s="14">
        <v>0</v>
      </c>
      <c r="AM26" s="15">
        <v>0</v>
      </c>
      <c r="AN26" s="15">
        <v>219944</v>
      </c>
      <c r="AO26" s="15">
        <v>0</v>
      </c>
      <c r="AP26" s="15">
        <v>0</v>
      </c>
      <c r="AQ26" s="20">
        <v>219944</v>
      </c>
      <c r="AR26" s="14">
        <v>0</v>
      </c>
      <c r="AS26" s="15">
        <v>0</v>
      </c>
      <c r="AT26" s="15">
        <v>0</v>
      </c>
      <c r="AU26" s="15">
        <v>0</v>
      </c>
      <c r="AV26" s="15">
        <v>0</v>
      </c>
      <c r="AW26" s="20">
        <v>0</v>
      </c>
      <c r="AX26" s="114">
        <v>9199885</v>
      </c>
      <c r="AY26" s="115">
        <v>783702</v>
      </c>
      <c r="AZ26" s="115">
        <v>1998243</v>
      </c>
      <c r="BA26" s="115">
        <v>12015203</v>
      </c>
      <c r="BB26" s="115">
        <v>86959</v>
      </c>
      <c r="BC26" s="109">
        <v>24083992</v>
      </c>
      <c r="BD26" s="14">
        <v>397631</v>
      </c>
      <c r="BE26" s="15">
        <v>0</v>
      </c>
      <c r="BF26" s="15">
        <v>0</v>
      </c>
      <c r="BG26" s="15">
        <v>0</v>
      </c>
      <c r="BH26" s="15">
        <v>0</v>
      </c>
      <c r="BI26" s="20">
        <v>397631</v>
      </c>
      <c r="BJ26" s="14">
        <v>397631</v>
      </c>
      <c r="BK26" s="15">
        <v>0</v>
      </c>
      <c r="BL26" s="15">
        <v>0</v>
      </c>
      <c r="BM26" s="15">
        <v>0</v>
      </c>
      <c r="BN26" s="15">
        <v>0</v>
      </c>
      <c r="BO26" s="20">
        <v>397631</v>
      </c>
      <c r="BP26" s="14">
        <v>0</v>
      </c>
      <c r="BQ26" s="15">
        <v>0</v>
      </c>
      <c r="BR26" s="15">
        <v>0</v>
      </c>
      <c r="BS26" s="15">
        <v>0</v>
      </c>
      <c r="BT26" s="15">
        <v>0</v>
      </c>
      <c r="BU26" s="20">
        <v>0</v>
      </c>
      <c r="BV26" s="114">
        <v>9199885</v>
      </c>
      <c r="BW26" s="115">
        <v>783702</v>
      </c>
      <c r="BX26" s="115">
        <v>1998243</v>
      </c>
      <c r="BY26" s="115">
        <v>12015203</v>
      </c>
      <c r="BZ26" s="115">
        <v>86959</v>
      </c>
      <c r="CA26" s="109">
        <v>24083992</v>
      </c>
      <c r="CB26" s="71"/>
    </row>
    <row r="27" spans="1:80" s="72" customFormat="1" ht="14.5" customHeight="1" x14ac:dyDescent="0.3">
      <c r="A27" s="4" t="s">
        <v>17</v>
      </c>
      <c r="B27" s="14">
        <v>0</v>
      </c>
      <c r="C27" s="15">
        <v>0</v>
      </c>
      <c r="D27" s="15">
        <v>0</v>
      </c>
      <c r="E27" s="15">
        <v>0</v>
      </c>
      <c r="F27" s="15">
        <v>0</v>
      </c>
      <c r="G27" s="20">
        <v>0</v>
      </c>
      <c r="H27" s="14">
        <v>123026716</v>
      </c>
      <c r="I27" s="15">
        <v>0</v>
      </c>
      <c r="J27" s="15">
        <v>0</v>
      </c>
      <c r="K27" s="15">
        <v>0</v>
      </c>
      <c r="L27" s="15">
        <v>944157</v>
      </c>
      <c r="M27" s="20">
        <v>123970873</v>
      </c>
      <c r="N27" s="14">
        <v>0</v>
      </c>
      <c r="O27" s="15">
        <v>0</v>
      </c>
      <c r="P27" s="15">
        <v>0</v>
      </c>
      <c r="Q27" s="15">
        <v>0</v>
      </c>
      <c r="R27" s="15">
        <v>19133</v>
      </c>
      <c r="S27" s="20">
        <v>19133</v>
      </c>
      <c r="T27" s="14">
        <v>412691</v>
      </c>
      <c r="U27" s="15">
        <v>0</v>
      </c>
      <c r="V27" s="15">
        <v>0</v>
      </c>
      <c r="W27" s="15">
        <v>0</v>
      </c>
      <c r="X27" s="15">
        <v>0</v>
      </c>
      <c r="Y27" s="20">
        <v>412691</v>
      </c>
      <c r="Z27" s="14">
        <v>21933752</v>
      </c>
      <c r="AA27" s="15">
        <v>0</v>
      </c>
      <c r="AB27" s="15">
        <v>0</v>
      </c>
      <c r="AC27" s="15">
        <v>0</v>
      </c>
      <c r="AD27" s="15">
        <v>0</v>
      </c>
      <c r="AE27" s="20">
        <v>21933752</v>
      </c>
      <c r="AF27" s="14">
        <v>352057</v>
      </c>
      <c r="AG27" s="15">
        <v>0</v>
      </c>
      <c r="AH27" s="15">
        <v>0</v>
      </c>
      <c r="AI27" s="15">
        <v>0</v>
      </c>
      <c r="AJ27" s="15">
        <v>0</v>
      </c>
      <c r="AK27" s="20">
        <v>352057</v>
      </c>
      <c r="AL27" s="14">
        <v>0</v>
      </c>
      <c r="AM27" s="15">
        <v>0</v>
      </c>
      <c r="AN27" s="15">
        <v>0</v>
      </c>
      <c r="AO27" s="15">
        <v>0</v>
      </c>
      <c r="AP27" s="15">
        <v>0</v>
      </c>
      <c r="AQ27" s="20">
        <v>0</v>
      </c>
      <c r="AR27" s="14">
        <v>0</v>
      </c>
      <c r="AS27" s="15">
        <v>0</v>
      </c>
      <c r="AT27" s="15">
        <v>0</v>
      </c>
      <c r="AU27" s="15">
        <v>0</v>
      </c>
      <c r="AV27" s="15">
        <v>0</v>
      </c>
      <c r="AW27" s="20">
        <v>0</v>
      </c>
      <c r="AX27" s="114">
        <v>145725216</v>
      </c>
      <c r="AY27" s="115">
        <v>0</v>
      </c>
      <c r="AZ27" s="115">
        <v>0</v>
      </c>
      <c r="BA27" s="115">
        <v>0</v>
      </c>
      <c r="BB27" s="115">
        <v>963290</v>
      </c>
      <c r="BC27" s="109">
        <v>146688506</v>
      </c>
      <c r="BD27" s="14">
        <v>2309650</v>
      </c>
      <c r="BE27" s="15">
        <v>0</v>
      </c>
      <c r="BF27" s="15">
        <v>0</v>
      </c>
      <c r="BG27" s="15">
        <v>0</v>
      </c>
      <c r="BH27" s="15">
        <v>0</v>
      </c>
      <c r="BI27" s="20">
        <v>2309650</v>
      </c>
      <c r="BJ27" s="14">
        <v>2311367</v>
      </c>
      <c r="BK27" s="15">
        <v>0</v>
      </c>
      <c r="BL27" s="15">
        <v>0</v>
      </c>
      <c r="BM27" s="15">
        <v>0</v>
      </c>
      <c r="BN27" s="15">
        <v>0</v>
      </c>
      <c r="BO27" s="20">
        <v>2311367</v>
      </c>
      <c r="BP27" s="14">
        <v>2572536</v>
      </c>
      <c r="BQ27" s="15">
        <v>0</v>
      </c>
      <c r="BR27" s="15">
        <v>0</v>
      </c>
      <c r="BS27" s="15">
        <v>0</v>
      </c>
      <c r="BT27" s="15">
        <v>0</v>
      </c>
      <c r="BU27" s="20">
        <v>2572536</v>
      </c>
      <c r="BV27" s="114">
        <v>143150963</v>
      </c>
      <c r="BW27" s="115">
        <v>0</v>
      </c>
      <c r="BX27" s="115">
        <v>0</v>
      </c>
      <c r="BY27" s="115">
        <v>0</v>
      </c>
      <c r="BZ27" s="115">
        <v>963290</v>
      </c>
      <c r="CA27" s="109">
        <v>144114253</v>
      </c>
      <c r="CB27" s="71"/>
    </row>
    <row r="28" spans="1:80" s="72" customFormat="1" ht="14.5" customHeight="1" x14ac:dyDescent="0.3">
      <c r="A28" s="4" t="s">
        <v>18</v>
      </c>
      <c r="B28" s="14">
        <v>6611589</v>
      </c>
      <c r="C28" s="15">
        <v>497463</v>
      </c>
      <c r="D28" s="15">
        <v>0</v>
      </c>
      <c r="E28" s="15">
        <v>393420</v>
      </c>
      <c r="F28" s="15">
        <v>0</v>
      </c>
      <c r="G28" s="20">
        <v>7502472</v>
      </c>
      <c r="H28" s="14">
        <v>35929256</v>
      </c>
      <c r="I28" s="15">
        <v>5305558</v>
      </c>
      <c r="J28" s="15">
        <v>0</v>
      </c>
      <c r="K28" s="15">
        <v>5876846</v>
      </c>
      <c r="L28" s="15">
        <v>0</v>
      </c>
      <c r="M28" s="20">
        <v>47111660</v>
      </c>
      <c r="N28" s="14">
        <v>0</v>
      </c>
      <c r="O28" s="15">
        <v>0</v>
      </c>
      <c r="P28" s="15">
        <v>0</v>
      </c>
      <c r="Q28" s="15">
        <v>0</v>
      </c>
      <c r="R28" s="15">
        <v>0</v>
      </c>
      <c r="S28" s="20">
        <v>0</v>
      </c>
      <c r="T28" s="14">
        <v>414132</v>
      </c>
      <c r="U28" s="15">
        <v>117730</v>
      </c>
      <c r="V28" s="15">
        <v>0</v>
      </c>
      <c r="W28" s="15">
        <v>44792</v>
      </c>
      <c r="X28" s="15">
        <v>0</v>
      </c>
      <c r="Y28" s="20">
        <v>576654</v>
      </c>
      <c r="Z28" s="14">
        <v>9961365</v>
      </c>
      <c r="AA28" s="15">
        <v>0</v>
      </c>
      <c r="AB28" s="15">
        <v>0</v>
      </c>
      <c r="AC28" s="15">
        <v>0</v>
      </c>
      <c r="AD28" s="15">
        <v>0</v>
      </c>
      <c r="AE28" s="20">
        <v>9961365</v>
      </c>
      <c r="AF28" s="14">
        <v>0</v>
      </c>
      <c r="AG28" s="15">
        <v>0</v>
      </c>
      <c r="AH28" s="15">
        <v>0</v>
      </c>
      <c r="AI28" s="15">
        <v>0</v>
      </c>
      <c r="AJ28" s="15">
        <v>0</v>
      </c>
      <c r="AK28" s="20">
        <v>0</v>
      </c>
      <c r="AL28" s="14">
        <v>0</v>
      </c>
      <c r="AM28" s="15">
        <v>140258</v>
      </c>
      <c r="AN28" s="15">
        <v>0</v>
      </c>
      <c r="AO28" s="15">
        <v>0</v>
      </c>
      <c r="AP28" s="15">
        <v>0</v>
      </c>
      <c r="AQ28" s="20">
        <v>140258</v>
      </c>
      <c r="AR28" s="14">
        <v>0</v>
      </c>
      <c r="AS28" s="15">
        <v>0</v>
      </c>
      <c r="AT28" s="15">
        <v>0</v>
      </c>
      <c r="AU28" s="15">
        <v>0</v>
      </c>
      <c r="AV28" s="15">
        <v>0</v>
      </c>
      <c r="AW28" s="20">
        <v>0</v>
      </c>
      <c r="AX28" s="114">
        <v>52916342</v>
      </c>
      <c r="AY28" s="115">
        <v>6061009</v>
      </c>
      <c r="AZ28" s="115">
        <v>0</v>
      </c>
      <c r="BA28" s="115">
        <v>6315058</v>
      </c>
      <c r="BB28" s="115">
        <v>0</v>
      </c>
      <c r="BC28" s="109">
        <v>65292409</v>
      </c>
      <c r="BD28" s="14">
        <v>1689444</v>
      </c>
      <c r="BE28" s="15">
        <v>0</v>
      </c>
      <c r="BF28" s="15">
        <v>0</v>
      </c>
      <c r="BG28" s="15">
        <v>0</v>
      </c>
      <c r="BH28" s="15">
        <v>0</v>
      </c>
      <c r="BI28" s="20">
        <v>1689444</v>
      </c>
      <c r="BJ28" s="14">
        <v>1689444</v>
      </c>
      <c r="BK28" s="15">
        <v>0</v>
      </c>
      <c r="BL28" s="15">
        <v>0</v>
      </c>
      <c r="BM28" s="15">
        <v>0</v>
      </c>
      <c r="BN28" s="15">
        <v>0</v>
      </c>
      <c r="BO28" s="20">
        <v>1689444</v>
      </c>
      <c r="BP28" s="14">
        <v>402782</v>
      </c>
      <c r="BQ28" s="15">
        <v>0</v>
      </c>
      <c r="BR28" s="15">
        <v>0</v>
      </c>
      <c r="BS28" s="15">
        <v>0</v>
      </c>
      <c r="BT28" s="15">
        <v>0</v>
      </c>
      <c r="BU28" s="20">
        <v>402782</v>
      </c>
      <c r="BV28" s="114">
        <v>52513560</v>
      </c>
      <c r="BW28" s="115">
        <v>6061009</v>
      </c>
      <c r="BX28" s="115">
        <v>0</v>
      </c>
      <c r="BY28" s="115">
        <v>6315058</v>
      </c>
      <c r="BZ28" s="115">
        <v>0</v>
      </c>
      <c r="CA28" s="109">
        <v>64889627</v>
      </c>
      <c r="CB28" s="71"/>
    </row>
    <row r="29" spans="1:80" s="72" customFormat="1" ht="14.5" customHeight="1" x14ac:dyDescent="0.3">
      <c r="A29" s="4" t="s">
        <v>19</v>
      </c>
      <c r="B29" s="14">
        <v>10119614.289999999</v>
      </c>
      <c r="C29" s="15">
        <v>355407.04</v>
      </c>
      <c r="D29" s="15">
        <v>582041.44999999995</v>
      </c>
      <c r="E29" s="15">
        <v>1031.0999999999999</v>
      </c>
      <c r="F29" s="15">
        <v>859.25</v>
      </c>
      <c r="G29" s="20">
        <v>11058953.129999997</v>
      </c>
      <c r="H29" s="14">
        <v>83055987.870000005</v>
      </c>
      <c r="I29" s="15">
        <v>6375036.7000000002</v>
      </c>
      <c r="J29" s="15">
        <v>5553056.0499999998</v>
      </c>
      <c r="K29" s="15">
        <v>46205.3</v>
      </c>
      <c r="L29" s="15">
        <v>0</v>
      </c>
      <c r="M29" s="20">
        <v>95030285.920000002</v>
      </c>
      <c r="N29" s="14">
        <v>0</v>
      </c>
      <c r="O29" s="15">
        <v>0</v>
      </c>
      <c r="P29" s="15">
        <v>0</v>
      </c>
      <c r="Q29" s="15">
        <v>0</v>
      </c>
      <c r="R29" s="15">
        <v>211040.4</v>
      </c>
      <c r="S29" s="20">
        <v>211040.4</v>
      </c>
      <c r="T29" s="14">
        <v>925928.37</v>
      </c>
      <c r="U29" s="15">
        <v>185999.39</v>
      </c>
      <c r="V29" s="15">
        <v>172540.3</v>
      </c>
      <c r="W29" s="15">
        <v>2731.15</v>
      </c>
      <c r="X29" s="15">
        <v>0</v>
      </c>
      <c r="Y29" s="20">
        <v>1287199.21</v>
      </c>
      <c r="Z29" s="14">
        <v>32982725.699999999</v>
      </c>
      <c r="AA29" s="15">
        <v>584144.1</v>
      </c>
      <c r="AB29" s="15">
        <v>234843.1</v>
      </c>
      <c r="AC29" s="15">
        <v>2585.6999999999998</v>
      </c>
      <c r="AD29" s="15">
        <v>2770.2</v>
      </c>
      <c r="AE29" s="20">
        <v>33807068.800000004</v>
      </c>
      <c r="AF29" s="14">
        <v>0</v>
      </c>
      <c r="AG29" s="15">
        <v>0</v>
      </c>
      <c r="AH29" s="15">
        <v>0</v>
      </c>
      <c r="AI29" s="15">
        <v>0</v>
      </c>
      <c r="AJ29" s="15">
        <v>0</v>
      </c>
      <c r="AK29" s="20">
        <v>0</v>
      </c>
      <c r="AL29" s="14">
        <v>0</v>
      </c>
      <c r="AM29" s="15">
        <v>0</v>
      </c>
      <c r="AN29" s="15">
        <v>0</v>
      </c>
      <c r="AO29" s="15">
        <v>0</v>
      </c>
      <c r="AP29" s="15">
        <v>0</v>
      </c>
      <c r="AQ29" s="20">
        <v>0</v>
      </c>
      <c r="AR29" s="14">
        <v>0</v>
      </c>
      <c r="AS29" s="15">
        <v>0</v>
      </c>
      <c r="AT29" s="15">
        <v>0</v>
      </c>
      <c r="AU29" s="15">
        <v>0</v>
      </c>
      <c r="AV29" s="15">
        <v>0</v>
      </c>
      <c r="AW29" s="20">
        <v>0</v>
      </c>
      <c r="AX29" s="114">
        <v>127084256.23</v>
      </c>
      <c r="AY29" s="115">
        <v>7500587.2299999995</v>
      </c>
      <c r="AZ29" s="115">
        <v>6542480.8999999994</v>
      </c>
      <c r="BA29" s="115">
        <v>52553.25</v>
      </c>
      <c r="BB29" s="115">
        <v>214669.85</v>
      </c>
      <c r="BC29" s="109">
        <v>141394547.46000001</v>
      </c>
      <c r="BD29" s="14">
        <v>2550571.25</v>
      </c>
      <c r="BE29" s="15">
        <v>0</v>
      </c>
      <c r="BF29" s="15">
        <v>0</v>
      </c>
      <c r="BG29" s="15">
        <v>0</v>
      </c>
      <c r="BH29" s="15">
        <v>0</v>
      </c>
      <c r="BI29" s="20">
        <v>2550571.25</v>
      </c>
      <c r="BJ29" s="14">
        <v>2550571.25</v>
      </c>
      <c r="BK29" s="15">
        <v>0</v>
      </c>
      <c r="BL29" s="15">
        <v>0</v>
      </c>
      <c r="BM29" s="15">
        <v>0</v>
      </c>
      <c r="BN29" s="15">
        <v>0</v>
      </c>
      <c r="BO29" s="20">
        <v>2550571.25</v>
      </c>
      <c r="BP29" s="14">
        <v>0</v>
      </c>
      <c r="BQ29" s="15">
        <v>0</v>
      </c>
      <c r="BR29" s="15">
        <v>0</v>
      </c>
      <c r="BS29" s="15">
        <v>0</v>
      </c>
      <c r="BT29" s="15">
        <v>0</v>
      </c>
      <c r="BU29" s="20">
        <v>0</v>
      </c>
      <c r="BV29" s="114">
        <v>127084256.23</v>
      </c>
      <c r="BW29" s="115">
        <v>7500587.2299999995</v>
      </c>
      <c r="BX29" s="115">
        <v>6542480.8999999994</v>
      </c>
      <c r="BY29" s="115">
        <v>52553.25</v>
      </c>
      <c r="BZ29" s="115">
        <v>214669.85</v>
      </c>
      <c r="CA29" s="109">
        <v>141394547.46000001</v>
      </c>
      <c r="CB29" s="71"/>
    </row>
    <row r="30" spans="1:80" s="72" customFormat="1" ht="14.5" customHeight="1" x14ac:dyDescent="0.3">
      <c r="A30" s="4" t="s">
        <v>20</v>
      </c>
      <c r="B30" s="14">
        <v>477200</v>
      </c>
      <c r="C30" s="15">
        <v>52500</v>
      </c>
      <c r="D30" s="15">
        <v>0</v>
      </c>
      <c r="E30" s="15">
        <v>120800</v>
      </c>
      <c r="F30" s="15">
        <v>1100</v>
      </c>
      <c r="G30" s="20">
        <v>651600</v>
      </c>
      <c r="H30" s="14">
        <v>6232208.6200000001</v>
      </c>
      <c r="I30" s="15">
        <v>926220.58000000066</v>
      </c>
      <c r="J30" s="15">
        <v>0</v>
      </c>
      <c r="K30" s="15">
        <v>4149870.9899999974</v>
      </c>
      <c r="L30" s="15">
        <v>0</v>
      </c>
      <c r="M30" s="20">
        <v>11308300.189999998</v>
      </c>
      <c r="N30" s="14">
        <v>0</v>
      </c>
      <c r="O30" s="15">
        <v>0</v>
      </c>
      <c r="P30" s="15">
        <v>0</v>
      </c>
      <c r="Q30" s="15">
        <v>0</v>
      </c>
      <c r="R30" s="15">
        <v>9817.8499999999985</v>
      </c>
      <c r="S30" s="20">
        <v>9817.8499999999985</v>
      </c>
      <c r="T30" s="14">
        <v>-2825.4700000004959</v>
      </c>
      <c r="U30" s="15">
        <v>124466.84999999928</v>
      </c>
      <c r="V30" s="15">
        <v>0</v>
      </c>
      <c r="W30" s="15">
        <v>0</v>
      </c>
      <c r="X30" s="15">
        <v>0</v>
      </c>
      <c r="Y30" s="20">
        <v>121641.37999999878</v>
      </c>
      <c r="Z30" s="14">
        <v>1847629.23</v>
      </c>
      <c r="AA30" s="15">
        <v>117412</v>
      </c>
      <c r="AB30" s="15">
        <v>0</v>
      </c>
      <c r="AC30" s="15">
        <v>222585</v>
      </c>
      <c r="AD30" s="15">
        <v>3133</v>
      </c>
      <c r="AE30" s="20">
        <v>2190759.23</v>
      </c>
      <c r="AF30" s="14">
        <v>0</v>
      </c>
      <c r="AG30" s="15">
        <v>0</v>
      </c>
      <c r="AH30" s="15">
        <v>0</v>
      </c>
      <c r="AI30" s="15">
        <v>0</v>
      </c>
      <c r="AJ30" s="15">
        <v>0</v>
      </c>
      <c r="AK30" s="20">
        <v>0</v>
      </c>
      <c r="AL30" s="14">
        <v>0</v>
      </c>
      <c r="AM30" s="15">
        <v>126219</v>
      </c>
      <c r="AN30" s="15">
        <v>0</v>
      </c>
      <c r="AO30" s="15">
        <v>0</v>
      </c>
      <c r="AP30" s="15">
        <v>0</v>
      </c>
      <c r="AQ30" s="20">
        <v>126219</v>
      </c>
      <c r="AR30" s="14">
        <v>0</v>
      </c>
      <c r="AS30" s="15">
        <v>0</v>
      </c>
      <c r="AT30" s="15">
        <v>0</v>
      </c>
      <c r="AU30" s="15">
        <v>0</v>
      </c>
      <c r="AV30" s="15">
        <v>0</v>
      </c>
      <c r="AW30" s="20">
        <v>0</v>
      </c>
      <c r="AX30" s="114">
        <v>8554212.379999999</v>
      </c>
      <c r="AY30" s="115">
        <v>1346818.43</v>
      </c>
      <c r="AZ30" s="115">
        <v>0</v>
      </c>
      <c r="BA30" s="115">
        <v>4493255.9899999974</v>
      </c>
      <c r="BB30" s="115">
        <v>14050.849999999999</v>
      </c>
      <c r="BC30" s="109">
        <v>14408337.649999997</v>
      </c>
      <c r="BD30" s="14">
        <v>0</v>
      </c>
      <c r="BE30" s="15">
        <v>0</v>
      </c>
      <c r="BF30" s="15">
        <v>0</v>
      </c>
      <c r="BG30" s="15">
        <v>0</v>
      </c>
      <c r="BH30" s="15">
        <v>0</v>
      </c>
      <c r="BI30" s="20">
        <v>0</v>
      </c>
      <c r="BJ30" s="14">
        <v>0</v>
      </c>
      <c r="BK30" s="15">
        <v>0</v>
      </c>
      <c r="BL30" s="15">
        <v>0</v>
      </c>
      <c r="BM30" s="15">
        <v>0</v>
      </c>
      <c r="BN30" s="15">
        <v>0</v>
      </c>
      <c r="BO30" s="20">
        <v>0</v>
      </c>
      <c r="BP30" s="14">
        <v>0</v>
      </c>
      <c r="BQ30" s="15">
        <v>0</v>
      </c>
      <c r="BR30" s="15">
        <v>0</v>
      </c>
      <c r="BS30" s="15">
        <v>0</v>
      </c>
      <c r="BT30" s="15">
        <v>0</v>
      </c>
      <c r="BU30" s="20">
        <v>0</v>
      </c>
      <c r="BV30" s="114">
        <v>8554212.379999999</v>
      </c>
      <c r="BW30" s="115">
        <v>1346818.43</v>
      </c>
      <c r="BX30" s="115">
        <v>0</v>
      </c>
      <c r="BY30" s="115">
        <v>4493255.9899999974</v>
      </c>
      <c r="BZ30" s="115">
        <v>14050.849999999999</v>
      </c>
      <c r="CA30" s="109">
        <v>14408337.649999997</v>
      </c>
      <c r="CB30" s="71"/>
    </row>
    <row r="31" spans="1:80" s="72" customFormat="1" ht="14.5" customHeight="1" x14ac:dyDescent="0.3">
      <c r="A31" s="4" t="s">
        <v>21</v>
      </c>
      <c r="B31" s="14">
        <v>0</v>
      </c>
      <c r="C31" s="15">
        <v>0</v>
      </c>
      <c r="D31" s="15">
        <v>0</v>
      </c>
      <c r="E31" s="15">
        <v>0</v>
      </c>
      <c r="F31" s="15">
        <v>0</v>
      </c>
      <c r="G31" s="20">
        <v>0</v>
      </c>
      <c r="H31" s="14">
        <v>99104265</v>
      </c>
      <c r="I31" s="15">
        <v>4449675</v>
      </c>
      <c r="J31" s="15">
        <v>512853</v>
      </c>
      <c r="K31" s="15">
        <v>0</v>
      </c>
      <c r="L31" s="15">
        <v>105862</v>
      </c>
      <c r="M31" s="20">
        <v>104172655</v>
      </c>
      <c r="N31" s="14">
        <v>0</v>
      </c>
      <c r="O31" s="15">
        <v>0</v>
      </c>
      <c r="P31" s="15">
        <v>0</v>
      </c>
      <c r="Q31" s="15">
        <v>0</v>
      </c>
      <c r="R31" s="15">
        <v>236945</v>
      </c>
      <c r="S31" s="20">
        <v>236945</v>
      </c>
      <c r="T31" s="14">
        <v>516118</v>
      </c>
      <c r="U31" s="15">
        <v>-27714.799999999999</v>
      </c>
      <c r="V31" s="15">
        <v>-4709</v>
      </c>
      <c r="W31" s="15">
        <v>0</v>
      </c>
      <c r="X31" s="15">
        <v>34179</v>
      </c>
      <c r="Y31" s="20">
        <v>517873.2</v>
      </c>
      <c r="Z31" s="14">
        <v>22220785</v>
      </c>
      <c r="AA31" s="15">
        <v>1368113.15</v>
      </c>
      <c r="AB31" s="15">
        <v>62142</v>
      </c>
      <c r="AC31" s="15">
        <v>0</v>
      </c>
      <c r="AD31" s="15">
        <v>267910.58</v>
      </c>
      <c r="AE31" s="20">
        <v>23918950.729999997</v>
      </c>
      <c r="AF31" s="14">
        <v>0</v>
      </c>
      <c r="AG31" s="15">
        <v>653867</v>
      </c>
      <c r="AH31" s="15">
        <v>0</v>
      </c>
      <c r="AI31" s="15">
        <v>0</v>
      </c>
      <c r="AJ31" s="15">
        <v>0</v>
      </c>
      <c r="AK31" s="20">
        <v>653867</v>
      </c>
      <c r="AL31" s="14">
        <v>0</v>
      </c>
      <c r="AM31" s="15">
        <v>0</v>
      </c>
      <c r="AN31" s="15">
        <v>0</v>
      </c>
      <c r="AO31" s="15">
        <v>0</v>
      </c>
      <c r="AP31" s="15">
        <v>0</v>
      </c>
      <c r="AQ31" s="20">
        <v>0</v>
      </c>
      <c r="AR31" s="14">
        <v>0</v>
      </c>
      <c r="AS31" s="15">
        <v>0</v>
      </c>
      <c r="AT31" s="15">
        <v>0</v>
      </c>
      <c r="AU31" s="15">
        <v>0</v>
      </c>
      <c r="AV31" s="15">
        <v>0</v>
      </c>
      <c r="AW31" s="20">
        <v>0</v>
      </c>
      <c r="AX31" s="114">
        <v>121841168</v>
      </c>
      <c r="AY31" s="115">
        <v>6443940.3499999996</v>
      </c>
      <c r="AZ31" s="115">
        <v>570286</v>
      </c>
      <c r="BA31" s="115">
        <v>0</v>
      </c>
      <c r="BB31" s="115">
        <v>644896.58000000007</v>
      </c>
      <c r="BC31" s="109">
        <v>129500290.93000001</v>
      </c>
      <c r="BD31" s="14">
        <v>1677315.8</v>
      </c>
      <c r="BE31" s="15">
        <v>0</v>
      </c>
      <c r="BF31" s="15">
        <v>0</v>
      </c>
      <c r="BG31" s="15">
        <v>0</v>
      </c>
      <c r="BH31" s="15">
        <v>0</v>
      </c>
      <c r="BI31" s="20">
        <v>1677315.8</v>
      </c>
      <c r="BJ31" s="14">
        <v>1677316</v>
      </c>
      <c r="BK31" s="15">
        <v>0</v>
      </c>
      <c r="BL31" s="15">
        <v>0</v>
      </c>
      <c r="BM31" s="15">
        <v>0</v>
      </c>
      <c r="BN31" s="15">
        <v>0</v>
      </c>
      <c r="BO31" s="20">
        <v>1677316</v>
      </c>
      <c r="BP31" s="14">
        <v>111484.8</v>
      </c>
      <c r="BQ31" s="15">
        <v>0</v>
      </c>
      <c r="BR31" s="15">
        <v>0</v>
      </c>
      <c r="BS31" s="15">
        <v>0</v>
      </c>
      <c r="BT31" s="15">
        <v>0</v>
      </c>
      <c r="BU31" s="20">
        <v>111484.8</v>
      </c>
      <c r="BV31" s="114">
        <v>121729683</v>
      </c>
      <c r="BW31" s="115">
        <v>6443940.3499999996</v>
      </c>
      <c r="BX31" s="115">
        <v>570286</v>
      </c>
      <c r="BY31" s="115">
        <v>0</v>
      </c>
      <c r="BZ31" s="115">
        <v>644896.58000000007</v>
      </c>
      <c r="CA31" s="109">
        <v>129388805.93000001</v>
      </c>
      <c r="CB31" s="71"/>
    </row>
    <row r="32" spans="1:80" s="72" customFormat="1" ht="14.5" customHeight="1" x14ac:dyDescent="0.3">
      <c r="A32" s="4" t="s">
        <v>22</v>
      </c>
      <c r="B32" s="14">
        <v>0</v>
      </c>
      <c r="C32" s="15">
        <v>0</v>
      </c>
      <c r="D32" s="15">
        <v>0</v>
      </c>
      <c r="E32" s="15">
        <v>0</v>
      </c>
      <c r="F32" s="15">
        <v>0</v>
      </c>
      <c r="G32" s="20">
        <v>0</v>
      </c>
      <c r="H32" s="14">
        <v>12502648.32</v>
      </c>
      <c r="I32" s="15">
        <v>1578919.79</v>
      </c>
      <c r="J32" s="15">
        <v>0</v>
      </c>
      <c r="K32" s="15">
        <v>9768379.2400000002</v>
      </c>
      <c r="L32" s="15">
        <v>0</v>
      </c>
      <c r="M32" s="20">
        <v>23849947.350000001</v>
      </c>
      <c r="N32" s="14">
        <v>0</v>
      </c>
      <c r="O32" s="15">
        <v>0</v>
      </c>
      <c r="P32" s="15">
        <v>0</v>
      </c>
      <c r="Q32" s="15">
        <v>0</v>
      </c>
      <c r="R32" s="15">
        <v>26666.52</v>
      </c>
      <c r="S32" s="20">
        <v>26666.52</v>
      </c>
      <c r="T32" s="14">
        <v>101663.75</v>
      </c>
      <c r="U32" s="15">
        <v>149053.76999999999</v>
      </c>
      <c r="V32" s="15">
        <v>0</v>
      </c>
      <c r="W32" s="15">
        <v>13216.12</v>
      </c>
      <c r="X32" s="15">
        <v>0</v>
      </c>
      <c r="Y32" s="20">
        <v>263933.64</v>
      </c>
      <c r="Z32" s="14">
        <v>2328151.61</v>
      </c>
      <c r="AA32" s="15">
        <v>226652.45</v>
      </c>
      <c r="AB32" s="15">
        <v>0</v>
      </c>
      <c r="AC32" s="15">
        <v>0</v>
      </c>
      <c r="AD32" s="15">
        <v>0</v>
      </c>
      <c r="AE32" s="20">
        <v>2554804.06</v>
      </c>
      <c r="AF32" s="14">
        <v>0</v>
      </c>
      <c r="AG32" s="15">
        <v>0</v>
      </c>
      <c r="AH32" s="15">
        <v>0</v>
      </c>
      <c r="AI32" s="15">
        <v>0</v>
      </c>
      <c r="AJ32" s="15">
        <v>0</v>
      </c>
      <c r="AK32" s="20">
        <v>0</v>
      </c>
      <c r="AL32" s="14">
        <v>0</v>
      </c>
      <c r="AM32" s="15">
        <v>4873841.0599999996</v>
      </c>
      <c r="AN32" s="15">
        <v>0</v>
      </c>
      <c r="AO32" s="15">
        <v>0</v>
      </c>
      <c r="AP32" s="15">
        <v>0</v>
      </c>
      <c r="AQ32" s="20">
        <v>4873841.0599999996</v>
      </c>
      <c r="AR32" s="14">
        <v>0</v>
      </c>
      <c r="AS32" s="15">
        <v>0</v>
      </c>
      <c r="AT32" s="15">
        <v>0</v>
      </c>
      <c r="AU32" s="15">
        <v>0</v>
      </c>
      <c r="AV32" s="15">
        <v>0</v>
      </c>
      <c r="AW32" s="20">
        <v>0</v>
      </c>
      <c r="AX32" s="114">
        <v>14932463.68</v>
      </c>
      <c r="AY32" s="115">
        <v>6828467.0699999994</v>
      </c>
      <c r="AZ32" s="115">
        <v>0</v>
      </c>
      <c r="BA32" s="115">
        <v>9781595.3599999994</v>
      </c>
      <c r="BB32" s="115">
        <v>26666.52</v>
      </c>
      <c r="BC32" s="109">
        <v>31569192.629999999</v>
      </c>
      <c r="BD32" s="14">
        <v>408367.78</v>
      </c>
      <c r="BE32" s="15">
        <v>0</v>
      </c>
      <c r="BF32" s="15">
        <v>0</v>
      </c>
      <c r="BG32" s="15">
        <v>0</v>
      </c>
      <c r="BH32" s="15">
        <v>0</v>
      </c>
      <c r="BI32" s="20">
        <v>408367.78</v>
      </c>
      <c r="BJ32" s="14">
        <v>400411.13</v>
      </c>
      <c r="BK32" s="15">
        <v>0</v>
      </c>
      <c r="BL32" s="15">
        <v>0</v>
      </c>
      <c r="BM32" s="15">
        <v>7956.65</v>
      </c>
      <c r="BN32" s="15">
        <v>0</v>
      </c>
      <c r="BO32" s="20">
        <v>408367.78</v>
      </c>
      <c r="BP32" s="14">
        <v>10387.6</v>
      </c>
      <c r="BQ32" s="15">
        <v>0</v>
      </c>
      <c r="BR32" s="15">
        <v>0</v>
      </c>
      <c r="BS32" s="15">
        <v>0</v>
      </c>
      <c r="BT32" s="15">
        <v>0</v>
      </c>
      <c r="BU32" s="20">
        <v>10387.6</v>
      </c>
      <c r="BV32" s="114">
        <v>14930032.729999999</v>
      </c>
      <c r="BW32" s="115">
        <v>6828467.0699999994</v>
      </c>
      <c r="BX32" s="115">
        <v>0</v>
      </c>
      <c r="BY32" s="115">
        <v>9773638.709999999</v>
      </c>
      <c r="BZ32" s="115">
        <v>26666.52</v>
      </c>
      <c r="CA32" s="109">
        <v>31558805.030000001</v>
      </c>
      <c r="CB32" s="71"/>
    </row>
    <row r="33" spans="1:80" s="72" customFormat="1" ht="14.5" customHeight="1" x14ac:dyDescent="0.3">
      <c r="A33" s="4" t="s">
        <v>23</v>
      </c>
      <c r="B33" s="14">
        <v>0</v>
      </c>
      <c r="C33" s="15">
        <v>0</v>
      </c>
      <c r="D33" s="15">
        <v>0</v>
      </c>
      <c r="E33" s="15">
        <v>0</v>
      </c>
      <c r="F33" s="15">
        <v>20098875</v>
      </c>
      <c r="G33" s="20">
        <v>20098875</v>
      </c>
      <c r="H33" s="14">
        <v>0</v>
      </c>
      <c r="I33" s="15">
        <v>0</v>
      </c>
      <c r="J33" s="15">
        <v>0</v>
      </c>
      <c r="K33" s="15">
        <v>0</v>
      </c>
      <c r="L33" s="15">
        <v>2851500</v>
      </c>
      <c r="M33" s="20">
        <v>2851500</v>
      </c>
      <c r="N33" s="14">
        <v>0</v>
      </c>
      <c r="O33" s="15">
        <v>0</v>
      </c>
      <c r="P33" s="15">
        <v>0</v>
      </c>
      <c r="Q33" s="15">
        <v>0</v>
      </c>
      <c r="R33" s="15">
        <v>0</v>
      </c>
      <c r="S33" s="20">
        <v>0</v>
      </c>
      <c r="T33" s="14">
        <v>0</v>
      </c>
      <c r="U33" s="15">
        <v>0</v>
      </c>
      <c r="V33" s="15">
        <v>0</v>
      </c>
      <c r="W33" s="15">
        <v>0</v>
      </c>
      <c r="X33" s="15">
        <v>340241</v>
      </c>
      <c r="Y33" s="20">
        <v>340241</v>
      </c>
      <c r="Z33" s="14">
        <v>0</v>
      </c>
      <c r="AA33" s="15">
        <v>0</v>
      </c>
      <c r="AB33" s="15">
        <v>0</v>
      </c>
      <c r="AC33" s="15">
        <v>0</v>
      </c>
      <c r="AD33" s="15">
        <v>3755097</v>
      </c>
      <c r="AE33" s="20">
        <v>3755097</v>
      </c>
      <c r="AF33" s="14">
        <v>0</v>
      </c>
      <c r="AG33" s="15">
        <v>0</v>
      </c>
      <c r="AH33" s="15">
        <v>0</v>
      </c>
      <c r="AI33" s="15">
        <v>0</v>
      </c>
      <c r="AJ33" s="15">
        <v>0</v>
      </c>
      <c r="AK33" s="20">
        <v>0</v>
      </c>
      <c r="AL33" s="14">
        <v>0</v>
      </c>
      <c r="AM33" s="15">
        <v>0</v>
      </c>
      <c r="AN33" s="15">
        <v>0</v>
      </c>
      <c r="AO33" s="15">
        <v>0</v>
      </c>
      <c r="AP33" s="15">
        <v>409624</v>
      </c>
      <c r="AQ33" s="20">
        <v>409624</v>
      </c>
      <c r="AR33" s="14">
        <v>0</v>
      </c>
      <c r="AS33" s="15">
        <v>0</v>
      </c>
      <c r="AT33" s="15">
        <v>0</v>
      </c>
      <c r="AU33" s="15">
        <v>0</v>
      </c>
      <c r="AV33" s="15">
        <v>0</v>
      </c>
      <c r="AW33" s="20">
        <v>0</v>
      </c>
      <c r="AX33" s="114">
        <v>0</v>
      </c>
      <c r="AY33" s="115">
        <v>0</v>
      </c>
      <c r="AZ33" s="115">
        <v>0</v>
      </c>
      <c r="BA33" s="115">
        <v>0</v>
      </c>
      <c r="BB33" s="115">
        <v>27455337</v>
      </c>
      <c r="BC33" s="109">
        <v>27455337</v>
      </c>
      <c r="BD33" s="14">
        <v>0</v>
      </c>
      <c r="BE33" s="15">
        <v>0</v>
      </c>
      <c r="BF33" s="15">
        <v>0</v>
      </c>
      <c r="BG33" s="15">
        <v>0</v>
      </c>
      <c r="BH33" s="15">
        <v>0</v>
      </c>
      <c r="BI33" s="20">
        <v>0</v>
      </c>
      <c r="BJ33" s="14">
        <v>0</v>
      </c>
      <c r="BK33" s="15">
        <v>0</v>
      </c>
      <c r="BL33" s="15">
        <v>0</v>
      </c>
      <c r="BM33" s="15">
        <v>0</v>
      </c>
      <c r="BN33" s="15">
        <v>0</v>
      </c>
      <c r="BO33" s="20">
        <v>0</v>
      </c>
      <c r="BP33" s="14">
        <v>0</v>
      </c>
      <c r="BQ33" s="15">
        <v>0</v>
      </c>
      <c r="BR33" s="15">
        <v>0</v>
      </c>
      <c r="BS33" s="15">
        <v>0</v>
      </c>
      <c r="BT33" s="15">
        <v>0</v>
      </c>
      <c r="BU33" s="20">
        <v>0</v>
      </c>
      <c r="BV33" s="114">
        <v>0</v>
      </c>
      <c r="BW33" s="115">
        <v>0</v>
      </c>
      <c r="BX33" s="115">
        <v>0</v>
      </c>
      <c r="BY33" s="115">
        <v>0</v>
      </c>
      <c r="BZ33" s="115">
        <v>27455337</v>
      </c>
      <c r="CA33" s="109">
        <v>27455337</v>
      </c>
      <c r="CB33" s="71"/>
    </row>
    <row r="34" spans="1:80" s="72" customFormat="1" ht="14.5" customHeight="1" x14ac:dyDescent="0.3">
      <c r="A34" s="4" t="s">
        <v>24</v>
      </c>
      <c r="B34" s="14">
        <v>0</v>
      </c>
      <c r="C34" s="15">
        <v>0</v>
      </c>
      <c r="D34" s="15">
        <v>0</v>
      </c>
      <c r="E34" s="15">
        <v>0</v>
      </c>
      <c r="F34" s="15">
        <v>0</v>
      </c>
      <c r="G34" s="20">
        <v>0</v>
      </c>
      <c r="H34" s="14">
        <v>88992059</v>
      </c>
      <c r="I34" s="15">
        <v>20342002</v>
      </c>
      <c r="J34" s="15">
        <v>0</v>
      </c>
      <c r="K34" s="15">
        <v>2832951</v>
      </c>
      <c r="L34" s="15">
        <v>0</v>
      </c>
      <c r="M34" s="20">
        <v>112167012</v>
      </c>
      <c r="N34" s="14">
        <v>0</v>
      </c>
      <c r="O34" s="15">
        <v>0</v>
      </c>
      <c r="P34" s="15">
        <v>0</v>
      </c>
      <c r="Q34" s="15">
        <v>0</v>
      </c>
      <c r="R34" s="15">
        <v>0</v>
      </c>
      <c r="S34" s="20">
        <v>0</v>
      </c>
      <c r="T34" s="14">
        <v>797604</v>
      </c>
      <c r="U34" s="15">
        <v>164897</v>
      </c>
      <c r="V34" s="15">
        <v>0</v>
      </c>
      <c r="W34" s="15">
        <v>-26996</v>
      </c>
      <c r="X34" s="15">
        <v>0</v>
      </c>
      <c r="Y34" s="20">
        <v>935505</v>
      </c>
      <c r="Z34" s="14">
        <v>21668677</v>
      </c>
      <c r="AA34" s="15">
        <v>2334654</v>
      </c>
      <c r="AB34" s="15">
        <v>0</v>
      </c>
      <c r="AC34" s="15">
        <v>1536774</v>
      </c>
      <c r="AD34" s="15">
        <v>0</v>
      </c>
      <c r="AE34" s="20">
        <v>25540105</v>
      </c>
      <c r="AF34" s="14">
        <v>0</v>
      </c>
      <c r="AG34" s="15">
        <v>0</v>
      </c>
      <c r="AH34" s="15">
        <v>0</v>
      </c>
      <c r="AI34" s="15">
        <v>0</v>
      </c>
      <c r="AJ34" s="15">
        <v>0</v>
      </c>
      <c r="AK34" s="20">
        <v>0</v>
      </c>
      <c r="AL34" s="14">
        <v>0</v>
      </c>
      <c r="AM34" s="15">
        <v>0</v>
      </c>
      <c r="AN34" s="15">
        <v>0</v>
      </c>
      <c r="AO34" s="15">
        <v>0</v>
      </c>
      <c r="AP34" s="15">
        <v>15632</v>
      </c>
      <c r="AQ34" s="20">
        <v>15632</v>
      </c>
      <c r="AR34" s="14">
        <v>0</v>
      </c>
      <c r="AS34" s="15">
        <v>0</v>
      </c>
      <c r="AT34" s="15">
        <v>0</v>
      </c>
      <c r="AU34" s="15">
        <v>0</v>
      </c>
      <c r="AV34" s="15">
        <v>35262.65</v>
      </c>
      <c r="AW34" s="20">
        <v>35262.65</v>
      </c>
      <c r="AX34" s="114">
        <v>111458340</v>
      </c>
      <c r="AY34" s="115">
        <v>22841553</v>
      </c>
      <c r="AZ34" s="115">
        <v>0</v>
      </c>
      <c r="BA34" s="115">
        <v>4342729</v>
      </c>
      <c r="BB34" s="115">
        <v>50894.65</v>
      </c>
      <c r="BC34" s="109">
        <v>138693516.65000001</v>
      </c>
      <c r="BD34" s="14">
        <v>2578829.31</v>
      </c>
      <c r="BE34" s="15">
        <v>0</v>
      </c>
      <c r="BF34" s="15">
        <v>0</v>
      </c>
      <c r="BG34" s="15">
        <v>10883.22</v>
      </c>
      <c r="BH34" s="15">
        <v>0</v>
      </c>
      <c r="BI34" s="20">
        <v>2589712.5300000003</v>
      </c>
      <c r="BJ34" s="14">
        <v>2578829.31</v>
      </c>
      <c r="BK34" s="15">
        <v>0</v>
      </c>
      <c r="BL34" s="15">
        <v>0</v>
      </c>
      <c r="BM34" s="15">
        <v>10883.22</v>
      </c>
      <c r="BN34" s="15">
        <v>0</v>
      </c>
      <c r="BO34" s="20">
        <v>2589712.5300000003</v>
      </c>
      <c r="BP34" s="14">
        <v>1264.2</v>
      </c>
      <c r="BQ34" s="15">
        <v>0</v>
      </c>
      <c r="BR34" s="15">
        <v>0</v>
      </c>
      <c r="BS34" s="15">
        <v>0</v>
      </c>
      <c r="BT34" s="15">
        <v>0</v>
      </c>
      <c r="BU34" s="20">
        <v>1264.2</v>
      </c>
      <c r="BV34" s="114">
        <v>111457075.8</v>
      </c>
      <c r="BW34" s="115">
        <v>22841553</v>
      </c>
      <c r="BX34" s="115">
        <v>0</v>
      </c>
      <c r="BY34" s="115">
        <v>4342729</v>
      </c>
      <c r="BZ34" s="115">
        <v>50894.65</v>
      </c>
      <c r="CA34" s="109">
        <v>138692252.45000002</v>
      </c>
      <c r="CB34" s="71"/>
    </row>
    <row r="35" spans="1:80" s="72" customFormat="1" ht="14.5" customHeight="1" x14ac:dyDescent="0.3">
      <c r="A35" s="4" t="s">
        <v>25</v>
      </c>
      <c r="B35" s="14">
        <v>0</v>
      </c>
      <c r="C35" s="15">
        <v>0</v>
      </c>
      <c r="D35" s="15">
        <v>0</v>
      </c>
      <c r="E35" s="15">
        <v>0</v>
      </c>
      <c r="F35" s="15">
        <v>0</v>
      </c>
      <c r="G35" s="20">
        <v>0</v>
      </c>
      <c r="H35" s="14">
        <v>57055443</v>
      </c>
      <c r="I35" s="15">
        <v>12346901.4</v>
      </c>
      <c r="J35" s="15">
        <v>62298000</v>
      </c>
      <c r="K35" s="15">
        <v>458000</v>
      </c>
      <c r="L35" s="15">
        <v>1385000</v>
      </c>
      <c r="M35" s="20">
        <v>133543344.40000001</v>
      </c>
      <c r="N35" s="14">
        <v>0</v>
      </c>
      <c r="O35" s="15">
        <v>558098.6</v>
      </c>
      <c r="P35" s="15">
        <v>0</v>
      </c>
      <c r="Q35" s="15">
        <v>0</v>
      </c>
      <c r="R35" s="15">
        <v>0</v>
      </c>
      <c r="S35" s="20">
        <v>558098.6</v>
      </c>
      <c r="T35" s="14">
        <v>323017.5</v>
      </c>
      <c r="U35" s="15">
        <v>54960.05</v>
      </c>
      <c r="V35" s="15">
        <v>1533412.5999999985</v>
      </c>
      <c r="W35" s="15">
        <v>-31225.949999999975</v>
      </c>
      <c r="X35" s="15">
        <v>-93009.549999999901</v>
      </c>
      <c r="Y35" s="20">
        <v>1787154.6499999987</v>
      </c>
      <c r="Z35" s="14">
        <v>25004935</v>
      </c>
      <c r="AA35" s="15">
        <v>0</v>
      </c>
      <c r="AB35" s="15">
        <v>0</v>
      </c>
      <c r="AC35" s="15">
        <v>0</v>
      </c>
      <c r="AD35" s="15">
        <v>0</v>
      </c>
      <c r="AE35" s="20">
        <v>25004935</v>
      </c>
      <c r="AF35" s="14">
        <v>0</v>
      </c>
      <c r="AG35" s="15">
        <v>0</v>
      </c>
      <c r="AH35" s="15">
        <v>0</v>
      </c>
      <c r="AI35" s="15">
        <v>0</v>
      </c>
      <c r="AJ35" s="15">
        <v>0</v>
      </c>
      <c r="AK35" s="20">
        <v>0</v>
      </c>
      <c r="AL35" s="14">
        <v>0</v>
      </c>
      <c r="AM35" s="15">
        <v>0</v>
      </c>
      <c r="AN35" s="15">
        <v>0</v>
      </c>
      <c r="AO35" s="15">
        <v>0</v>
      </c>
      <c r="AP35" s="15">
        <v>0</v>
      </c>
      <c r="AQ35" s="20">
        <v>0</v>
      </c>
      <c r="AR35" s="14">
        <v>1696559.75</v>
      </c>
      <c r="AS35" s="15">
        <v>0</v>
      </c>
      <c r="AT35" s="15">
        <v>0</v>
      </c>
      <c r="AU35" s="15">
        <v>0</v>
      </c>
      <c r="AV35" s="15">
        <v>1239700.08</v>
      </c>
      <c r="AW35" s="20">
        <v>2936259.83</v>
      </c>
      <c r="AX35" s="114">
        <v>84079955.25</v>
      </c>
      <c r="AY35" s="115">
        <v>12959960.050000001</v>
      </c>
      <c r="AZ35" s="115">
        <v>63831412.600000001</v>
      </c>
      <c r="BA35" s="115">
        <v>426774.05000000005</v>
      </c>
      <c r="BB35" s="115">
        <v>2531690.5300000003</v>
      </c>
      <c r="BC35" s="109">
        <v>163829792.48000002</v>
      </c>
      <c r="BD35" s="14">
        <v>2705180.25</v>
      </c>
      <c r="BE35" s="15">
        <v>0</v>
      </c>
      <c r="BF35" s="15">
        <v>0</v>
      </c>
      <c r="BG35" s="15">
        <v>0</v>
      </c>
      <c r="BH35" s="15">
        <v>0</v>
      </c>
      <c r="BI35" s="20">
        <v>2705180.25</v>
      </c>
      <c r="BJ35" s="14">
        <v>2705180.25</v>
      </c>
      <c r="BK35" s="15">
        <v>0</v>
      </c>
      <c r="BL35" s="15">
        <v>0</v>
      </c>
      <c r="BM35" s="15">
        <v>0</v>
      </c>
      <c r="BN35" s="15">
        <v>0</v>
      </c>
      <c r="BO35" s="20">
        <v>2705180.25</v>
      </c>
      <c r="BP35" s="14">
        <v>30629.5</v>
      </c>
      <c r="BQ35" s="15">
        <v>80927.55</v>
      </c>
      <c r="BR35" s="15">
        <v>86710.88</v>
      </c>
      <c r="BS35" s="15">
        <v>0</v>
      </c>
      <c r="BT35" s="15">
        <v>1307.3499999999999</v>
      </c>
      <c r="BU35" s="20">
        <v>199575.28</v>
      </c>
      <c r="BV35" s="114">
        <v>84049325.75</v>
      </c>
      <c r="BW35" s="115">
        <v>12879032.5</v>
      </c>
      <c r="BX35" s="115">
        <v>63744701.719999999</v>
      </c>
      <c r="BY35" s="115">
        <v>426774.05000000005</v>
      </c>
      <c r="BZ35" s="115">
        <v>2530383.1800000002</v>
      </c>
      <c r="CA35" s="109">
        <v>163630217.20000002</v>
      </c>
      <c r="CB35" s="71"/>
    </row>
    <row r="36" spans="1:80" s="72" customFormat="1" ht="14.5" customHeight="1" x14ac:dyDescent="0.3">
      <c r="A36" s="4" t="s">
        <v>26</v>
      </c>
      <c r="B36" s="14">
        <v>0</v>
      </c>
      <c r="C36" s="15">
        <v>0</v>
      </c>
      <c r="D36" s="15">
        <v>0</v>
      </c>
      <c r="E36" s="15">
        <v>0</v>
      </c>
      <c r="F36" s="15">
        <v>0</v>
      </c>
      <c r="G36" s="20">
        <v>0</v>
      </c>
      <c r="H36" s="14">
        <v>178041665.02444503</v>
      </c>
      <c r="I36" s="15">
        <v>32896285.553845592</v>
      </c>
      <c r="J36" s="15">
        <v>12528751.239177141</v>
      </c>
      <c r="K36" s="15">
        <v>2754434.9548000004</v>
      </c>
      <c r="L36" s="15">
        <v>0</v>
      </c>
      <c r="M36" s="20">
        <v>226221136.77226776</v>
      </c>
      <c r="N36" s="14">
        <v>0</v>
      </c>
      <c r="O36" s="15">
        <v>0</v>
      </c>
      <c r="P36" s="15">
        <v>0</v>
      </c>
      <c r="Q36" s="15">
        <v>0</v>
      </c>
      <c r="R36" s="15">
        <v>231872.61851999999</v>
      </c>
      <c r="S36" s="20">
        <v>231872.61851999999</v>
      </c>
      <c r="T36" s="14">
        <v>3822034.87</v>
      </c>
      <c r="U36" s="15">
        <v>880767.49</v>
      </c>
      <c r="V36" s="15">
        <v>0</v>
      </c>
      <c r="W36" s="15">
        <v>188977.2</v>
      </c>
      <c r="X36" s="15">
        <v>0</v>
      </c>
      <c r="Y36" s="20">
        <v>4891779.5600000005</v>
      </c>
      <c r="Z36" s="14">
        <v>53495000</v>
      </c>
      <c r="AA36" s="15">
        <v>134000</v>
      </c>
      <c r="AB36" s="15">
        <v>0</v>
      </c>
      <c r="AC36" s="15">
        <v>263000</v>
      </c>
      <c r="AD36" s="15">
        <v>0</v>
      </c>
      <c r="AE36" s="20">
        <v>53892000</v>
      </c>
      <c r="AF36" s="14">
        <v>86148</v>
      </c>
      <c r="AG36" s="15">
        <v>0</v>
      </c>
      <c r="AH36" s="15">
        <v>0</v>
      </c>
      <c r="AI36" s="15">
        <v>0</v>
      </c>
      <c r="AJ36" s="15">
        <v>0</v>
      </c>
      <c r="AK36" s="20">
        <v>86148</v>
      </c>
      <c r="AL36" s="14">
        <v>0</v>
      </c>
      <c r="AM36" s="15">
        <v>0</v>
      </c>
      <c r="AN36" s="15">
        <v>0</v>
      </c>
      <c r="AO36" s="15">
        <v>74404</v>
      </c>
      <c r="AP36" s="15">
        <v>0</v>
      </c>
      <c r="AQ36" s="20">
        <v>74404</v>
      </c>
      <c r="AR36" s="14">
        <v>0</v>
      </c>
      <c r="AS36" s="15">
        <v>0</v>
      </c>
      <c r="AT36" s="15">
        <v>0</v>
      </c>
      <c r="AU36" s="15">
        <v>0</v>
      </c>
      <c r="AV36" s="15">
        <v>0</v>
      </c>
      <c r="AW36" s="20">
        <v>0</v>
      </c>
      <c r="AX36" s="114">
        <v>235444847.89444503</v>
      </c>
      <c r="AY36" s="115">
        <v>33911053.043845594</v>
      </c>
      <c r="AZ36" s="115">
        <v>12528751.239177141</v>
      </c>
      <c r="BA36" s="115">
        <v>3280816.1548000006</v>
      </c>
      <c r="BB36" s="115">
        <v>231872.61851999999</v>
      </c>
      <c r="BC36" s="109">
        <v>285397340.95078778</v>
      </c>
      <c r="BD36" s="14">
        <v>5505477</v>
      </c>
      <c r="BE36" s="15">
        <v>0</v>
      </c>
      <c r="BF36" s="15">
        <v>0</v>
      </c>
      <c r="BG36" s="15">
        <v>0</v>
      </c>
      <c r="BH36" s="15">
        <v>0</v>
      </c>
      <c r="BI36" s="20">
        <v>5505477</v>
      </c>
      <c r="BJ36" s="14">
        <v>5505476.9000000004</v>
      </c>
      <c r="BK36" s="15">
        <v>0</v>
      </c>
      <c r="BL36" s="15">
        <v>0</v>
      </c>
      <c r="BM36" s="15">
        <v>0</v>
      </c>
      <c r="BN36" s="15">
        <v>0</v>
      </c>
      <c r="BO36" s="20">
        <v>5505476.9000000004</v>
      </c>
      <c r="BP36" s="14">
        <v>0</v>
      </c>
      <c r="BQ36" s="15">
        <v>0</v>
      </c>
      <c r="BR36" s="15">
        <v>0</v>
      </c>
      <c r="BS36" s="15">
        <v>386911</v>
      </c>
      <c r="BT36" s="15">
        <v>0</v>
      </c>
      <c r="BU36" s="20">
        <v>386911</v>
      </c>
      <c r="BV36" s="114">
        <v>235444847.99444503</v>
      </c>
      <c r="BW36" s="115">
        <v>33911053.043845594</v>
      </c>
      <c r="BX36" s="115">
        <v>12528751.239177141</v>
      </c>
      <c r="BY36" s="115">
        <v>2893905.1548000006</v>
      </c>
      <c r="BZ36" s="115">
        <v>231872.61851999999</v>
      </c>
      <c r="CA36" s="109">
        <v>285010430.05078781</v>
      </c>
      <c r="CB36" s="71"/>
    </row>
    <row r="37" spans="1:80" s="72" customFormat="1" ht="14.5" customHeight="1" x14ac:dyDescent="0.3">
      <c r="A37" s="4" t="s">
        <v>27</v>
      </c>
      <c r="B37" s="14">
        <v>5267145</v>
      </c>
      <c r="C37" s="15">
        <v>0</v>
      </c>
      <c r="D37" s="15">
        <v>0</v>
      </c>
      <c r="E37" s="15">
        <v>469170</v>
      </c>
      <c r="F37" s="15">
        <v>513045</v>
      </c>
      <c r="G37" s="20">
        <v>6249360</v>
      </c>
      <c r="H37" s="14">
        <v>40072291</v>
      </c>
      <c r="I37" s="15">
        <v>0</v>
      </c>
      <c r="J37" s="15">
        <v>0</v>
      </c>
      <c r="K37" s="15">
        <v>8832324</v>
      </c>
      <c r="L37" s="15">
        <v>19344571</v>
      </c>
      <c r="M37" s="20">
        <v>68249186</v>
      </c>
      <c r="N37" s="14">
        <v>0</v>
      </c>
      <c r="O37" s="15">
        <v>0</v>
      </c>
      <c r="P37" s="15">
        <v>0</v>
      </c>
      <c r="Q37" s="15">
        <v>0</v>
      </c>
      <c r="R37" s="15">
        <v>43333</v>
      </c>
      <c r="S37" s="20">
        <v>43333</v>
      </c>
      <c r="T37" s="14">
        <v>617003</v>
      </c>
      <c r="U37" s="15">
        <v>0</v>
      </c>
      <c r="V37" s="15">
        <v>0</v>
      </c>
      <c r="W37" s="15">
        <v>31388</v>
      </c>
      <c r="X37" s="15">
        <v>255880</v>
      </c>
      <c r="Y37" s="20">
        <v>904271</v>
      </c>
      <c r="Z37" s="14">
        <v>10011357</v>
      </c>
      <c r="AA37" s="15">
        <v>0</v>
      </c>
      <c r="AB37" s="15">
        <v>0</v>
      </c>
      <c r="AC37" s="15">
        <v>549547</v>
      </c>
      <c r="AD37" s="15">
        <v>1077432</v>
      </c>
      <c r="AE37" s="20">
        <v>11638336</v>
      </c>
      <c r="AF37" s="14">
        <v>0</v>
      </c>
      <c r="AG37" s="15">
        <v>0</v>
      </c>
      <c r="AH37" s="15">
        <v>0</v>
      </c>
      <c r="AI37" s="15">
        <v>0</v>
      </c>
      <c r="AJ37" s="15">
        <v>0</v>
      </c>
      <c r="AK37" s="20">
        <v>0</v>
      </c>
      <c r="AL37" s="14">
        <v>0</v>
      </c>
      <c r="AM37" s="15">
        <v>0</v>
      </c>
      <c r="AN37" s="15">
        <v>0</v>
      </c>
      <c r="AO37" s="15">
        <v>0</v>
      </c>
      <c r="AP37" s="15">
        <v>0</v>
      </c>
      <c r="AQ37" s="20">
        <v>0</v>
      </c>
      <c r="AR37" s="14">
        <v>60927</v>
      </c>
      <c r="AS37" s="15">
        <v>0</v>
      </c>
      <c r="AT37" s="15">
        <v>0</v>
      </c>
      <c r="AU37" s="15">
        <v>0</v>
      </c>
      <c r="AV37" s="15">
        <v>629027</v>
      </c>
      <c r="AW37" s="20">
        <v>689954</v>
      </c>
      <c r="AX37" s="114">
        <v>56028723</v>
      </c>
      <c r="AY37" s="115">
        <v>0</v>
      </c>
      <c r="AZ37" s="115">
        <v>0</v>
      </c>
      <c r="BA37" s="115">
        <v>9882429</v>
      </c>
      <c r="BB37" s="115">
        <v>21863288</v>
      </c>
      <c r="BC37" s="109">
        <v>87774440</v>
      </c>
      <c r="BD37" s="14">
        <v>1262514</v>
      </c>
      <c r="BE37" s="15">
        <v>0</v>
      </c>
      <c r="BF37" s="15">
        <v>0</v>
      </c>
      <c r="BG37" s="15">
        <v>26586</v>
      </c>
      <c r="BH37" s="15">
        <v>1013</v>
      </c>
      <c r="BI37" s="20">
        <v>1290113</v>
      </c>
      <c r="BJ37" s="14">
        <v>1262514</v>
      </c>
      <c r="BK37" s="15">
        <v>0</v>
      </c>
      <c r="BL37" s="15">
        <v>0</v>
      </c>
      <c r="BM37" s="15">
        <v>26586</v>
      </c>
      <c r="BN37" s="15">
        <v>1013</v>
      </c>
      <c r="BO37" s="20">
        <v>1290113</v>
      </c>
      <c r="BP37" s="14">
        <v>0</v>
      </c>
      <c r="BQ37" s="15">
        <v>0</v>
      </c>
      <c r="BR37" s="15">
        <v>0</v>
      </c>
      <c r="BS37" s="15">
        <v>10008.75</v>
      </c>
      <c r="BT37" s="15">
        <v>18694</v>
      </c>
      <c r="BU37" s="20">
        <v>28702.75</v>
      </c>
      <c r="BV37" s="114">
        <v>56028723</v>
      </c>
      <c r="BW37" s="115">
        <v>0</v>
      </c>
      <c r="BX37" s="115">
        <v>0</v>
      </c>
      <c r="BY37" s="115">
        <v>9872420.25</v>
      </c>
      <c r="BZ37" s="115">
        <v>21844594</v>
      </c>
      <c r="CA37" s="109">
        <v>87745737.25</v>
      </c>
      <c r="CB37" s="71"/>
    </row>
    <row r="38" spans="1:80" s="72" customFormat="1" ht="14.5" customHeight="1" x14ac:dyDescent="0.3">
      <c r="A38" s="4" t="s">
        <v>28</v>
      </c>
      <c r="B38" s="14">
        <v>0</v>
      </c>
      <c r="C38" s="15">
        <v>0</v>
      </c>
      <c r="D38" s="15">
        <v>0</v>
      </c>
      <c r="E38" s="15">
        <v>0</v>
      </c>
      <c r="F38" s="15">
        <v>0</v>
      </c>
      <c r="G38" s="20">
        <v>0</v>
      </c>
      <c r="H38" s="14">
        <v>14507302.949999999</v>
      </c>
      <c r="I38" s="15">
        <v>2473928.7200000002</v>
      </c>
      <c r="J38" s="15">
        <v>96084.2</v>
      </c>
      <c r="K38" s="15">
        <v>2222378.6800000002</v>
      </c>
      <c r="L38" s="15">
        <v>18463.32</v>
      </c>
      <c r="M38" s="20">
        <v>19318157.869999997</v>
      </c>
      <c r="N38" s="14">
        <v>0</v>
      </c>
      <c r="O38" s="15">
        <v>0</v>
      </c>
      <c r="P38" s="15">
        <v>0</v>
      </c>
      <c r="Q38" s="15">
        <v>0</v>
      </c>
      <c r="R38" s="15">
        <v>13174.92</v>
      </c>
      <c r="S38" s="20">
        <v>13174.92</v>
      </c>
      <c r="T38" s="14">
        <v>79881.8</v>
      </c>
      <c r="U38" s="15">
        <v>-501.35</v>
      </c>
      <c r="V38" s="15">
        <v>0</v>
      </c>
      <c r="W38" s="15">
        <v>-1815.67</v>
      </c>
      <c r="X38" s="15">
        <v>0</v>
      </c>
      <c r="Y38" s="20">
        <v>77564.78</v>
      </c>
      <c r="Z38" s="14">
        <v>4028864</v>
      </c>
      <c r="AA38" s="15">
        <v>361619</v>
      </c>
      <c r="AB38" s="15">
        <v>13800</v>
      </c>
      <c r="AC38" s="15">
        <v>639660</v>
      </c>
      <c r="AD38" s="15">
        <v>8280</v>
      </c>
      <c r="AE38" s="20">
        <v>5052223</v>
      </c>
      <c r="AF38" s="14">
        <v>0</v>
      </c>
      <c r="AG38" s="15">
        <v>0</v>
      </c>
      <c r="AH38" s="15">
        <v>0</v>
      </c>
      <c r="AI38" s="15">
        <v>0</v>
      </c>
      <c r="AJ38" s="15">
        <v>0</v>
      </c>
      <c r="AK38" s="20">
        <v>0</v>
      </c>
      <c r="AL38" s="14">
        <v>0</v>
      </c>
      <c r="AM38" s="15">
        <v>0</v>
      </c>
      <c r="AN38" s="15">
        <v>0</v>
      </c>
      <c r="AO38" s="15">
        <v>0</v>
      </c>
      <c r="AP38" s="15">
        <v>8962</v>
      </c>
      <c r="AQ38" s="20">
        <v>8962</v>
      </c>
      <c r="AR38" s="14">
        <v>0</v>
      </c>
      <c r="AS38" s="15">
        <v>0</v>
      </c>
      <c r="AT38" s="15">
        <v>0</v>
      </c>
      <c r="AU38" s="15">
        <v>0</v>
      </c>
      <c r="AV38" s="15">
        <v>0</v>
      </c>
      <c r="AW38" s="20">
        <v>0</v>
      </c>
      <c r="AX38" s="114">
        <v>18616048.75</v>
      </c>
      <c r="AY38" s="115">
        <v>2835046.37</v>
      </c>
      <c r="AZ38" s="115">
        <v>109884.2</v>
      </c>
      <c r="BA38" s="115">
        <v>2860223.0100000002</v>
      </c>
      <c r="BB38" s="115">
        <v>48880.24</v>
      </c>
      <c r="BC38" s="109">
        <v>24470082.57</v>
      </c>
      <c r="BD38" s="14">
        <v>420342</v>
      </c>
      <c r="BE38" s="15">
        <v>0</v>
      </c>
      <c r="BF38" s="15">
        <v>0</v>
      </c>
      <c r="BG38" s="15">
        <v>0</v>
      </c>
      <c r="BH38" s="15">
        <v>0</v>
      </c>
      <c r="BI38" s="20">
        <v>420342</v>
      </c>
      <c r="BJ38" s="14">
        <v>420342</v>
      </c>
      <c r="BK38" s="15">
        <v>0</v>
      </c>
      <c r="BL38" s="15">
        <v>0</v>
      </c>
      <c r="BM38" s="15">
        <v>0</v>
      </c>
      <c r="BN38" s="15">
        <v>0</v>
      </c>
      <c r="BO38" s="20">
        <v>420342</v>
      </c>
      <c r="BP38" s="14">
        <v>0</v>
      </c>
      <c r="BQ38" s="15">
        <v>0</v>
      </c>
      <c r="BR38" s="15">
        <v>0</v>
      </c>
      <c r="BS38" s="15">
        <v>0</v>
      </c>
      <c r="BT38" s="15">
        <v>0</v>
      </c>
      <c r="BU38" s="20">
        <v>0</v>
      </c>
      <c r="BV38" s="114">
        <v>18616048.75</v>
      </c>
      <c r="BW38" s="115">
        <v>2835046.37</v>
      </c>
      <c r="BX38" s="115">
        <v>109884.2</v>
      </c>
      <c r="BY38" s="115">
        <v>2860223.0100000002</v>
      </c>
      <c r="BZ38" s="115">
        <v>48880.24</v>
      </c>
      <c r="CA38" s="109">
        <v>24470082.57</v>
      </c>
      <c r="CB38" s="71"/>
    </row>
    <row r="39" spans="1:80" s="72" customFormat="1" ht="14.5" customHeight="1" x14ac:dyDescent="0.3">
      <c r="A39" s="4" t="s">
        <v>29</v>
      </c>
      <c r="B39" s="14">
        <v>541600</v>
      </c>
      <c r="C39" s="15">
        <v>46200</v>
      </c>
      <c r="D39" s="15">
        <v>19000</v>
      </c>
      <c r="E39" s="15">
        <v>135800</v>
      </c>
      <c r="F39" s="15">
        <v>3000</v>
      </c>
      <c r="G39" s="20">
        <v>745600</v>
      </c>
      <c r="H39" s="14">
        <v>1159761</v>
      </c>
      <c r="I39" s="15">
        <v>85491</v>
      </c>
      <c r="J39" s="15">
        <v>66977</v>
      </c>
      <c r="K39" s="15">
        <v>6083293</v>
      </c>
      <c r="L39" s="15">
        <v>3171</v>
      </c>
      <c r="M39" s="20">
        <v>7398693</v>
      </c>
      <c r="N39" s="14">
        <v>0</v>
      </c>
      <c r="O39" s="15">
        <v>0</v>
      </c>
      <c r="P39" s="15">
        <v>0</v>
      </c>
      <c r="Q39" s="15">
        <v>0</v>
      </c>
      <c r="R39" s="15">
        <v>0</v>
      </c>
      <c r="S39" s="20">
        <v>0</v>
      </c>
      <c r="T39" s="14">
        <v>6741</v>
      </c>
      <c r="U39" s="15">
        <v>-24</v>
      </c>
      <c r="V39" s="15">
        <v>194</v>
      </c>
      <c r="W39" s="15">
        <v>808</v>
      </c>
      <c r="X39" s="15">
        <v>0</v>
      </c>
      <c r="Y39" s="20">
        <v>7719</v>
      </c>
      <c r="Z39" s="14">
        <v>1052517</v>
      </c>
      <c r="AA39" s="15">
        <v>52641</v>
      </c>
      <c r="AB39" s="15">
        <v>12532</v>
      </c>
      <c r="AC39" s="15">
        <v>59095</v>
      </c>
      <c r="AD39" s="15">
        <v>2718</v>
      </c>
      <c r="AE39" s="20">
        <v>1179503</v>
      </c>
      <c r="AF39" s="14">
        <v>0</v>
      </c>
      <c r="AG39" s="15">
        <v>0</v>
      </c>
      <c r="AH39" s="15">
        <v>0</v>
      </c>
      <c r="AI39" s="15">
        <v>0</v>
      </c>
      <c r="AJ39" s="15">
        <v>0</v>
      </c>
      <c r="AK39" s="20">
        <v>0</v>
      </c>
      <c r="AL39" s="14">
        <v>0</v>
      </c>
      <c r="AM39" s="15">
        <v>0</v>
      </c>
      <c r="AN39" s="15">
        <v>126550</v>
      </c>
      <c r="AO39" s="15">
        <v>0</v>
      </c>
      <c r="AP39" s="15">
        <v>0</v>
      </c>
      <c r="AQ39" s="20">
        <v>126550</v>
      </c>
      <c r="AR39" s="14">
        <v>0</v>
      </c>
      <c r="AS39" s="15">
        <v>0</v>
      </c>
      <c r="AT39" s="15">
        <v>0</v>
      </c>
      <c r="AU39" s="15">
        <v>0</v>
      </c>
      <c r="AV39" s="15">
        <v>0</v>
      </c>
      <c r="AW39" s="20">
        <v>0</v>
      </c>
      <c r="AX39" s="114">
        <v>2760619</v>
      </c>
      <c r="AY39" s="115">
        <v>184308</v>
      </c>
      <c r="AZ39" s="115">
        <v>225253</v>
      </c>
      <c r="BA39" s="115">
        <v>6278996</v>
      </c>
      <c r="BB39" s="115">
        <v>8889</v>
      </c>
      <c r="BC39" s="109">
        <v>9458065</v>
      </c>
      <c r="BD39" s="14">
        <v>181342</v>
      </c>
      <c r="BE39" s="15">
        <v>0</v>
      </c>
      <c r="BF39" s="15">
        <v>0</v>
      </c>
      <c r="BG39" s="15">
        <v>0</v>
      </c>
      <c r="BH39" s="15">
        <v>0</v>
      </c>
      <c r="BI39" s="20">
        <v>181342</v>
      </c>
      <c r="BJ39" s="14">
        <v>181342</v>
      </c>
      <c r="BK39" s="15">
        <v>0</v>
      </c>
      <c r="BL39" s="15">
        <v>0</v>
      </c>
      <c r="BM39" s="15">
        <v>0</v>
      </c>
      <c r="BN39" s="15">
        <v>0</v>
      </c>
      <c r="BO39" s="20">
        <v>181342</v>
      </c>
      <c r="BP39" s="14">
        <v>0</v>
      </c>
      <c r="BQ39" s="15">
        <v>0</v>
      </c>
      <c r="BR39" s="15">
        <v>0</v>
      </c>
      <c r="BS39" s="15">
        <v>8470</v>
      </c>
      <c r="BT39" s="15">
        <v>0</v>
      </c>
      <c r="BU39" s="20">
        <v>8470</v>
      </c>
      <c r="BV39" s="114">
        <v>2760619</v>
      </c>
      <c r="BW39" s="115">
        <v>184308</v>
      </c>
      <c r="BX39" s="115">
        <v>225253</v>
      </c>
      <c r="BY39" s="115">
        <v>6270526</v>
      </c>
      <c r="BZ39" s="115">
        <v>8889</v>
      </c>
      <c r="CA39" s="109">
        <v>9449595</v>
      </c>
      <c r="CB39" s="71"/>
    </row>
    <row r="40" spans="1:80" s="72" customFormat="1" ht="14.5" customHeight="1" x14ac:dyDescent="0.3">
      <c r="A40" s="4" t="s">
        <v>30</v>
      </c>
      <c r="B40" s="14">
        <v>0</v>
      </c>
      <c r="C40" s="15">
        <v>0</v>
      </c>
      <c r="D40" s="15">
        <v>0</v>
      </c>
      <c r="E40" s="15">
        <v>0</v>
      </c>
      <c r="F40" s="15">
        <v>0</v>
      </c>
      <c r="G40" s="20">
        <v>0</v>
      </c>
      <c r="H40" s="14">
        <v>74201936.199999988</v>
      </c>
      <c r="I40" s="15">
        <v>8180676.6799999997</v>
      </c>
      <c r="J40" s="15">
        <v>29250847.98</v>
      </c>
      <c r="K40" s="15">
        <v>0</v>
      </c>
      <c r="L40" s="15">
        <v>0</v>
      </c>
      <c r="M40" s="20">
        <v>111633460.86</v>
      </c>
      <c r="N40" s="14">
        <v>0</v>
      </c>
      <c r="O40" s="15">
        <v>0</v>
      </c>
      <c r="P40" s="15">
        <v>0</v>
      </c>
      <c r="Q40" s="15">
        <v>0</v>
      </c>
      <c r="R40" s="15">
        <v>85726.09</v>
      </c>
      <c r="S40" s="20">
        <v>85726.09</v>
      </c>
      <c r="T40" s="14">
        <v>226419</v>
      </c>
      <c r="U40" s="15">
        <v>25711</v>
      </c>
      <c r="V40" s="15">
        <v>639095</v>
      </c>
      <c r="W40" s="15">
        <v>0</v>
      </c>
      <c r="X40" s="15">
        <v>68</v>
      </c>
      <c r="Y40" s="20">
        <v>891293</v>
      </c>
      <c r="Z40" s="14">
        <v>12069344.9</v>
      </c>
      <c r="AA40" s="15">
        <v>0</v>
      </c>
      <c r="AB40" s="15">
        <v>0</v>
      </c>
      <c r="AC40" s="15">
        <v>0</v>
      </c>
      <c r="AD40" s="15">
        <v>0</v>
      </c>
      <c r="AE40" s="20">
        <v>12069344.9</v>
      </c>
      <c r="AF40" s="14">
        <v>0</v>
      </c>
      <c r="AG40" s="15">
        <v>0</v>
      </c>
      <c r="AH40" s="15">
        <v>0</v>
      </c>
      <c r="AI40" s="15">
        <v>0</v>
      </c>
      <c r="AJ40" s="15">
        <v>0</v>
      </c>
      <c r="AK40" s="20">
        <v>0</v>
      </c>
      <c r="AL40" s="14">
        <v>0</v>
      </c>
      <c r="AM40" s="15">
        <v>0</v>
      </c>
      <c r="AN40" s="15">
        <v>0</v>
      </c>
      <c r="AO40" s="15">
        <v>0</v>
      </c>
      <c r="AP40" s="15">
        <v>733160</v>
      </c>
      <c r="AQ40" s="20">
        <v>733160</v>
      </c>
      <c r="AR40" s="14">
        <v>-21341</v>
      </c>
      <c r="AS40" s="15">
        <v>0</v>
      </c>
      <c r="AT40" s="15">
        <v>0</v>
      </c>
      <c r="AU40" s="15">
        <v>0</v>
      </c>
      <c r="AV40" s="15">
        <v>0</v>
      </c>
      <c r="AW40" s="20">
        <v>-21341</v>
      </c>
      <c r="AX40" s="114">
        <v>86476359.099999994</v>
      </c>
      <c r="AY40" s="115">
        <v>8206387.6799999997</v>
      </c>
      <c r="AZ40" s="115">
        <v>29889942.98</v>
      </c>
      <c r="BA40" s="115">
        <v>0</v>
      </c>
      <c r="BB40" s="115">
        <v>818954.09</v>
      </c>
      <c r="BC40" s="109">
        <v>125391643.85000001</v>
      </c>
      <c r="BD40" s="14">
        <v>1523504.4</v>
      </c>
      <c r="BE40" s="15">
        <v>0</v>
      </c>
      <c r="BF40" s="15">
        <v>0</v>
      </c>
      <c r="BG40" s="15">
        <v>0</v>
      </c>
      <c r="BH40" s="15">
        <v>0</v>
      </c>
      <c r="BI40" s="20">
        <v>1523504.4</v>
      </c>
      <c r="BJ40" s="14">
        <v>1523504.4</v>
      </c>
      <c r="BK40" s="15">
        <v>0</v>
      </c>
      <c r="BL40" s="15">
        <v>0</v>
      </c>
      <c r="BM40" s="15">
        <v>0</v>
      </c>
      <c r="BN40" s="15">
        <v>0</v>
      </c>
      <c r="BO40" s="20">
        <v>1523504.4</v>
      </c>
      <c r="BP40" s="14">
        <v>461150</v>
      </c>
      <c r="BQ40" s="15">
        <v>0</v>
      </c>
      <c r="BR40" s="15">
        <v>0</v>
      </c>
      <c r="BS40" s="15">
        <v>0</v>
      </c>
      <c r="BT40" s="15">
        <v>0</v>
      </c>
      <c r="BU40" s="20">
        <v>461150</v>
      </c>
      <c r="BV40" s="114">
        <v>86015209.099999994</v>
      </c>
      <c r="BW40" s="115">
        <v>8206387.6799999997</v>
      </c>
      <c r="BX40" s="115">
        <v>29889942.98</v>
      </c>
      <c r="BY40" s="115">
        <v>0</v>
      </c>
      <c r="BZ40" s="115">
        <v>818954.09</v>
      </c>
      <c r="CA40" s="109">
        <v>124930493.85000001</v>
      </c>
      <c r="CB40" s="71"/>
    </row>
    <row r="41" spans="1:80" s="72" customFormat="1" ht="14.5" customHeight="1" x14ac:dyDescent="0.3">
      <c r="A41" s="4" t="s">
        <v>31</v>
      </c>
      <c r="B41" s="14">
        <v>1905822.69</v>
      </c>
      <c r="C41" s="15">
        <v>104600</v>
      </c>
      <c r="D41" s="15">
        <v>88000</v>
      </c>
      <c r="E41" s="15">
        <v>183600</v>
      </c>
      <c r="F41" s="15">
        <v>0</v>
      </c>
      <c r="G41" s="20">
        <v>2282022.69</v>
      </c>
      <c r="H41" s="14">
        <v>14412657.65</v>
      </c>
      <c r="I41" s="15">
        <v>1637747.14</v>
      </c>
      <c r="J41" s="15">
        <v>835617.76</v>
      </c>
      <c r="K41" s="15">
        <v>6901140.4500000002</v>
      </c>
      <c r="L41" s="15">
        <v>14864.8</v>
      </c>
      <c r="M41" s="20">
        <v>23802027.800000001</v>
      </c>
      <c r="N41" s="14">
        <v>0</v>
      </c>
      <c r="O41" s="15">
        <v>0</v>
      </c>
      <c r="P41" s="15">
        <v>0</v>
      </c>
      <c r="Q41" s="15">
        <v>0</v>
      </c>
      <c r="R41" s="15">
        <v>0</v>
      </c>
      <c r="S41" s="20">
        <v>0</v>
      </c>
      <c r="T41" s="14">
        <v>148847.4800000003</v>
      </c>
      <c r="U41" s="15">
        <v>-88.810000000055879</v>
      </c>
      <c r="V41" s="15">
        <v>194363.47999999998</v>
      </c>
      <c r="W41" s="15">
        <v>6547.4899999992922</v>
      </c>
      <c r="X41" s="15">
        <v>64.260000000000218</v>
      </c>
      <c r="Y41" s="20">
        <v>349733.89999999956</v>
      </c>
      <c r="Z41" s="14">
        <v>3285838.68</v>
      </c>
      <c r="AA41" s="15">
        <v>230948.78000000003</v>
      </c>
      <c r="AB41" s="15">
        <v>0</v>
      </c>
      <c r="AC41" s="15">
        <v>634782.16</v>
      </c>
      <c r="AD41" s="15">
        <v>0</v>
      </c>
      <c r="AE41" s="20">
        <v>4151569.62</v>
      </c>
      <c r="AF41" s="14">
        <v>0</v>
      </c>
      <c r="AG41" s="15">
        <v>0</v>
      </c>
      <c r="AH41" s="15">
        <v>0</v>
      </c>
      <c r="AI41" s="15">
        <v>0</v>
      </c>
      <c r="AJ41" s="15">
        <v>0</v>
      </c>
      <c r="AK41" s="20">
        <v>0</v>
      </c>
      <c r="AL41" s="14">
        <v>0</v>
      </c>
      <c r="AM41" s="15">
        <v>0</v>
      </c>
      <c r="AN41" s="15">
        <v>272077.53999999998</v>
      </c>
      <c r="AO41" s="15">
        <v>0</v>
      </c>
      <c r="AP41" s="15">
        <v>0</v>
      </c>
      <c r="AQ41" s="20">
        <v>272077.53999999998</v>
      </c>
      <c r="AR41" s="14">
        <v>0</v>
      </c>
      <c r="AS41" s="15">
        <v>0</v>
      </c>
      <c r="AT41" s="15">
        <v>0</v>
      </c>
      <c r="AU41" s="15">
        <v>0</v>
      </c>
      <c r="AV41" s="15">
        <v>0</v>
      </c>
      <c r="AW41" s="20">
        <v>0</v>
      </c>
      <c r="AX41" s="114">
        <v>19753166.5</v>
      </c>
      <c r="AY41" s="115">
        <v>1973207.1099999999</v>
      </c>
      <c r="AZ41" s="115">
        <v>1390058.78</v>
      </c>
      <c r="BA41" s="115">
        <v>7726070.0999999996</v>
      </c>
      <c r="BB41" s="115">
        <v>14929.06</v>
      </c>
      <c r="BC41" s="109">
        <v>30857431.550000001</v>
      </c>
      <c r="BD41" s="14">
        <v>565906.40999999992</v>
      </c>
      <c r="BE41" s="15">
        <v>303.27</v>
      </c>
      <c r="BF41" s="15">
        <v>0</v>
      </c>
      <c r="BG41" s="15">
        <v>17111.509999999998</v>
      </c>
      <c r="BH41" s="15">
        <v>0</v>
      </c>
      <c r="BI41" s="20">
        <v>583321.18999999994</v>
      </c>
      <c r="BJ41" s="14">
        <v>514816.40999999992</v>
      </c>
      <c r="BK41" s="15">
        <v>273.27</v>
      </c>
      <c r="BL41" s="15">
        <v>0</v>
      </c>
      <c r="BM41" s="15">
        <v>15581.509999999998</v>
      </c>
      <c r="BN41" s="15">
        <v>0</v>
      </c>
      <c r="BO41" s="20">
        <v>530671.18999999994</v>
      </c>
      <c r="BP41" s="14">
        <v>51090</v>
      </c>
      <c r="BQ41" s="15">
        <v>30</v>
      </c>
      <c r="BR41" s="15">
        <v>0</v>
      </c>
      <c r="BS41" s="15">
        <v>1530</v>
      </c>
      <c r="BT41" s="15">
        <v>0</v>
      </c>
      <c r="BU41" s="20">
        <v>52650</v>
      </c>
      <c r="BV41" s="114">
        <v>19753166.5</v>
      </c>
      <c r="BW41" s="115">
        <v>1973207.1099999999</v>
      </c>
      <c r="BX41" s="115">
        <v>1390058.78</v>
      </c>
      <c r="BY41" s="115">
        <v>7726070.0999999996</v>
      </c>
      <c r="BZ41" s="115">
        <v>14929.06</v>
      </c>
      <c r="CA41" s="109">
        <v>30857431.550000001</v>
      </c>
      <c r="CB41" s="71"/>
    </row>
    <row r="42" spans="1:80" s="72" customFormat="1" ht="14.5" customHeight="1" x14ac:dyDescent="0.3">
      <c r="A42" s="4" t="s">
        <v>32</v>
      </c>
      <c r="B42" s="14">
        <v>149844286.59999999</v>
      </c>
      <c r="C42" s="15">
        <v>10073769.1</v>
      </c>
      <c r="D42" s="15">
        <v>26540117.600000001</v>
      </c>
      <c r="E42" s="15">
        <v>10169146.4</v>
      </c>
      <c r="F42" s="15">
        <v>0</v>
      </c>
      <c r="G42" s="20">
        <v>196627319.69999999</v>
      </c>
      <c r="H42" s="14">
        <v>0</v>
      </c>
      <c r="I42" s="15">
        <v>0</v>
      </c>
      <c r="J42" s="15">
        <v>0</v>
      </c>
      <c r="K42" s="15">
        <v>0</v>
      </c>
      <c r="L42" s="15">
        <v>0</v>
      </c>
      <c r="M42" s="20">
        <v>0</v>
      </c>
      <c r="N42" s="14">
        <v>0</v>
      </c>
      <c r="O42" s="15">
        <v>0</v>
      </c>
      <c r="P42" s="15">
        <v>0</v>
      </c>
      <c r="Q42" s="15">
        <v>0</v>
      </c>
      <c r="R42" s="15">
        <v>0</v>
      </c>
      <c r="S42" s="20">
        <v>0</v>
      </c>
      <c r="T42" s="14">
        <v>4193753.28</v>
      </c>
      <c r="U42" s="15">
        <v>0</v>
      </c>
      <c r="V42" s="15">
        <v>0</v>
      </c>
      <c r="W42" s="15">
        <v>0</v>
      </c>
      <c r="X42" s="15">
        <v>0</v>
      </c>
      <c r="Y42" s="20">
        <v>4193753.28</v>
      </c>
      <c r="Z42" s="14">
        <v>4446558.21</v>
      </c>
      <c r="AA42" s="15">
        <v>0</v>
      </c>
      <c r="AB42" s="15">
        <v>0</v>
      </c>
      <c r="AC42" s="15">
        <v>0</v>
      </c>
      <c r="AD42" s="15">
        <v>0</v>
      </c>
      <c r="AE42" s="20">
        <v>4446558.21</v>
      </c>
      <c r="AF42" s="14">
        <v>0</v>
      </c>
      <c r="AG42" s="15">
        <v>0</v>
      </c>
      <c r="AH42" s="15">
        <v>0</v>
      </c>
      <c r="AI42" s="15">
        <v>0</v>
      </c>
      <c r="AJ42" s="15">
        <v>0</v>
      </c>
      <c r="AK42" s="20">
        <v>0</v>
      </c>
      <c r="AL42" s="14">
        <v>0</v>
      </c>
      <c r="AM42" s="15">
        <v>14693998.9</v>
      </c>
      <c r="AN42" s="15">
        <v>0</v>
      </c>
      <c r="AO42" s="15">
        <v>0</v>
      </c>
      <c r="AP42" s="15">
        <v>0</v>
      </c>
      <c r="AQ42" s="20">
        <v>14693998.9</v>
      </c>
      <c r="AR42" s="14">
        <v>4522.3</v>
      </c>
      <c r="AS42" s="15">
        <v>0</v>
      </c>
      <c r="AT42" s="15">
        <v>0</v>
      </c>
      <c r="AU42" s="15">
        <v>0</v>
      </c>
      <c r="AV42" s="15">
        <v>0</v>
      </c>
      <c r="AW42" s="20">
        <v>4522.3</v>
      </c>
      <c r="AX42" s="114">
        <v>158489120.39000002</v>
      </c>
      <c r="AY42" s="115">
        <v>24767768</v>
      </c>
      <c r="AZ42" s="115">
        <v>26540117.600000001</v>
      </c>
      <c r="BA42" s="115">
        <v>10169146.4</v>
      </c>
      <c r="BB42" s="115">
        <v>0</v>
      </c>
      <c r="BC42" s="109">
        <v>219966152.39000002</v>
      </c>
      <c r="BD42" s="14">
        <v>3538817.57</v>
      </c>
      <c r="BE42" s="15">
        <v>0</v>
      </c>
      <c r="BF42" s="15">
        <v>0</v>
      </c>
      <c r="BG42" s="15">
        <v>0</v>
      </c>
      <c r="BH42" s="15">
        <v>0</v>
      </c>
      <c r="BI42" s="20">
        <v>3538817.57</v>
      </c>
      <c r="BJ42" s="14">
        <v>3538817.97</v>
      </c>
      <c r="BK42" s="15">
        <v>0</v>
      </c>
      <c r="BL42" s="15">
        <v>0</v>
      </c>
      <c r="BM42" s="15">
        <v>0</v>
      </c>
      <c r="BN42" s="15">
        <v>0</v>
      </c>
      <c r="BO42" s="20">
        <v>3538817.97</v>
      </c>
      <c r="BP42" s="14">
        <v>559331</v>
      </c>
      <c r="BQ42" s="15">
        <v>0</v>
      </c>
      <c r="BR42" s="15">
        <v>0</v>
      </c>
      <c r="BS42" s="15">
        <v>572886.41</v>
      </c>
      <c r="BT42" s="15">
        <v>0</v>
      </c>
      <c r="BU42" s="20">
        <v>1132217.4100000001</v>
      </c>
      <c r="BV42" s="114">
        <v>157929788.99000001</v>
      </c>
      <c r="BW42" s="115">
        <v>24767768</v>
      </c>
      <c r="BX42" s="115">
        <v>26540117.600000001</v>
      </c>
      <c r="BY42" s="115">
        <v>9596259.9900000002</v>
      </c>
      <c r="BZ42" s="115">
        <v>0</v>
      </c>
      <c r="CA42" s="109">
        <v>218833934.58000001</v>
      </c>
      <c r="CB42" s="71"/>
    </row>
    <row r="43" spans="1:80" s="72" customFormat="1" ht="14.5" customHeight="1" x14ac:dyDescent="0.3">
      <c r="A43" s="4" t="s">
        <v>33</v>
      </c>
      <c r="B43" s="14">
        <v>2015762.2644261941</v>
      </c>
      <c r="C43" s="15">
        <v>121383.20834233845</v>
      </c>
      <c r="D43" s="15">
        <v>0</v>
      </c>
      <c r="E43" s="15">
        <v>713819.52723146742</v>
      </c>
      <c r="F43" s="15">
        <v>0</v>
      </c>
      <c r="G43" s="20">
        <v>2850965</v>
      </c>
      <c r="H43" s="14">
        <v>8881885.6397233624</v>
      </c>
      <c r="I43" s="15">
        <v>534840.73697860376</v>
      </c>
      <c r="J43" s="15">
        <v>0</v>
      </c>
      <c r="K43" s="15">
        <v>3145243.6232980331</v>
      </c>
      <c r="L43" s="15">
        <v>0</v>
      </c>
      <c r="M43" s="20">
        <v>12561970</v>
      </c>
      <c r="N43" s="14">
        <v>0</v>
      </c>
      <c r="O43" s="15">
        <v>0</v>
      </c>
      <c r="P43" s="15">
        <v>0</v>
      </c>
      <c r="Q43" s="15">
        <v>0</v>
      </c>
      <c r="R43" s="15">
        <v>0</v>
      </c>
      <c r="S43" s="20">
        <v>0</v>
      </c>
      <c r="T43" s="14">
        <v>0</v>
      </c>
      <c r="U43" s="15">
        <v>0</v>
      </c>
      <c r="V43" s="15">
        <v>0</v>
      </c>
      <c r="W43" s="15">
        <v>0</v>
      </c>
      <c r="X43" s="15">
        <v>0</v>
      </c>
      <c r="Y43" s="20">
        <v>0</v>
      </c>
      <c r="Z43" s="14">
        <v>2400467.1905122111</v>
      </c>
      <c r="AA43" s="15">
        <v>144548.99481305381</v>
      </c>
      <c r="AB43" s="15">
        <v>0</v>
      </c>
      <c r="AC43" s="15">
        <v>850050.8146747353</v>
      </c>
      <c r="AD43" s="15">
        <v>0</v>
      </c>
      <c r="AE43" s="20">
        <v>3395067</v>
      </c>
      <c r="AF43" s="14">
        <v>0</v>
      </c>
      <c r="AG43" s="15">
        <v>0</v>
      </c>
      <c r="AH43" s="15">
        <v>0</v>
      </c>
      <c r="AI43" s="15">
        <v>0</v>
      </c>
      <c r="AJ43" s="15">
        <v>0</v>
      </c>
      <c r="AK43" s="20">
        <v>0</v>
      </c>
      <c r="AL43" s="14">
        <v>0</v>
      </c>
      <c r="AM43" s="15">
        <v>0</v>
      </c>
      <c r="AN43" s="15">
        <v>0</v>
      </c>
      <c r="AO43" s="15">
        <v>0</v>
      </c>
      <c r="AP43" s="15">
        <v>0</v>
      </c>
      <c r="AQ43" s="20">
        <v>0</v>
      </c>
      <c r="AR43" s="14">
        <v>0</v>
      </c>
      <c r="AS43" s="15">
        <v>0</v>
      </c>
      <c r="AT43" s="15">
        <v>0</v>
      </c>
      <c r="AU43" s="15">
        <v>0</v>
      </c>
      <c r="AV43" s="15">
        <v>0</v>
      </c>
      <c r="AW43" s="20">
        <v>0</v>
      </c>
      <c r="AX43" s="114">
        <v>13298115.094661769</v>
      </c>
      <c r="AY43" s="115">
        <v>800772.94013399608</v>
      </c>
      <c r="AZ43" s="115">
        <v>0</v>
      </c>
      <c r="BA43" s="115">
        <v>4709113.9652042361</v>
      </c>
      <c r="BB43" s="115">
        <v>0</v>
      </c>
      <c r="BC43" s="109">
        <v>18808002</v>
      </c>
      <c r="BD43" s="14">
        <v>0</v>
      </c>
      <c r="BE43" s="15">
        <v>0</v>
      </c>
      <c r="BF43" s="15">
        <v>0</v>
      </c>
      <c r="BG43" s="15">
        <v>0</v>
      </c>
      <c r="BH43" s="15">
        <v>0</v>
      </c>
      <c r="BI43" s="20">
        <v>0</v>
      </c>
      <c r="BJ43" s="14">
        <v>0</v>
      </c>
      <c r="BK43" s="15">
        <v>0</v>
      </c>
      <c r="BL43" s="15">
        <v>0</v>
      </c>
      <c r="BM43" s="15">
        <v>0</v>
      </c>
      <c r="BN43" s="15">
        <v>0</v>
      </c>
      <c r="BO43" s="20">
        <v>0</v>
      </c>
      <c r="BP43" s="14">
        <v>0</v>
      </c>
      <c r="BQ43" s="15">
        <v>0</v>
      </c>
      <c r="BR43" s="15">
        <v>0</v>
      </c>
      <c r="BS43" s="15">
        <v>0</v>
      </c>
      <c r="BT43" s="15">
        <v>0</v>
      </c>
      <c r="BU43" s="20">
        <v>0</v>
      </c>
      <c r="BV43" s="114">
        <v>13298115.094661769</v>
      </c>
      <c r="BW43" s="115">
        <v>800772.94013399608</v>
      </c>
      <c r="BX43" s="115">
        <v>0</v>
      </c>
      <c r="BY43" s="115">
        <v>4709113.9652042361</v>
      </c>
      <c r="BZ43" s="115">
        <v>0</v>
      </c>
      <c r="CA43" s="109">
        <v>18808002</v>
      </c>
      <c r="CB43" s="71"/>
    </row>
    <row r="44" spans="1:80" s="72" customFormat="1" ht="14.5" customHeight="1" x14ac:dyDescent="0.3">
      <c r="A44" s="4" t="s">
        <v>34</v>
      </c>
      <c r="B44" s="14">
        <v>6871397.2531578951</v>
      </c>
      <c r="C44" s="15">
        <v>276557.78418282547</v>
      </c>
      <c r="D44" s="15">
        <v>519077.68723545707</v>
      </c>
      <c r="E44" s="15">
        <v>0</v>
      </c>
      <c r="F44" s="15">
        <v>12764.205423822721</v>
      </c>
      <c r="G44" s="20">
        <v>7679796.9299999997</v>
      </c>
      <c r="H44" s="14">
        <v>111646840.684536</v>
      </c>
      <c r="I44" s="15">
        <v>7642484.9139988832</v>
      </c>
      <c r="J44" s="15">
        <v>12991766.171249298</v>
      </c>
      <c r="K44" s="15">
        <v>0</v>
      </c>
      <c r="L44" s="15">
        <v>499418.97819297243</v>
      </c>
      <c r="M44" s="20">
        <v>132780510.74797715</v>
      </c>
      <c r="N44" s="14">
        <v>0</v>
      </c>
      <c r="O44" s="15">
        <v>0</v>
      </c>
      <c r="P44" s="15">
        <v>0</v>
      </c>
      <c r="Q44" s="15">
        <v>0</v>
      </c>
      <c r="R44" s="15">
        <v>0</v>
      </c>
      <c r="S44" s="20">
        <v>0</v>
      </c>
      <c r="T44" s="14">
        <v>1252878.3283564555</v>
      </c>
      <c r="U44" s="15">
        <v>86801.979261015047</v>
      </c>
      <c r="V44" s="15">
        <v>147558.16078813438</v>
      </c>
      <c r="W44" s="15">
        <v>0</v>
      </c>
      <c r="X44" s="15">
        <v>5672.3115943948669</v>
      </c>
      <c r="Y44" s="20">
        <v>1492910.78</v>
      </c>
      <c r="Z44" s="14">
        <v>18434969.701238018</v>
      </c>
      <c r="AA44" s="15">
        <v>50380.739440170437</v>
      </c>
      <c r="AB44" s="15">
        <v>4380.9338643626452</v>
      </c>
      <c r="AC44" s="15">
        <v>0</v>
      </c>
      <c r="AD44" s="15">
        <v>17523.735457450581</v>
      </c>
      <c r="AE44" s="20">
        <v>18507255.109999999</v>
      </c>
      <c r="AF44" s="14">
        <v>29893.532288923907</v>
      </c>
      <c r="AG44" s="15">
        <v>29282.907711076095</v>
      </c>
      <c r="AH44" s="15">
        <v>0</v>
      </c>
      <c r="AI44" s="15">
        <v>0</v>
      </c>
      <c r="AJ44" s="15">
        <v>0</v>
      </c>
      <c r="AK44" s="20">
        <v>59176.44</v>
      </c>
      <c r="AL44" s="14">
        <v>0</v>
      </c>
      <c r="AM44" s="15">
        <v>0</v>
      </c>
      <c r="AN44" s="15">
        <v>0</v>
      </c>
      <c r="AO44" s="15">
        <v>0</v>
      </c>
      <c r="AP44" s="15">
        <v>0</v>
      </c>
      <c r="AQ44" s="20">
        <v>0</v>
      </c>
      <c r="AR44" s="14">
        <v>0</v>
      </c>
      <c r="AS44" s="15">
        <v>0</v>
      </c>
      <c r="AT44" s="15">
        <v>0</v>
      </c>
      <c r="AU44" s="15">
        <v>0</v>
      </c>
      <c r="AV44" s="15">
        <v>0</v>
      </c>
      <c r="AW44" s="20">
        <v>0</v>
      </c>
      <c r="AX44" s="114">
        <v>138235979.49957731</v>
      </c>
      <c r="AY44" s="115">
        <v>8085508.3245939696</v>
      </c>
      <c r="AZ44" s="115">
        <v>13662782.953137252</v>
      </c>
      <c r="BA44" s="115">
        <v>0</v>
      </c>
      <c r="BB44" s="115">
        <v>535379.23066864058</v>
      </c>
      <c r="BC44" s="109">
        <v>160519650.00797713</v>
      </c>
      <c r="BD44" s="14">
        <v>2909636.2599999979</v>
      </c>
      <c r="BE44" s="15">
        <v>0</v>
      </c>
      <c r="BF44" s="15">
        <v>0</v>
      </c>
      <c r="BG44" s="15">
        <v>0</v>
      </c>
      <c r="BH44" s="15">
        <v>0</v>
      </c>
      <c r="BI44" s="20">
        <v>2909636.2599999979</v>
      </c>
      <c r="BJ44" s="14">
        <v>2909636.2599999979</v>
      </c>
      <c r="BK44" s="15">
        <v>0</v>
      </c>
      <c r="BL44" s="15">
        <v>0</v>
      </c>
      <c r="BM44" s="15">
        <v>0</v>
      </c>
      <c r="BN44" s="15">
        <v>0</v>
      </c>
      <c r="BO44" s="20">
        <v>2909636.2599999979</v>
      </c>
      <c r="BP44" s="14">
        <v>1338588.8999999999</v>
      </c>
      <c r="BQ44" s="15">
        <v>0</v>
      </c>
      <c r="BR44" s="15">
        <v>0</v>
      </c>
      <c r="BS44" s="15">
        <v>0</v>
      </c>
      <c r="BT44" s="15">
        <v>0</v>
      </c>
      <c r="BU44" s="20">
        <v>1338588.8999999999</v>
      </c>
      <c r="BV44" s="114">
        <v>136897390.59957731</v>
      </c>
      <c r="BW44" s="115">
        <v>8085508.3245939696</v>
      </c>
      <c r="BX44" s="115">
        <v>13662782.953137252</v>
      </c>
      <c r="BY44" s="115">
        <v>0</v>
      </c>
      <c r="BZ44" s="115">
        <v>535379.23066864058</v>
      </c>
      <c r="CA44" s="109">
        <v>159181061.10797712</v>
      </c>
      <c r="CB44" s="71"/>
    </row>
    <row r="45" spans="1:80" s="72" customFormat="1" ht="14.5" customHeight="1" x14ac:dyDescent="0.3">
      <c r="A45" s="4" t="s">
        <v>35</v>
      </c>
      <c r="B45" s="14">
        <v>0</v>
      </c>
      <c r="C45" s="15">
        <v>0</v>
      </c>
      <c r="D45" s="15">
        <v>0</v>
      </c>
      <c r="E45" s="15">
        <v>0</v>
      </c>
      <c r="F45" s="15">
        <v>0</v>
      </c>
      <c r="G45" s="20">
        <v>0</v>
      </c>
      <c r="H45" s="14">
        <v>82250611</v>
      </c>
      <c r="I45" s="15">
        <v>12167756</v>
      </c>
      <c r="J45" s="15">
        <v>17737716</v>
      </c>
      <c r="K45" s="15">
        <v>0</v>
      </c>
      <c r="L45" s="15">
        <v>0</v>
      </c>
      <c r="M45" s="20">
        <v>112156083</v>
      </c>
      <c r="N45" s="14">
        <v>0</v>
      </c>
      <c r="O45" s="15">
        <v>0</v>
      </c>
      <c r="P45" s="15">
        <v>0</v>
      </c>
      <c r="Q45" s="15">
        <v>0</v>
      </c>
      <c r="R45" s="15">
        <v>37653</v>
      </c>
      <c r="S45" s="20">
        <v>37653</v>
      </c>
      <c r="T45" s="14">
        <v>1000770</v>
      </c>
      <c r="U45" s="15">
        <v>0</v>
      </c>
      <c r="V45" s="15">
        <v>0</v>
      </c>
      <c r="W45" s="15">
        <v>0</v>
      </c>
      <c r="X45" s="15">
        <v>0</v>
      </c>
      <c r="Y45" s="20">
        <v>1000770</v>
      </c>
      <c r="Z45" s="14">
        <v>26831024</v>
      </c>
      <c r="AA45" s="15">
        <v>0</v>
      </c>
      <c r="AB45" s="15">
        <v>0</v>
      </c>
      <c r="AC45" s="15">
        <v>0</v>
      </c>
      <c r="AD45" s="15">
        <v>1768839</v>
      </c>
      <c r="AE45" s="20">
        <v>28599863</v>
      </c>
      <c r="AF45" s="14">
        <v>0</v>
      </c>
      <c r="AG45" s="15">
        <v>0</v>
      </c>
      <c r="AH45" s="15">
        <v>0</v>
      </c>
      <c r="AI45" s="15">
        <v>0</v>
      </c>
      <c r="AJ45" s="15">
        <v>0</v>
      </c>
      <c r="AK45" s="20">
        <v>0</v>
      </c>
      <c r="AL45" s="14">
        <v>0</v>
      </c>
      <c r="AM45" s="15">
        <v>0</v>
      </c>
      <c r="AN45" s="15">
        <v>0</v>
      </c>
      <c r="AO45" s="15">
        <v>0</v>
      </c>
      <c r="AP45" s="15">
        <v>0</v>
      </c>
      <c r="AQ45" s="20">
        <v>0</v>
      </c>
      <c r="AR45" s="14">
        <v>0</v>
      </c>
      <c r="AS45" s="15">
        <v>0</v>
      </c>
      <c r="AT45" s="15">
        <v>0</v>
      </c>
      <c r="AU45" s="15">
        <v>0</v>
      </c>
      <c r="AV45" s="15">
        <v>0</v>
      </c>
      <c r="AW45" s="20">
        <v>0</v>
      </c>
      <c r="AX45" s="114">
        <v>110082405</v>
      </c>
      <c r="AY45" s="115">
        <v>12167756</v>
      </c>
      <c r="AZ45" s="115">
        <v>17737716</v>
      </c>
      <c r="BA45" s="115">
        <v>0</v>
      </c>
      <c r="BB45" s="115">
        <v>1806492</v>
      </c>
      <c r="BC45" s="109">
        <v>141794369</v>
      </c>
      <c r="BD45" s="14">
        <v>2842813</v>
      </c>
      <c r="BE45" s="15">
        <v>0</v>
      </c>
      <c r="BF45" s="15">
        <v>0</v>
      </c>
      <c r="BG45" s="15">
        <v>0</v>
      </c>
      <c r="BH45" s="15">
        <v>0</v>
      </c>
      <c r="BI45" s="20">
        <v>2842813</v>
      </c>
      <c r="BJ45" s="14">
        <v>2842813</v>
      </c>
      <c r="BK45" s="15">
        <v>0</v>
      </c>
      <c r="BL45" s="15">
        <v>0</v>
      </c>
      <c r="BM45" s="15">
        <v>0</v>
      </c>
      <c r="BN45" s="15">
        <v>0</v>
      </c>
      <c r="BO45" s="20">
        <v>2842813</v>
      </c>
      <c r="BP45" s="14">
        <v>1124100</v>
      </c>
      <c r="BQ45" s="15">
        <v>0</v>
      </c>
      <c r="BR45" s="15">
        <v>0</v>
      </c>
      <c r="BS45" s="15">
        <v>0</v>
      </c>
      <c r="BT45" s="15">
        <v>0</v>
      </c>
      <c r="BU45" s="20">
        <v>1124100</v>
      </c>
      <c r="BV45" s="114">
        <v>108958305</v>
      </c>
      <c r="BW45" s="115">
        <v>12167756</v>
      </c>
      <c r="BX45" s="115">
        <v>17737716</v>
      </c>
      <c r="BY45" s="115">
        <v>0</v>
      </c>
      <c r="BZ45" s="115">
        <v>1806492</v>
      </c>
      <c r="CA45" s="109">
        <v>140670269</v>
      </c>
      <c r="CB45" s="71"/>
    </row>
    <row r="46" spans="1:80" s="72" customFormat="1" ht="14.5" customHeight="1" x14ac:dyDescent="0.3">
      <c r="A46" s="4" t="s">
        <v>36</v>
      </c>
      <c r="B46" s="14">
        <v>5195736</v>
      </c>
      <c r="C46" s="15">
        <v>250128</v>
      </c>
      <c r="D46" s="15">
        <v>162936</v>
      </c>
      <c r="E46" s="15">
        <v>111456</v>
      </c>
      <c r="F46" s="15">
        <v>3168</v>
      </c>
      <c r="G46" s="20">
        <v>5723424</v>
      </c>
      <c r="H46" s="14">
        <v>48393921.749998644</v>
      </c>
      <c r="I46" s="15">
        <v>5219169.450000002</v>
      </c>
      <c r="J46" s="15">
        <v>2336476.3499999959</v>
      </c>
      <c r="K46" s="15">
        <v>2732684.3000000054</v>
      </c>
      <c r="L46" s="15">
        <v>19734.150000000001</v>
      </c>
      <c r="M46" s="20">
        <v>58701985.999998644</v>
      </c>
      <c r="N46" s="14">
        <v>0</v>
      </c>
      <c r="O46" s="15">
        <v>0</v>
      </c>
      <c r="P46" s="15">
        <v>0</v>
      </c>
      <c r="Q46" s="15">
        <v>0</v>
      </c>
      <c r="R46" s="15">
        <v>115320.4</v>
      </c>
      <c r="S46" s="20">
        <v>115320.4</v>
      </c>
      <c r="T46" s="14">
        <v>715108.30000000785</v>
      </c>
      <c r="U46" s="15">
        <v>-9284.869999999999</v>
      </c>
      <c r="V46" s="15">
        <v>324629.95000000024</v>
      </c>
      <c r="W46" s="15">
        <v>-63751.69</v>
      </c>
      <c r="X46" s="15">
        <v>-22986.179999999997</v>
      </c>
      <c r="Y46" s="20">
        <v>943715.51000000804</v>
      </c>
      <c r="Z46" s="14">
        <v>13084831.699999971</v>
      </c>
      <c r="AA46" s="15">
        <v>581575.04999999993</v>
      </c>
      <c r="AB46" s="15">
        <v>178943.99999999997</v>
      </c>
      <c r="AC46" s="15">
        <v>78561</v>
      </c>
      <c r="AD46" s="15">
        <v>265002.39999999997</v>
      </c>
      <c r="AE46" s="20">
        <v>14188914.149999972</v>
      </c>
      <c r="AF46" s="14">
        <v>0</v>
      </c>
      <c r="AG46" s="15">
        <v>0</v>
      </c>
      <c r="AH46" s="15">
        <v>0</v>
      </c>
      <c r="AI46" s="15">
        <v>0</v>
      </c>
      <c r="AJ46" s="15">
        <v>0</v>
      </c>
      <c r="AK46" s="20">
        <v>0</v>
      </c>
      <c r="AL46" s="14">
        <v>0</v>
      </c>
      <c r="AM46" s="15">
        <v>0</v>
      </c>
      <c r="AN46" s="15">
        <v>8368224</v>
      </c>
      <c r="AO46" s="15">
        <v>0</v>
      </c>
      <c r="AP46" s="15">
        <v>0</v>
      </c>
      <c r="AQ46" s="20">
        <v>8368224</v>
      </c>
      <c r="AR46" s="14">
        <v>1072395.0000000021</v>
      </c>
      <c r="AS46" s="15">
        <v>45712.850000000006</v>
      </c>
      <c r="AT46" s="15">
        <v>14363.099999999999</v>
      </c>
      <c r="AU46" s="15">
        <v>6567.7000000000007</v>
      </c>
      <c r="AV46" s="15">
        <v>18246.45</v>
      </c>
      <c r="AW46" s="20">
        <v>1157285.1000000022</v>
      </c>
      <c r="AX46" s="114">
        <v>68461992.749998614</v>
      </c>
      <c r="AY46" s="115">
        <v>6087300.4800000014</v>
      </c>
      <c r="AZ46" s="115">
        <v>11385573.399999997</v>
      </c>
      <c r="BA46" s="115">
        <v>2865517.3100000056</v>
      </c>
      <c r="BB46" s="115">
        <v>398485.22</v>
      </c>
      <c r="BC46" s="109">
        <v>89198869.159998626</v>
      </c>
      <c r="BD46" s="14">
        <v>1950785.53</v>
      </c>
      <c r="BE46" s="15">
        <v>0</v>
      </c>
      <c r="BF46" s="15">
        <v>0</v>
      </c>
      <c r="BG46" s="15">
        <v>0</v>
      </c>
      <c r="BH46" s="15">
        <v>0</v>
      </c>
      <c r="BI46" s="20">
        <v>1950785.53</v>
      </c>
      <c r="BJ46" s="14">
        <v>1950785.53</v>
      </c>
      <c r="BK46" s="15">
        <v>0</v>
      </c>
      <c r="BL46" s="15">
        <v>0</v>
      </c>
      <c r="BM46" s="15">
        <v>0</v>
      </c>
      <c r="BN46" s="15">
        <v>0</v>
      </c>
      <c r="BO46" s="20">
        <v>1950785.53</v>
      </c>
      <c r="BP46" s="14">
        <v>0</v>
      </c>
      <c r="BQ46" s="15">
        <v>2879.05</v>
      </c>
      <c r="BR46" s="15">
        <v>0</v>
      </c>
      <c r="BS46" s="15">
        <v>0</v>
      </c>
      <c r="BT46" s="15">
        <v>86657.9</v>
      </c>
      <c r="BU46" s="20">
        <v>89536.95</v>
      </c>
      <c r="BV46" s="114">
        <v>68461992.749998614</v>
      </c>
      <c r="BW46" s="115">
        <v>6084421.4300000016</v>
      </c>
      <c r="BX46" s="115">
        <v>11385573.399999997</v>
      </c>
      <c r="BY46" s="115">
        <v>2865517.3100000056</v>
      </c>
      <c r="BZ46" s="115">
        <v>311827.31999999995</v>
      </c>
      <c r="CA46" s="109">
        <v>89109332.209998623</v>
      </c>
      <c r="CB46" s="71"/>
    </row>
    <row r="47" spans="1:80" s="72" customFormat="1" ht="14.5" customHeight="1" x14ac:dyDescent="0.3">
      <c r="A47" s="4" t="s">
        <v>37</v>
      </c>
      <c r="B47" s="14">
        <v>949893</v>
      </c>
      <c r="C47" s="15">
        <v>44197</v>
      </c>
      <c r="D47" s="15">
        <v>12366</v>
      </c>
      <c r="E47" s="15">
        <v>347717</v>
      </c>
      <c r="F47" s="15">
        <v>2519</v>
      </c>
      <c r="G47" s="20">
        <v>1356692</v>
      </c>
      <c r="H47" s="14">
        <v>2588233.0499999998</v>
      </c>
      <c r="I47" s="15">
        <v>129697.8</v>
      </c>
      <c r="J47" s="15">
        <v>76162.600000000006</v>
      </c>
      <c r="K47" s="15">
        <v>6112434.9500000002</v>
      </c>
      <c r="L47" s="15">
        <v>7226.9</v>
      </c>
      <c r="M47" s="20">
        <v>8913755.3000000007</v>
      </c>
      <c r="N47" s="14">
        <v>0</v>
      </c>
      <c r="O47" s="15">
        <v>0</v>
      </c>
      <c r="P47" s="15">
        <v>0</v>
      </c>
      <c r="Q47" s="15">
        <v>0</v>
      </c>
      <c r="R47" s="15">
        <v>0</v>
      </c>
      <c r="S47" s="20">
        <v>0</v>
      </c>
      <c r="T47" s="14">
        <v>5167.29</v>
      </c>
      <c r="U47" s="15">
        <v>-312</v>
      </c>
      <c r="V47" s="15">
        <v>270.05</v>
      </c>
      <c r="W47" s="15">
        <v>2279.5500000000002</v>
      </c>
      <c r="X47" s="15">
        <v>0</v>
      </c>
      <c r="Y47" s="20">
        <v>7404.89</v>
      </c>
      <c r="Z47" s="14">
        <v>1446925.45</v>
      </c>
      <c r="AA47" s="15">
        <v>121822.39999999999</v>
      </c>
      <c r="AB47" s="15">
        <v>10854</v>
      </c>
      <c r="AC47" s="15">
        <v>359617.09</v>
      </c>
      <c r="AD47" s="15">
        <v>65954</v>
      </c>
      <c r="AE47" s="20">
        <v>2005172.94</v>
      </c>
      <c r="AF47" s="14">
        <v>0</v>
      </c>
      <c r="AG47" s="15">
        <v>0</v>
      </c>
      <c r="AH47" s="15">
        <v>0</v>
      </c>
      <c r="AI47" s="15">
        <v>0</v>
      </c>
      <c r="AJ47" s="15">
        <v>0</v>
      </c>
      <c r="AK47" s="20">
        <v>0</v>
      </c>
      <c r="AL47" s="14">
        <v>0</v>
      </c>
      <c r="AM47" s="15">
        <v>0</v>
      </c>
      <c r="AN47" s="15">
        <v>0</v>
      </c>
      <c r="AO47" s="15">
        <v>0</v>
      </c>
      <c r="AP47" s="15">
        <v>0</v>
      </c>
      <c r="AQ47" s="20">
        <v>0</v>
      </c>
      <c r="AR47" s="14">
        <v>0</v>
      </c>
      <c r="AS47" s="15">
        <v>0</v>
      </c>
      <c r="AT47" s="15">
        <v>0</v>
      </c>
      <c r="AU47" s="15">
        <v>0</v>
      </c>
      <c r="AV47" s="15">
        <v>0</v>
      </c>
      <c r="AW47" s="20">
        <v>0</v>
      </c>
      <c r="AX47" s="114">
        <v>4990218.79</v>
      </c>
      <c r="AY47" s="115">
        <v>295405.19999999995</v>
      </c>
      <c r="AZ47" s="115">
        <v>99652.650000000009</v>
      </c>
      <c r="BA47" s="115">
        <v>6822048.5899999999</v>
      </c>
      <c r="BB47" s="115">
        <v>75699.899999999994</v>
      </c>
      <c r="BC47" s="109">
        <v>12283025.130000001</v>
      </c>
      <c r="BD47" s="14">
        <v>240303.33</v>
      </c>
      <c r="BE47" s="15">
        <v>1318.57</v>
      </c>
      <c r="BF47" s="15">
        <v>0</v>
      </c>
      <c r="BG47" s="15">
        <v>13724.25</v>
      </c>
      <c r="BH47" s="15">
        <v>0</v>
      </c>
      <c r="BI47" s="20">
        <v>255346.15</v>
      </c>
      <c r="BJ47" s="14">
        <v>240303.33</v>
      </c>
      <c r="BK47" s="15">
        <v>1318.57</v>
      </c>
      <c r="BL47" s="15">
        <v>0</v>
      </c>
      <c r="BM47" s="15">
        <v>13724.25</v>
      </c>
      <c r="BN47" s="15">
        <v>0</v>
      </c>
      <c r="BO47" s="20">
        <v>255346.15</v>
      </c>
      <c r="BP47" s="14">
        <v>0</v>
      </c>
      <c r="BQ47" s="15">
        <v>0</v>
      </c>
      <c r="BR47" s="15">
        <v>0</v>
      </c>
      <c r="BS47" s="15">
        <v>0</v>
      </c>
      <c r="BT47" s="15">
        <v>0</v>
      </c>
      <c r="BU47" s="20">
        <v>0</v>
      </c>
      <c r="BV47" s="114">
        <v>4990218.79</v>
      </c>
      <c r="BW47" s="115">
        <v>295405.19999999995</v>
      </c>
      <c r="BX47" s="115">
        <v>99652.650000000009</v>
      </c>
      <c r="BY47" s="115">
        <v>6822048.5899999999</v>
      </c>
      <c r="BZ47" s="115">
        <v>75699.899999999994</v>
      </c>
      <c r="CA47" s="109">
        <v>12283025.130000001</v>
      </c>
      <c r="CB47" s="71"/>
    </row>
    <row r="48" spans="1:80" s="72" customFormat="1" ht="14.5" customHeight="1" x14ac:dyDescent="0.3">
      <c r="A48" s="4" t="s">
        <v>38</v>
      </c>
      <c r="B48" s="14">
        <v>4718908</v>
      </c>
      <c r="C48" s="15">
        <v>252916</v>
      </c>
      <c r="D48" s="15">
        <v>0</v>
      </c>
      <c r="E48" s="15">
        <v>125617</v>
      </c>
      <c r="F48" s="15">
        <v>1908</v>
      </c>
      <c r="G48" s="20">
        <v>5099349</v>
      </c>
      <c r="H48" s="14">
        <v>36727174</v>
      </c>
      <c r="I48" s="15">
        <v>2127000</v>
      </c>
      <c r="J48" s="15">
        <v>0</v>
      </c>
      <c r="K48" s="15">
        <v>2482000</v>
      </c>
      <c r="L48" s="15">
        <v>0</v>
      </c>
      <c r="M48" s="20">
        <v>41336174</v>
      </c>
      <c r="N48" s="14">
        <v>0</v>
      </c>
      <c r="O48" s="15">
        <v>0</v>
      </c>
      <c r="P48" s="15">
        <v>0</v>
      </c>
      <c r="Q48" s="15">
        <v>0</v>
      </c>
      <c r="R48" s="15">
        <v>14254</v>
      </c>
      <c r="S48" s="20">
        <v>14254</v>
      </c>
      <c r="T48" s="14">
        <v>805059</v>
      </c>
      <c r="U48" s="15">
        <v>78663</v>
      </c>
      <c r="V48" s="15">
        <v>0</v>
      </c>
      <c r="W48" s="15">
        <v>62482</v>
      </c>
      <c r="X48" s="15">
        <v>0</v>
      </c>
      <c r="Y48" s="20">
        <v>946204</v>
      </c>
      <c r="Z48" s="14">
        <v>9879494</v>
      </c>
      <c r="AA48" s="15">
        <v>696899</v>
      </c>
      <c r="AB48" s="15">
        <v>0</v>
      </c>
      <c r="AC48" s="15">
        <v>0</v>
      </c>
      <c r="AD48" s="15">
        <v>0</v>
      </c>
      <c r="AE48" s="20">
        <v>10576393</v>
      </c>
      <c r="AF48" s="14">
        <v>0</v>
      </c>
      <c r="AG48" s="15">
        <v>0</v>
      </c>
      <c r="AH48" s="15">
        <v>0</v>
      </c>
      <c r="AI48" s="15">
        <v>0</v>
      </c>
      <c r="AJ48" s="15">
        <v>0</v>
      </c>
      <c r="AK48" s="20">
        <v>0</v>
      </c>
      <c r="AL48" s="14">
        <v>0</v>
      </c>
      <c r="AM48" s="15">
        <v>0</v>
      </c>
      <c r="AN48" s="15">
        <v>0</v>
      </c>
      <c r="AO48" s="15">
        <v>0</v>
      </c>
      <c r="AP48" s="15">
        <v>0</v>
      </c>
      <c r="AQ48" s="20">
        <v>0</v>
      </c>
      <c r="AR48" s="14">
        <v>496117</v>
      </c>
      <c r="AS48" s="15">
        <v>0</v>
      </c>
      <c r="AT48" s="15">
        <v>0</v>
      </c>
      <c r="AU48" s="15">
        <v>0</v>
      </c>
      <c r="AV48" s="15">
        <v>0</v>
      </c>
      <c r="AW48" s="20">
        <v>496117</v>
      </c>
      <c r="AX48" s="114">
        <v>52626752</v>
      </c>
      <c r="AY48" s="115">
        <v>3155478</v>
      </c>
      <c r="AZ48" s="115">
        <v>0</v>
      </c>
      <c r="BA48" s="115">
        <v>2670099</v>
      </c>
      <c r="BB48" s="115">
        <v>16162</v>
      </c>
      <c r="BC48" s="109">
        <v>58468491</v>
      </c>
      <c r="BD48" s="14">
        <v>755679</v>
      </c>
      <c r="BE48" s="15">
        <v>0</v>
      </c>
      <c r="BF48" s="15">
        <v>0</v>
      </c>
      <c r="BG48" s="15">
        <v>0</v>
      </c>
      <c r="BH48" s="15">
        <v>0</v>
      </c>
      <c r="BI48" s="20">
        <v>755679</v>
      </c>
      <c r="BJ48" s="14">
        <v>755679</v>
      </c>
      <c r="BK48" s="15">
        <v>0</v>
      </c>
      <c r="BL48" s="15">
        <v>0</v>
      </c>
      <c r="BM48" s="15">
        <v>0</v>
      </c>
      <c r="BN48" s="15">
        <v>0</v>
      </c>
      <c r="BO48" s="20">
        <v>755679</v>
      </c>
      <c r="BP48" s="14">
        <v>200884</v>
      </c>
      <c r="BQ48" s="15">
        <v>0</v>
      </c>
      <c r="BR48" s="15">
        <v>0</v>
      </c>
      <c r="BS48" s="15">
        <v>0</v>
      </c>
      <c r="BT48" s="15">
        <v>0</v>
      </c>
      <c r="BU48" s="20">
        <v>200884</v>
      </c>
      <c r="BV48" s="114">
        <v>52425868</v>
      </c>
      <c r="BW48" s="115">
        <v>3155478</v>
      </c>
      <c r="BX48" s="115">
        <v>0</v>
      </c>
      <c r="BY48" s="115">
        <v>2670099</v>
      </c>
      <c r="BZ48" s="115">
        <v>16162</v>
      </c>
      <c r="CA48" s="109">
        <v>58267607</v>
      </c>
      <c r="CB48" s="71"/>
    </row>
    <row r="49" spans="1:80" s="72" customFormat="1" ht="14.5" customHeight="1" x14ac:dyDescent="0.3">
      <c r="A49" s="4" t="s">
        <v>39</v>
      </c>
      <c r="B49" s="14">
        <v>0</v>
      </c>
      <c r="C49" s="15">
        <v>0</v>
      </c>
      <c r="D49" s="15">
        <v>0</v>
      </c>
      <c r="E49" s="15">
        <v>0</v>
      </c>
      <c r="F49" s="15">
        <v>0</v>
      </c>
      <c r="G49" s="20">
        <v>0</v>
      </c>
      <c r="H49" s="14">
        <v>92902620</v>
      </c>
      <c r="I49" s="15">
        <v>6212987</v>
      </c>
      <c r="J49" s="15">
        <v>296382</v>
      </c>
      <c r="K49" s="15">
        <v>30114</v>
      </c>
      <c r="L49" s="15">
        <v>0</v>
      </c>
      <c r="M49" s="20">
        <v>99442103</v>
      </c>
      <c r="N49" s="14">
        <v>0</v>
      </c>
      <c r="O49" s="15">
        <v>0</v>
      </c>
      <c r="P49" s="15">
        <v>0</v>
      </c>
      <c r="Q49" s="15">
        <v>0</v>
      </c>
      <c r="R49" s="15">
        <v>15967</v>
      </c>
      <c r="S49" s="20">
        <v>15967</v>
      </c>
      <c r="T49" s="14">
        <v>411078.40000000002</v>
      </c>
      <c r="U49" s="15">
        <v>42493</v>
      </c>
      <c r="V49" s="15">
        <v>-81931</v>
      </c>
      <c r="W49" s="15">
        <v>0</v>
      </c>
      <c r="X49" s="15">
        <v>0</v>
      </c>
      <c r="Y49" s="20">
        <v>371640.4</v>
      </c>
      <c r="Z49" s="14">
        <v>15908539</v>
      </c>
      <c r="AA49" s="15">
        <v>669077</v>
      </c>
      <c r="AB49" s="15">
        <v>50269</v>
      </c>
      <c r="AC49" s="15">
        <v>0</v>
      </c>
      <c r="AD49" s="15">
        <v>0</v>
      </c>
      <c r="AE49" s="20">
        <v>16627885</v>
      </c>
      <c r="AF49" s="14">
        <v>0</v>
      </c>
      <c r="AG49" s="15">
        <v>0</v>
      </c>
      <c r="AH49" s="15">
        <v>0</v>
      </c>
      <c r="AI49" s="15">
        <v>0</v>
      </c>
      <c r="AJ49" s="15">
        <v>0</v>
      </c>
      <c r="AK49" s="20">
        <v>0</v>
      </c>
      <c r="AL49" s="14">
        <v>0</v>
      </c>
      <c r="AM49" s="15">
        <v>0</v>
      </c>
      <c r="AN49" s="15">
        <v>0</v>
      </c>
      <c r="AO49" s="15">
        <v>0</v>
      </c>
      <c r="AP49" s="15">
        <v>0</v>
      </c>
      <c r="AQ49" s="20">
        <v>0</v>
      </c>
      <c r="AR49" s="14">
        <v>0</v>
      </c>
      <c r="AS49" s="15">
        <v>0</v>
      </c>
      <c r="AT49" s="15">
        <v>0</v>
      </c>
      <c r="AU49" s="15">
        <v>0</v>
      </c>
      <c r="AV49" s="15">
        <v>0</v>
      </c>
      <c r="AW49" s="20">
        <v>0</v>
      </c>
      <c r="AX49" s="114">
        <v>109222237.40000001</v>
      </c>
      <c r="AY49" s="115">
        <v>6924557</v>
      </c>
      <c r="AZ49" s="115">
        <v>264720</v>
      </c>
      <c r="BA49" s="115">
        <v>30114</v>
      </c>
      <c r="BB49" s="115">
        <v>15967</v>
      </c>
      <c r="BC49" s="109">
        <v>116457595.40000001</v>
      </c>
      <c r="BD49" s="14">
        <v>1872284</v>
      </c>
      <c r="BE49" s="15">
        <v>0</v>
      </c>
      <c r="BF49" s="15">
        <v>0</v>
      </c>
      <c r="BG49" s="15">
        <v>0</v>
      </c>
      <c r="BH49" s="15">
        <v>0</v>
      </c>
      <c r="BI49" s="20">
        <v>1872284</v>
      </c>
      <c r="BJ49" s="14">
        <v>1872284</v>
      </c>
      <c r="BK49" s="15">
        <v>0</v>
      </c>
      <c r="BL49" s="15">
        <v>0</v>
      </c>
      <c r="BM49" s="15">
        <v>0</v>
      </c>
      <c r="BN49" s="15">
        <v>0</v>
      </c>
      <c r="BO49" s="20">
        <v>1872284</v>
      </c>
      <c r="BP49" s="14">
        <v>32700</v>
      </c>
      <c r="BQ49" s="15">
        <v>0</v>
      </c>
      <c r="BR49" s="15">
        <v>0</v>
      </c>
      <c r="BS49" s="15">
        <v>0</v>
      </c>
      <c r="BT49" s="15">
        <v>0</v>
      </c>
      <c r="BU49" s="20">
        <v>32700</v>
      </c>
      <c r="BV49" s="114">
        <v>109189537.40000001</v>
      </c>
      <c r="BW49" s="115">
        <v>6924557</v>
      </c>
      <c r="BX49" s="115">
        <v>264720</v>
      </c>
      <c r="BY49" s="115">
        <v>30114</v>
      </c>
      <c r="BZ49" s="115">
        <v>15967</v>
      </c>
      <c r="CA49" s="109">
        <v>116424895.40000001</v>
      </c>
      <c r="CB49" s="71"/>
    </row>
    <row r="50" spans="1:80" s="72" customFormat="1" ht="14.5" customHeight="1" x14ac:dyDescent="0.3">
      <c r="A50" s="4" t="s">
        <v>40</v>
      </c>
      <c r="B50" s="14">
        <v>2217364</v>
      </c>
      <c r="C50" s="15">
        <v>129115</v>
      </c>
      <c r="D50" s="15">
        <v>0</v>
      </c>
      <c r="E50" s="15">
        <v>258230</v>
      </c>
      <c r="F50" s="15">
        <v>1631</v>
      </c>
      <c r="G50" s="20">
        <v>2606340</v>
      </c>
      <c r="H50" s="14">
        <v>7893840</v>
      </c>
      <c r="I50" s="15">
        <v>887375</v>
      </c>
      <c r="J50" s="15">
        <v>0</v>
      </c>
      <c r="K50" s="15">
        <v>1662596</v>
      </c>
      <c r="L50" s="15">
        <v>0</v>
      </c>
      <c r="M50" s="20">
        <v>10443811</v>
      </c>
      <c r="N50" s="14">
        <v>0</v>
      </c>
      <c r="O50" s="15">
        <v>0</v>
      </c>
      <c r="P50" s="15">
        <v>0</v>
      </c>
      <c r="Q50" s="15">
        <v>0</v>
      </c>
      <c r="R50" s="15">
        <v>0</v>
      </c>
      <c r="S50" s="20">
        <v>0</v>
      </c>
      <c r="T50" s="14">
        <v>49028</v>
      </c>
      <c r="U50" s="15">
        <v>0</v>
      </c>
      <c r="V50" s="15">
        <v>0</v>
      </c>
      <c r="W50" s="15">
        <v>0</v>
      </c>
      <c r="X50" s="15">
        <v>0</v>
      </c>
      <c r="Y50" s="20">
        <v>49028</v>
      </c>
      <c r="Z50" s="14">
        <v>3561302</v>
      </c>
      <c r="AA50" s="15">
        <v>0</v>
      </c>
      <c r="AB50" s="15">
        <v>0</v>
      </c>
      <c r="AC50" s="15">
        <v>0</v>
      </c>
      <c r="AD50" s="15">
        <v>0</v>
      </c>
      <c r="AE50" s="20">
        <v>3561302</v>
      </c>
      <c r="AF50" s="14">
        <v>0</v>
      </c>
      <c r="AG50" s="15">
        <v>0</v>
      </c>
      <c r="AH50" s="15">
        <v>0</v>
      </c>
      <c r="AI50" s="15">
        <v>0</v>
      </c>
      <c r="AJ50" s="15">
        <v>0</v>
      </c>
      <c r="AK50" s="20">
        <v>0</v>
      </c>
      <c r="AL50" s="14">
        <v>0</v>
      </c>
      <c r="AM50" s="15">
        <v>0</v>
      </c>
      <c r="AN50" s="15">
        <v>0</v>
      </c>
      <c r="AO50" s="15">
        <v>0</v>
      </c>
      <c r="AP50" s="15">
        <v>0</v>
      </c>
      <c r="AQ50" s="20">
        <v>0</v>
      </c>
      <c r="AR50" s="14">
        <v>0</v>
      </c>
      <c r="AS50" s="15">
        <v>0</v>
      </c>
      <c r="AT50" s="15">
        <v>0</v>
      </c>
      <c r="AU50" s="15">
        <v>0</v>
      </c>
      <c r="AV50" s="15">
        <v>0</v>
      </c>
      <c r="AW50" s="20">
        <v>0</v>
      </c>
      <c r="AX50" s="114">
        <v>13721534</v>
      </c>
      <c r="AY50" s="115">
        <v>1016490</v>
      </c>
      <c r="AZ50" s="115">
        <v>0</v>
      </c>
      <c r="BA50" s="115">
        <v>1920826</v>
      </c>
      <c r="BB50" s="115">
        <v>1631</v>
      </c>
      <c r="BC50" s="109">
        <v>16660481</v>
      </c>
      <c r="BD50" s="14">
        <v>231452</v>
      </c>
      <c r="BE50" s="15">
        <v>0</v>
      </c>
      <c r="BF50" s="15">
        <v>0</v>
      </c>
      <c r="BG50" s="15">
        <v>0</v>
      </c>
      <c r="BH50" s="15">
        <v>0</v>
      </c>
      <c r="BI50" s="20">
        <v>231452</v>
      </c>
      <c r="BJ50" s="14">
        <v>231452</v>
      </c>
      <c r="BK50" s="15">
        <v>0</v>
      </c>
      <c r="BL50" s="15">
        <v>0</v>
      </c>
      <c r="BM50" s="15">
        <v>0</v>
      </c>
      <c r="BN50" s="15">
        <v>0</v>
      </c>
      <c r="BO50" s="20">
        <v>231452</v>
      </c>
      <c r="BP50" s="14">
        <v>0</v>
      </c>
      <c r="BQ50" s="15">
        <v>0</v>
      </c>
      <c r="BR50" s="15">
        <v>0</v>
      </c>
      <c r="BS50" s="15">
        <v>0</v>
      </c>
      <c r="BT50" s="15">
        <v>0</v>
      </c>
      <c r="BU50" s="20">
        <v>0</v>
      </c>
      <c r="BV50" s="114">
        <v>13721534</v>
      </c>
      <c r="BW50" s="115">
        <v>1016490</v>
      </c>
      <c r="BX50" s="115">
        <v>0</v>
      </c>
      <c r="BY50" s="115">
        <v>1920826</v>
      </c>
      <c r="BZ50" s="115">
        <v>1631</v>
      </c>
      <c r="CA50" s="109">
        <v>16660481</v>
      </c>
      <c r="CB50" s="71"/>
    </row>
    <row r="51" spans="1:80" s="72" customFormat="1" ht="14.5" customHeight="1" x14ac:dyDescent="0.3">
      <c r="A51" s="4" t="s">
        <v>41</v>
      </c>
      <c r="B51" s="14">
        <v>837486.5</v>
      </c>
      <c r="C51" s="15">
        <v>51740</v>
      </c>
      <c r="D51" s="15">
        <v>25380</v>
      </c>
      <c r="E51" s="15">
        <v>0</v>
      </c>
      <c r="F51" s="15">
        <v>120</v>
      </c>
      <c r="G51" s="20">
        <v>914726.5</v>
      </c>
      <c r="H51" s="14">
        <v>77909942</v>
      </c>
      <c r="I51" s="15">
        <v>16066980</v>
      </c>
      <c r="J51" s="15">
        <v>10006403</v>
      </c>
      <c r="K51" s="15">
        <v>0</v>
      </c>
      <c r="L51" s="15">
        <v>0</v>
      </c>
      <c r="M51" s="20">
        <v>103983325</v>
      </c>
      <c r="N51" s="14">
        <v>0</v>
      </c>
      <c r="O51" s="15">
        <v>0</v>
      </c>
      <c r="P51" s="15">
        <v>0</v>
      </c>
      <c r="Q51" s="15">
        <v>0</v>
      </c>
      <c r="R51" s="15">
        <v>54883.37</v>
      </c>
      <c r="S51" s="20">
        <v>54883.37</v>
      </c>
      <c r="T51" s="14">
        <v>1393831.0200000037</v>
      </c>
      <c r="U51" s="15">
        <v>354398.19000000018</v>
      </c>
      <c r="V51" s="15">
        <v>-76905.039999999572</v>
      </c>
      <c r="W51" s="15">
        <v>0</v>
      </c>
      <c r="X51" s="15">
        <v>0.37000000000261934</v>
      </c>
      <c r="Y51" s="20">
        <v>1671324.5400000045</v>
      </c>
      <c r="Z51" s="14">
        <v>10140502.67</v>
      </c>
      <c r="AA51" s="15">
        <v>0</v>
      </c>
      <c r="AB51" s="15">
        <v>0</v>
      </c>
      <c r="AC51" s="15">
        <v>0</v>
      </c>
      <c r="AD51" s="15">
        <v>0</v>
      </c>
      <c r="AE51" s="20">
        <v>10140502.67</v>
      </c>
      <c r="AF51" s="14">
        <v>0</v>
      </c>
      <c r="AG51" s="15">
        <v>0</v>
      </c>
      <c r="AH51" s="15">
        <v>0</v>
      </c>
      <c r="AI51" s="15">
        <v>0</v>
      </c>
      <c r="AJ51" s="15">
        <v>0</v>
      </c>
      <c r="AK51" s="20">
        <v>0</v>
      </c>
      <c r="AL51" s="14">
        <v>0</v>
      </c>
      <c r="AM51" s="15">
        <v>0</v>
      </c>
      <c r="AN51" s="15">
        <v>0</v>
      </c>
      <c r="AO51" s="15">
        <v>0</v>
      </c>
      <c r="AP51" s="15">
        <v>0</v>
      </c>
      <c r="AQ51" s="20">
        <v>0</v>
      </c>
      <c r="AR51" s="14">
        <v>808631.78</v>
      </c>
      <c r="AS51" s="15">
        <v>0</v>
      </c>
      <c r="AT51" s="15">
        <v>0</v>
      </c>
      <c r="AU51" s="15">
        <v>0</v>
      </c>
      <c r="AV51" s="15">
        <v>0</v>
      </c>
      <c r="AW51" s="20">
        <v>808631.78</v>
      </c>
      <c r="AX51" s="114">
        <v>91090393.970000014</v>
      </c>
      <c r="AY51" s="115">
        <v>16473118.189999999</v>
      </c>
      <c r="AZ51" s="115">
        <v>9954877.9600000009</v>
      </c>
      <c r="BA51" s="115">
        <v>0</v>
      </c>
      <c r="BB51" s="115">
        <v>55003.740000000005</v>
      </c>
      <c r="BC51" s="109">
        <v>117573393.86000001</v>
      </c>
      <c r="BD51" s="14">
        <v>896493</v>
      </c>
      <c r="BE51" s="15">
        <v>0</v>
      </c>
      <c r="BF51" s="15">
        <v>0</v>
      </c>
      <c r="BG51" s="15">
        <v>0</v>
      </c>
      <c r="BH51" s="15">
        <v>0</v>
      </c>
      <c r="BI51" s="20">
        <v>896493</v>
      </c>
      <c r="BJ51" s="14">
        <v>896493</v>
      </c>
      <c r="BK51" s="15">
        <v>0</v>
      </c>
      <c r="BL51" s="15">
        <v>0</v>
      </c>
      <c r="BM51" s="15">
        <v>0</v>
      </c>
      <c r="BN51" s="15">
        <v>0</v>
      </c>
      <c r="BO51" s="20">
        <v>896493</v>
      </c>
      <c r="BP51" s="14">
        <v>1013518.7</v>
      </c>
      <c r="BQ51" s="15">
        <v>0</v>
      </c>
      <c r="BR51" s="15">
        <v>0</v>
      </c>
      <c r="BS51" s="15">
        <v>0</v>
      </c>
      <c r="BT51" s="15">
        <v>0</v>
      </c>
      <c r="BU51" s="20">
        <v>1013518.7</v>
      </c>
      <c r="BV51" s="114">
        <v>90076875.270000011</v>
      </c>
      <c r="BW51" s="115">
        <v>16473118.189999999</v>
      </c>
      <c r="BX51" s="115">
        <v>9954877.9600000009</v>
      </c>
      <c r="BY51" s="115">
        <v>0</v>
      </c>
      <c r="BZ51" s="115">
        <v>55003.740000000005</v>
      </c>
      <c r="CA51" s="109">
        <v>116559875.16000001</v>
      </c>
      <c r="CB51" s="71"/>
    </row>
    <row r="52" spans="1:80" s="72" customFormat="1" ht="14.5" customHeight="1" x14ac:dyDescent="0.3">
      <c r="A52" s="4" t="s">
        <v>42</v>
      </c>
      <c r="B52" s="14">
        <v>0</v>
      </c>
      <c r="C52" s="15">
        <v>0</v>
      </c>
      <c r="D52" s="15">
        <v>0</v>
      </c>
      <c r="E52" s="15">
        <v>0</v>
      </c>
      <c r="F52" s="15">
        <v>0</v>
      </c>
      <c r="G52" s="20">
        <v>0</v>
      </c>
      <c r="H52" s="14">
        <v>71859277</v>
      </c>
      <c r="I52" s="15">
        <v>6529072</v>
      </c>
      <c r="J52" s="15">
        <v>4212523</v>
      </c>
      <c r="K52" s="15">
        <v>0</v>
      </c>
      <c r="L52" s="15">
        <v>478663</v>
      </c>
      <c r="M52" s="20">
        <v>83079535</v>
      </c>
      <c r="N52" s="14">
        <v>0</v>
      </c>
      <c r="O52" s="15">
        <v>0</v>
      </c>
      <c r="P52" s="15">
        <v>0</v>
      </c>
      <c r="Q52" s="15">
        <v>0</v>
      </c>
      <c r="R52" s="15">
        <v>18520</v>
      </c>
      <c r="S52" s="20">
        <v>18520</v>
      </c>
      <c r="T52" s="14">
        <v>387222</v>
      </c>
      <c r="U52" s="15">
        <v>43235</v>
      </c>
      <c r="V52" s="15">
        <v>128817</v>
      </c>
      <c r="W52" s="15">
        <v>0</v>
      </c>
      <c r="X52" s="15">
        <v>33806</v>
      </c>
      <c r="Y52" s="20">
        <v>593080</v>
      </c>
      <c r="Z52" s="14">
        <v>17357396</v>
      </c>
      <c r="AA52" s="15">
        <v>772000</v>
      </c>
      <c r="AB52" s="15">
        <v>141652</v>
      </c>
      <c r="AC52" s="15">
        <v>0</v>
      </c>
      <c r="AD52" s="15">
        <v>0</v>
      </c>
      <c r="AE52" s="20">
        <v>18271048</v>
      </c>
      <c r="AF52" s="14">
        <v>0</v>
      </c>
      <c r="AG52" s="15">
        <v>159759</v>
      </c>
      <c r="AH52" s="15">
        <v>0</v>
      </c>
      <c r="AI52" s="15">
        <v>0</v>
      </c>
      <c r="AJ52" s="15">
        <v>0</v>
      </c>
      <c r="AK52" s="20">
        <v>159759</v>
      </c>
      <c r="AL52" s="14">
        <v>0</v>
      </c>
      <c r="AM52" s="15">
        <v>0</v>
      </c>
      <c r="AN52" s="15">
        <v>0</v>
      </c>
      <c r="AO52" s="15">
        <v>0</v>
      </c>
      <c r="AP52" s="15">
        <v>0</v>
      </c>
      <c r="AQ52" s="20">
        <v>0</v>
      </c>
      <c r="AR52" s="14">
        <v>0</v>
      </c>
      <c r="AS52" s="15">
        <v>0</v>
      </c>
      <c r="AT52" s="15">
        <v>0</v>
      </c>
      <c r="AU52" s="15">
        <v>0</v>
      </c>
      <c r="AV52" s="15">
        <v>0</v>
      </c>
      <c r="AW52" s="20">
        <v>0</v>
      </c>
      <c r="AX52" s="114">
        <v>89603895</v>
      </c>
      <c r="AY52" s="115">
        <v>7504066</v>
      </c>
      <c r="AZ52" s="115">
        <v>4482992</v>
      </c>
      <c r="BA52" s="115">
        <v>0</v>
      </c>
      <c r="BB52" s="115">
        <v>530989</v>
      </c>
      <c r="BC52" s="109">
        <v>102121942</v>
      </c>
      <c r="BD52" s="14">
        <v>1923726.46</v>
      </c>
      <c r="BE52" s="15">
        <v>0</v>
      </c>
      <c r="BF52" s="15">
        <v>0</v>
      </c>
      <c r="BG52" s="15">
        <v>0</v>
      </c>
      <c r="BH52" s="15">
        <v>0</v>
      </c>
      <c r="BI52" s="20">
        <v>1923726.46</v>
      </c>
      <c r="BJ52" s="14">
        <v>1923726.46</v>
      </c>
      <c r="BK52" s="15">
        <v>0</v>
      </c>
      <c r="BL52" s="15">
        <v>0</v>
      </c>
      <c r="BM52" s="15">
        <v>0</v>
      </c>
      <c r="BN52" s="15">
        <v>0</v>
      </c>
      <c r="BO52" s="20">
        <v>1923726.46</v>
      </c>
      <c r="BP52" s="14">
        <v>0</v>
      </c>
      <c r="BQ52" s="15">
        <v>0</v>
      </c>
      <c r="BR52" s="15">
        <v>0</v>
      </c>
      <c r="BS52" s="15">
        <v>0</v>
      </c>
      <c r="BT52" s="15">
        <v>0</v>
      </c>
      <c r="BU52" s="20">
        <v>0</v>
      </c>
      <c r="BV52" s="114">
        <v>89603895</v>
      </c>
      <c r="BW52" s="115">
        <v>7504066</v>
      </c>
      <c r="BX52" s="115">
        <v>4482992</v>
      </c>
      <c r="BY52" s="115">
        <v>0</v>
      </c>
      <c r="BZ52" s="115">
        <v>530989</v>
      </c>
      <c r="CA52" s="109">
        <v>102121942</v>
      </c>
      <c r="CB52" s="71"/>
    </row>
    <row r="53" spans="1:80" s="72" customFormat="1" ht="14.5" customHeight="1" x14ac:dyDescent="0.3">
      <c r="A53" s="4" t="s">
        <v>43</v>
      </c>
      <c r="B53" s="14">
        <v>0</v>
      </c>
      <c r="C53" s="15">
        <v>0</v>
      </c>
      <c r="D53" s="15">
        <v>0</v>
      </c>
      <c r="E53" s="15">
        <v>0</v>
      </c>
      <c r="F53" s="15">
        <v>0</v>
      </c>
      <c r="G53" s="20">
        <v>0</v>
      </c>
      <c r="H53" s="14">
        <v>127966000</v>
      </c>
      <c r="I53" s="15">
        <v>168913000</v>
      </c>
      <c r="J53" s="15">
        <v>0</v>
      </c>
      <c r="K53" s="15">
        <v>0</v>
      </c>
      <c r="L53" s="15">
        <v>0</v>
      </c>
      <c r="M53" s="20">
        <v>296879000</v>
      </c>
      <c r="N53" s="14">
        <v>0</v>
      </c>
      <c r="O53" s="15">
        <v>0</v>
      </c>
      <c r="P53" s="15">
        <v>0</v>
      </c>
      <c r="Q53" s="15">
        <v>0</v>
      </c>
      <c r="R53" s="15">
        <v>635000</v>
      </c>
      <c r="S53" s="20">
        <v>635000</v>
      </c>
      <c r="T53" s="14">
        <v>2974533</v>
      </c>
      <c r="U53" s="15">
        <v>2187000</v>
      </c>
      <c r="V53" s="15">
        <v>0</v>
      </c>
      <c r="W53" s="15">
        <v>0</v>
      </c>
      <c r="X53" s="15">
        <v>0</v>
      </c>
      <c r="Y53" s="20">
        <v>5161533</v>
      </c>
      <c r="Z53" s="14">
        <v>21908000</v>
      </c>
      <c r="AA53" s="15">
        <v>24670000</v>
      </c>
      <c r="AB53" s="15">
        <v>0</v>
      </c>
      <c r="AC53" s="15">
        <v>0</v>
      </c>
      <c r="AD53" s="15">
        <v>0</v>
      </c>
      <c r="AE53" s="20">
        <v>46578000</v>
      </c>
      <c r="AF53" s="14">
        <v>0</v>
      </c>
      <c r="AG53" s="15">
        <v>0</v>
      </c>
      <c r="AH53" s="15">
        <v>0</v>
      </c>
      <c r="AI53" s="15">
        <v>0</v>
      </c>
      <c r="AJ53" s="15">
        <v>0</v>
      </c>
      <c r="AK53" s="20">
        <v>0</v>
      </c>
      <c r="AL53" s="14">
        <v>0</v>
      </c>
      <c r="AM53" s="15">
        <v>0</v>
      </c>
      <c r="AN53" s="15">
        <v>0</v>
      </c>
      <c r="AO53" s="15">
        <v>0</v>
      </c>
      <c r="AP53" s="15">
        <v>0</v>
      </c>
      <c r="AQ53" s="20">
        <v>0</v>
      </c>
      <c r="AR53" s="14">
        <v>0</v>
      </c>
      <c r="AS53" s="15">
        <v>0</v>
      </c>
      <c r="AT53" s="15">
        <v>0</v>
      </c>
      <c r="AU53" s="15">
        <v>0</v>
      </c>
      <c r="AV53" s="15">
        <v>0</v>
      </c>
      <c r="AW53" s="20">
        <v>0</v>
      </c>
      <c r="AX53" s="114">
        <v>152848533</v>
      </c>
      <c r="AY53" s="115">
        <v>195770000</v>
      </c>
      <c r="AZ53" s="115">
        <v>0</v>
      </c>
      <c r="BA53" s="115">
        <v>0</v>
      </c>
      <c r="BB53" s="115">
        <v>635000</v>
      </c>
      <c r="BC53" s="109">
        <v>349253533</v>
      </c>
      <c r="BD53" s="14">
        <v>371056</v>
      </c>
      <c r="BE53" s="15">
        <v>0</v>
      </c>
      <c r="BF53" s="15">
        <v>0</v>
      </c>
      <c r="BG53" s="15">
        <v>0</v>
      </c>
      <c r="BH53" s="15">
        <v>0</v>
      </c>
      <c r="BI53" s="20">
        <v>371056</v>
      </c>
      <c r="BJ53" s="14">
        <v>371056</v>
      </c>
      <c r="BK53" s="15">
        <v>0</v>
      </c>
      <c r="BL53" s="15">
        <v>0</v>
      </c>
      <c r="BM53" s="15">
        <v>0</v>
      </c>
      <c r="BN53" s="15">
        <v>0</v>
      </c>
      <c r="BO53" s="20">
        <v>371056</v>
      </c>
      <c r="BP53" s="14">
        <v>341533</v>
      </c>
      <c r="BQ53" s="15">
        <v>0</v>
      </c>
      <c r="BR53" s="15">
        <v>0</v>
      </c>
      <c r="BS53" s="15">
        <v>0</v>
      </c>
      <c r="BT53" s="15">
        <v>0</v>
      </c>
      <c r="BU53" s="20">
        <v>341533</v>
      </c>
      <c r="BV53" s="114">
        <v>152507000</v>
      </c>
      <c r="BW53" s="115">
        <v>195770000</v>
      </c>
      <c r="BX53" s="115">
        <v>0</v>
      </c>
      <c r="BY53" s="115">
        <v>0</v>
      </c>
      <c r="BZ53" s="115">
        <v>635000</v>
      </c>
      <c r="CA53" s="109">
        <v>348912000</v>
      </c>
      <c r="CB53" s="71"/>
    </row>
    <row r="54" spans="1:80" s="72" customFormat="1" ht="14.5" customHeight="1" x14ac:dyDescent="0.3">
      <c r="A54" s="4" t="s">
        <v>159</v>
      </c>
      <c r="B54" s="14">
        <v>11228064.27</v>
      </c>
      <c r="C54" s="15">
        <v>188630</v>
      </c>
      <c r="D54" s="15">
        <v>358816</v>
      </c>
      <c r="E54" s="15">
        <v>177935</v>
      </c>
      <c r="F54" s="15">
        <v>1240</v>
      </c>
      <c r="G54" s="20">
        <v>11954685.27</v>
      </c>
      <c r="H54" s="14">
        <v>100990187.93000001</v>
      </c>
      <c r="I54" s="15">
        <v>6686000</v>
      </c>
      <c r="J54" s="15">
        <v>8983965.1400000006</v>
      </c>
      <c r="K54" s="15">
        <v>5568710.9299999997</v>
      </c>
      <c r="L54" s="15">
        <v>319940.57</v>
      </c>
      <c r="M54" s="20">
        <v>122548804.56999999</v>
      </c>
      <c r="N54" s="14">
        <v>0</v>
      </c>
      <c r="O54" s="15">
        <v>0</v>
      </c>
      <c r="P54" s="15">
        <v>0</v>
      </c>
      <c r="Q54" s="15">
        <v>0</v>
      </c>
      <c r="R54" s="15">
        <v>0</v>
      </c>
      <c r="S54" s="20">
        <v>0</v>
      </c>
      <c r="T54" s="14">
        <v>6389947.8200000003</v>
      </c>
      <c r="U54" s="15">
        <v>0</v>
      </c>
      <c r="V54" s="15">
        <v>0</v>
      </c>
      <c r="W54" s="15">
        <v>0</v>
      </c>
      <c r="X54" s="15">
        <v>0</v>
      </c>
      <c r="Y54" s="20">
        <v>6389947.8200000003</v>
      </c>
      <c r="Z54" s="14">
        <v>21798503</v>
      </c>
      <c r="AA54" s="15">
        <v>0</v>
      </c>
      <c r="AB54" s="15">
        <v>0</v>
      </c>
      <c r="AC54" s="15">
        <v>674181</v>
      </c>
      <c r="AD54" s="15">
        <v>0</v>
      </c>
      <c r="AE54" s="20">
        <v>22472684</v>
      </c>
      <c r="AF54" s="14">
        <v>0</v>
      </c>
      <c r="AG54" s="15">
        <v>0</v>
      </c>
      <c r="AH54" s="15">
        <v>0</v>
      </c>
      <c r="AI54" s="15">
        <v>0</v>
      </c>
      <c r="AJ54" s="15">
        <v>0</v>
      </c>
      <c r="AK54" s="20">
        <v>0</v>
      </c>
      <c r="AL54" s="14">
        <v>0</v>
      </c>
      <c r="AM54" s="15">
        <v>0</v>
      </c>
      <c r="AN54" s="15">
        <v>0</v>
      </c>
      <c r="AO54" s="15">
        <v>0</v>
      </c>
      <c r="AP54" s="15">
        <v>0</v>
      </c>
      <c r="AQ54" s="20">
        <v>0</v>
      </c>
      <c r="AR54" s="14">
        <v>0</v>
      </c>
      <c r="AS54" s="15">
        <v>0</v>
      </c>
      <c r="AT54" s="15">
        <v>0</v>
      </c>
      <c r="AU54" s="15">
        <v>0</v>
      </c>
      <c r="AV54" s="15">
        <v>0</v>
      </c>
      <c r="AW54" s="20">
        <v>0</v>
      </c>
      <c r="AX54" s="114">
        <v>140406703.02000001</v>
      </c>
      <c r="AY54" s="115">
        <v>6874630</v>
      </c>
      <c r="AZ54" s="115">
        <v>9342781.1400000006</v>
      </c>
      <c r="BA54" s="115">
        <v>6420826.9299999997</v>
      </c>
      <c r="BB54" s="115">
        <v>321180.57</v>
      </c>
      <c r="BC54" s="109">
        <v>163366121.66</v>
      </c>
      <c r="BD54" s="14">
        <v>2102409.2799999998</v>
      </c>
      <c r="BE54" s="15">
        <v>0</v>
      </c>
      <c r="BF54" s="15">
        <v>0</v>
      </c>
      <c r="BG54" s="15">
        <v>0</v>
      </c>
      <c r="BH54" s="15">
        <v>0</v>
      </c>
      <c r="BI54" s="20">
        <v>2102409.2799999998</v>
      </c>
      <c r="BJ54" s="14">
        <v>2096859</v>
      </c>
      <c r="BK54" s="15">
        <v>0</v>
      </c>
      <c r="BL54" s="15">
        <v>0</v>
      </c>
      <c r="BM54" s="15">
        <v>0</v>
      </c>
      <c r="BN54" s="15">
        <v>0</v>
      </c>
      <c r="BO54" s="20">
        <v>2096859</v>
      </c>
      <c r="BP54" s="14">
        <v>699635</v>
      </c>
      <c r="BQ54" s="15">
        <v>0</v>
      </c>
      <c r="BR54" s="15">
        <v>0</v>
      </c>
      <c r="BS54" s="15">
        <v>1463858.11</v>
      </c>
      <c r="BT54" s="15">
        <v>0</v>
      </c>
      <c r="BU54" s="20">
        <v>2163493.1100000003</v>
      </c>
      <c r="BV54" s="114">
        <v>139712618.30000001</v>
      </c>
      <c r="BW54" s="115">
        <v>6874630</v>
      </c>
      <c r="BX54" s="115">
        <v>9342781.1400000006</v>
      </c>
      <c r="BY54" s="115">
        <v>4956968.8199999994</v>
      </c>
      <c r="BZ54" s="115">
        <v>321180.57</v>
      </c>
      <c r="CA54" s="109">
        <v>161208178.82999998</v>
      </c>
      <c r="CB54" s="71"/>
    </row>
    <row r="55" spans="1:80" s="72" customFormat="1" ht="14.5" customHeight="1" x14ac:dyDescent="0.3">
      <c r="A55" s="4" t="s">
        <v>180</v>
      </c>
      <c r="B55" s="14">
        <v>0</v>
      </c>
      <c r="C55" s="15">
        <v>0</v>
      </c>
      <c r="D55" s="15">
        <v>0</v>
      </c>
      <c r="E55" s="15">
        <v>0</v>
      </c>
      <c r="F55" s="15">
        <v>0</v>
      </c>
      <c r="G55" s="20">
        <v>0</v>
      </c>
      <c r="H55" s="14">
        <v>139457251.74000001</v>
      </c>
      <c r="I55" s="15">
        <v>7726528.0599999996</v>
      </c>
      <c r="J55" s="15">
        <v>4884329.22</v>
      </c>
      <c r="K55" s="15">
        <v>0</v>
      </c>
      <c r="L55" s="15">
        <v>0</v>
      </c>
      <c r="M55" s="20">
        <v>152068109.02000001</v>
      </c>
      <c r="N55" s="14">
        <v>0</v>
      </c>
      <c r="O55" s="15">
        <v>13628.04</v>
      </c>
      <c r="P55" s="15">
        <v>0</v>
      </c>
      <c r="Q55" s="15">
        <v>0</v>
      </c>
      <c r="R55" s="15">
        <v>0</v>
      </c>
      <c r="S55" s="20">
        <v>13628.04</v>
      </c>
      <c r="T55" s="14">
        <v>2443343.2200000002</v>
      </c>
      <c r="U55" s="15">
        <v>0</v>
      </c>
      <c r="V55" s="15">
        <v>0</v>
      </c>
      <c r="W55" s="15">
        <v>0</v>
      </c>
      <c r="X55" s="15">
        <v>0</v>
      </c>
      <c r="Y55" s="20">
        <v>2443343.2200000002</v>
      </c>
      <c r="Z55" s="14">
        <v>23726161.420000002</v>
      </c>
      <c r="AA55" s="15">
        <v>0</v>
      </c>
      <c r="AB55" s="15">
        <v>0</v>
      </c>
      <c r="AC55" s="15">
        <v>0</v>
      </c>
      <c r="AD55" s="15">
        <v>0</v>
      </c>
      <c r="AE55" s="20">
        <v>23726161.420000002</v>
      </c>
      <c r="AF55" s="14">
        <v>0</v>
      </c>
      <c r="AG55" s="15">
        <v>512734.01</v>
      </c>
      <c r="AH55" s="15">
        <v>0</v>
      </c>
      <c r="AI55" s="15">
        <v>0</v>
      </c>
      <c r="AJ55" s="15">
        <v>0</v>
      </c>
      <c r="AK55" s="20">
        <v>512734.01</v>
      </c>
      <c r="AL55" s="14">
        <v>0</v>
      </c>
      <c r="AM55" s="15">
        <v>0</v>
      </c>
      <c r="AN55" s="15">
        <v>0</v>
      </c>
      <c r="AO55" s="15">
        <v>0</v>
      </c>
      <c r="AP55" s="15">
        <v>0</v>
      </c>
      <c r="AQ55" s="20">
        <v>0</v>
      </c>
      <c r="AR55" s="14">
        <v>658411.18999999994</v>
      </c>
      <c r="AS55" s="15">
        <v>0</v>
      </c>
      <c r="AT55" s="15">
        <v>0</v>
      </c>
      <c r="AU55" s="15">
        <v>0</v>
      </c>
      <c r="AV55" s="15">
        <v>0</v>
      </c>
      <c r="AW55" s="20">
        <v>658411.18999999994</v>
      </c>
      <c r="AX55" s="114">
        <v>166285167.56999999</v>
      </c>
      <c r="AY55" s="115">
        <v>8252890.1099999994</v>
      </c>
      <c r="AZ55" s="115">
        <v>4884329.22</v>
      </c>
      <c r="BA55" s="115">
        <v>0</v>
      </c>
      <c r="BB55" s="115">
        <v>0</v>
      </c>
      <c r="BC55" s="109">
        <v>179422386.89999998</v>
      </c>
      <c r="BD55" s="14">
        <v>0</v>
      </c>
      <c r="BE55" s="15">
        <v>0</v>
      </c>
      <c r="BF55" s="15">
        <v>0</v>
      </c>
      <c r="BG55" s="15">
        <v>0</v>
      </c>
      <c r="BH55" s="15">
        <v>0</v>
      </c>
      <c r="BI55" s="20">
        <v>0</v>
      </c>
      <c r="BJ55" s="14">
        <v>0</v>
      </c>
      <c r="BK55" s="15">
        <v>0</v>
      </c>
      <c r="BL55" s="15">
        <v>0</v>
      </c>
      <c r="BM55" s="15">
        <v>0</v>
      </c>
      <c r="BN55" s="15">
        <v>0</v>
      </c>
      <c r="BO55" s="20">
        <v>0</v>
      </c>
      <c r="BP55" s="14">
        <v>0</v>
      </c>
      <c r="BQ55" s="15">
        <v>0</v>
      </c>
      <c r="BR55" s="15">
        <v>0</v>
      </c>
      <c r="BS55" s="15">
        <v>0</v>
      </c>
      <c r="BT55" s="15">
        <v>0</v>
      </c>
      <c r="BU55" s="20">
        <v>0</v>
      </c>
      <c r="BV55" s="114">
        <v>166285167.56999999</v>
      </c>
      <c r="BW55" s="115">
        <v>8252890.1099999994</v>
      </c>
      <c r="BX55" s="115">
        <v>4884329.22</v>
      </c>
      <c r="BY55" s="115">
        <v>0</v>
      </c>
      <c r="BZ55" s="115">
        <v>0</v>
      </c>
      <c r="CA55" s="109">
        <v>179422386.89999998</v>
      </c>
      <c r="CB55" s="71"/>
    </row>
    <row r="56" spans="1:80" s="72" customFormat="1" ht="14.5" customHeight="1" x14ac:dyDescent="0.3">
      <c r="A56" s="4" t="s">
        <v>44</v>
      </c>
      <c r="B56" s="14">
        <v>0</v>
      </c>
      <c r="C56" s="15">
        <v>0</v>
      </c>
      <c r="D56" s="15">
        <v>0</v>
      </c>
      <c r="E56" s="15">
        <v>0</v>
      </c>
      <c r="F56" s="15">
        <v>0</v>
      </c>
      <c r="G56" s="20">
        <v>0</v>
      </c>
      <c r="H56" s="14">
        <v>43540674.770000003</v>
      </c>
      <c r="I56" s="15">
        <v>7270057</v>
      </c>
      <c r="J56" s="15">
        <v>4846704.46</v>
      </c>
      <c r="K56" s="15">
        <v>11738162.960000001</v>
      </c>
      <c r="L56" s="15">
        <v>0</v>
      </c>
      <c r="M56" s="20">
        <v>67395599.189999998</v>
      </c>
      <c r="N56" s="14">
        <v>0</v>
      </c>
      <c r="O56" s="15">
        <v>0</v>
      </c>
      <c r="P56" s="15">
        <v>0</v>
      </c>
      <c r="Q56" s="15">
        <v>0</v>
      </c>
      <c r="R56" s="15">
        <v>13113.7</v>
      </c>
      <c r="S56" s="20">
        <v>13113.7</v>
      </c>
      <c r="T56" s="14">
        <v>574273</v>
      </c>
      <c r="U56" s="15">
        <v>110962.04</v>
      </c>
      <c r="V56" s="15">
        <v>73974.69</v>
      </c>
      <c r="W56" s="15">
        <v>378506.64</v>
      </c>
      <c r="X56" s="15">
        <v>-804.69</v>
      </c>
      <c r="Y56" s="20">
        <v>1136911.6800000002</v>
      </c>
      <c r="Z56" s="14">
        <v>11197493.439999999</v>
      </c>
      <c r="AA56" s="15">
        <v>1245038.32</v>
      </c>
      <c r="AB56" s="15">
        <v>0</v>
      </c>
      <c r="AC56" s="15">
        <v>0</v>
      </c>
      <c r="AD56" s="15">
        <v>0</v>
      </c>
      <c r="AE56" s="20">
        <v>12442531.76</v>
      </c>
      <c r="AF56" s="14">
        <v>0</v>
      </c>
      <c r="AG56" s="15">
        <v>646389.74</v>
      </c>
      <c r="AH56" s="15">
        <v>0</v>
      </c>
      <c r="AI56" s="15">
        <v>0</v>
      </c>
      <c r="AJ56" s="15">
        <v>0</v>
      </c>
      <c r="AK56" s="20">
        <v>646389.74</v>
      </c>
      <c r="AL56" s="14">
        <v>0</v>
      </c>
      <c r="AM56" s="15">
        <v>0</v>
      </c>
      <c r="AN56" s="15">
        <v>305453.75</v>
      </c>
      <c r="AO56" s="15">
        <v>0</v>
      </c>
      <c r="AP56" s="15">
        <v>0</v>
      </c>
      <c r="AQ56" s="20">
        <v>305453.75</v>
      </c>
      <c r="AR56" s="14">
        <v>0</v>
      </c>
      <c r="AS56" s="15">
        <v>0</v>
      </c>
      <c r="AT56" s="15">
        <v>0</v>
      </c>
      <c r="AU56" s="15">
        <v>0</v>
      </c>
      <c r="AV56" s="15">
        <v>0</v>
      </c>
      <c r="AW56" s="20">
        <v>0</v>
      </c>
      <c r="AX56" s="114">
        <v>55312441.210000001</v>
      </c>
      <c r="AY56" s="115">
        <v>9272447.0999999996</v>
      </c>
      <c r="AZ56" s="115">
        <v>5226132.9000000004</v>
      </c>
      <c r="BA56" s="115">
        <v>12116669.600000001</v>
      </c>
      <c r="BB56" s="115">
        <v>12309.01</v>
      </c>
      <c r="BC56" s="109">
        <v>81939999.820000008</v>
      </c>
      <c r="BD56" s="14">
        <v>1170926.3500000001</v>
      </c>
      <c r="BE56" s="15">
        <v>0</v>
      </c>
      <c r="BF56" s="15">
        <v>0</v>
      </c>
      <c r="BG56" s="15">
        <v>0</v>
      </c>
      <c r="BH56" s="15">
        <v>0</v>
      </c>
      <c r="BI56" s="20">
        <v>1170926.3500000001</v>
      </c>
      <c r="BJ56" s="14">
        <v>1170926.3500000001</v>
      </c>
      <c r="BK56" s="15">
        <v>0</v>
      </c>
      <c r="BL56" s="15">
        <v>0</v>
      </c>
      <c r="BM56" s="15">
        <v>0</v>
      </c>
      <c r="BN56" s="15">
        <v>0</v>
      </c>
      <c r="BO56" s="20">
        <v>1170926.3500000001</v>
      </c>
      <c r="BP56" s="14">
        <v>0</v>
      </c>
      <c r="BQ56" s="15">
        <v>0</v>
      </c>
      <c r="BR56" s="15">
        <v>0</v>
      </c>
      <c r="BS56" s="15">
        <v>0</v>
      </c>
      <c r="BT56" s="15">
        <v>0</v>
      </c>
      <c r="BU56" s="20">
        <v>0</v>
      </c>
      <c r="BV56" s="114">
        <v>55312441.210000001</v>
      </c>
      <c r="BW56" s="115">
        <v>9272447.0999999996</v>
      </c>
      <c r="BX56" s="115">
        <v>5226132.9000000004</v>
      </c>
      <c r="BY56" s="115">
        <v>12116669.600000001</v>
      </c>
      <c r="BZ56" s="115">
        <v>12309.01</v>
      </c>
      <c r="CA56" s="109">
        <v>81939999.820000008</v>
      </c>
      <c r="CB56" s="71"/>
    </row>
    <row r="57" spans="1:80" s="72" customFormat="1" ht="14.5" customHeight="1" x14ac:dyDescent="0.3">
      <c r="A57" s="4" t="s">
        <v>45</v>
      </c>
      <c r="B57" s="14">
        <v>5022792.5999999996</v>
      </c>
      <c r="C57" s="15">
        <v>150605</v>
      </c>
      <c r="D57" s="15">
        <v>112142.8</v>
      </c>
      <c r="E57" s="15">
        <v>126276.5</v>
      </c>
      <c r="F57" s="15">
        <v>0</v>
      </c>
      <c r="G57" s="20">
        <v>5411816.8999999994</v>
      </c>
      <c r="H57" s="14">
        <v>34096630.899999999</v>
      </c>
      <c r="I57" s="15">
        <v>1317590.7</v>
      </c>
      <c r="J57" s="15">
        <v>816639.1</v>
      </c>
      <c r="K57" s="15">
        <v>3460564</v>
      </c>
      <c r="L57" s="15">
        <v>0</v>
      </c>
      <c r="M57" s="20">
        <v>39691424.700000003</v>
      </c>
      <c r="N57" s="14">
        <v>0</v>
      </c>
      <c r="O57" s="15">
        <v>0</v>
      </c>
      <c r="P57" s="15">
        <v>0</v>
      </c>
      <c r="Q57" s="15">
        <v>0</v>
      </c>
      <c r="R57" s="15">
        <v>0</v>
      </c>
      <c r="S57" s="20">
        <v>0</v>
      </c>
      <c r="T57" s="14">
        <v>1218690.3500000001</v>
      </c>
      <c r="U57" s="15">
        <v>-334.85</v>
      </c>
      <c r="V57" s="15">
        <v>29857.599999999999</v>
      </c>
      <c r="W57" s="15">
        <v>-35998.99</v>
      </c>
      <c r="X57" s="15">
        <v>0</v>
      </c>
      <c r="Y57" s="20">
        <v>1212214.1100000001</v>
      </c>
      <c r="Z57" s="14">
        <v>9457386.5999999996</v>
      </c>
      <c r="AA57" s="15">
        <v>273900.40000000002</v>
      </c>
      <c r="AB57" s="15">
        <v>95971.1</v>
      </c>
      <c r="AC57" s="15">
        <v>74900.350000000006</v>
      </c>
      <c r="AD57" s="15">
        <v>67784.649999999994</v>
      </c>
      <c r="AE57" s="20">
        <v>9969943.0999999996</v>
      </c>
      <c r="AF57" s="14">
        <v>0</v>
      </c>
      <c r="AG57" s="15">
        <v>0</v>
      </c>
      <c r="AH57" s="15">
        <v>0</v>
      </c>
      <c r="AI57" s="15">
        <v>0</v>
      </c>
      <c r="AJ57" s="15">
        <v>0</v>
      </c>
      <c r="AK57" s="20">
        <v>0</v>
      </c>
      <c r="AL57" s="14">
        <v>150986</v>
      </c>
      <c r="AM57" s="15">
        <v>0</v>
      </c>
      <c r="AN57" s="15">
        <v>135141</v>
      </c>
      <c r="AO57" s="15">
        <v>0</v>
      </c>
      <c r="AP57" s="15">
        <v>0</v>
      </c>
      <c r="AQ57" s="20">
        <v>286127</v>
      </c>
      <c r="AR57" s="14">
        <v>0</v>
      </c>
      <c r="AS57" s="15">
        <v>0</v>
      </c>
      <c r="AT57" s="15">
        <v>0</v>
      </c>
      <c r="AU57" s="15">
        <v>0</v>
      </c>
      <c r="AV57" s="15">
        <v>0</v>
      </c>
      <c r="AW57" s="20">
        <v>0</v>
      </c>
      <c r="AX57" s="114">
        <v>49946486.450000003</v>
      </c>
      <c r="AY57" s="115">
        <v>1741761.25</v>
      </c>
      <c r="AZ57" s="115">
        <v>1189751.6000000001</v>
      </c>
      <c r="BA57" s="115">
        <v>3625741.86</v>
      </c>
      <c r="BB57" s="115">
        <v>67784.649999999994</v>
      </c>
      <c r="BC57" s="109">
        <v>56571525.810000002</v>
      </c>
      <c r="BD57" s="14">
        <v>775551.6</v>
      </c>
      <c r="BE57" s="15">
        <v>0</v>
      </c>
      <c r="BF57" s="15">
        <v>0</v>
      </c>
      <c r="BG57" s="15">
        <v>3291.6</v>
      </c>
      <c r="BH57" s="15">
        <v>0</v>
      </c>
      <c r="BI57" s="20">
        <v>778843.2</v>
      </c>
      <c r="BJ57" s="14">
        <v>775551.6</v>
      </c>
      <c r="BK57" s="15">
        <v>0</v>
      </c>
      <c r="BL57" s="15">
        <v>0</v>
      </c>
      <c r="BM57" s="15">
        <v>3291.6</v>
      </c>
      <c r="BN57" s="15">
        <v>0</v>
      </c>
      <c r="BO57" s="20">
        <v>778843.2</v>
      </c>
      <c r="BP57" s="14">
        <v>0</v>
      </c>
      <c r="BQ57" s="15">
        <v>0</v>
      </c>
      <c r="BR57" s="15">
        <v>0</v>
      </c>
      <c r="BS57" s="15">
        <v>0</v>
      </c>
      <c r="BT57" s="15">
        <v>0</v>
      </c>
      <c r="BU57" s="20">
        <v>0</v>
      </c>
      <c r="BV57" s="114">
        <v>49946486.450000003</v>
      </c>
      <c r="BW57" s="115">
        <v>1741761.25</v>
      </c>
      <c r="BX57" s="115">
        <v>1189751.6000000001</v>
      </c>
      <c r="BY57" s="115">
        <v>3625741.86</v>
      </c>
      <c r="BZ57" s="115">
        <v>67784.649999999994</v>
      </c>
      <c r="CA57" s="109">
        <v>56571525.810000002</v>
      </c>
      <c r="CB57" s="71"/>
    </row>
    <row r="58" spans="1:80" s="72" customFormat="1" ht="14.5" customHeight="1" x14ac:dyDescent="0.3">
      <c r="A58" s="4" t="s">
        <v>46</v>
      </c>
      <c r="B58" s="14">
        <v>4401032.71</v>
      </c>
      <c r="C58" s="15">
        <v>387115.41000000003</v>
      </c>
      <c r="D58" s="15">
        <v>47716.01</v>
      </c>
      <c r="E58" s="15">
        <v>1448411.92</v>
      </c>
      <c r="F58" s="15">
        <v>769.61</v>
      </c>
      <c r="G58" s="20">
        <v>6285045.6600000001</v>
      </c>
      <c r="H58" s="14">
        <v>14189448.99</v>
      </c>
      <c r="I58" s="15">
        <v>1849259.19</v>
      </c>
      <c r="J58" s="15">
        <v>1692875.6099999999</v>
      </c>
      <c r="K58" s="15">
        <v>8853439.1999999993</v>
      </c>
      <c r="L58" s="15">
        <v>0</v>
      </c>
      <c r="M58" s="20">
        <v>26585022.989999998</v>
      </c>
      <c r="N58" s="14">
        <v>0</v>
      </c>
      <c r="O58" s="15">
        <v>0</v>
      </c>
      <c r="P58" s="15">
        <v>0</v>
      </c>
      <c r="Q58" s="15">
        <v>0</v>
      </c>
      <c r="R58" s="15">
        <v>28899</v>
      </c>
      <c r="S58" s="20">
        <v>28899</v>
      </c>
      <c r="T58" s="14">
        <v>183821.73000000004</v>
      </c>
      <c r="U58" s="15">
        <v>48400.26</v>
      </c>
      <c r="V58" s="15">
        <v>1711.3199999999997</v>
      </c>
      <c r="W58" s="15">
        <v>4310.3699999999953</v>
      </c>
      <c r="X58" s="15">
        <v>-6455.93</v>
      </c>
      <c r="Y58" s="20">
        <v>231787.75000000006</v>
      </c>
      <c r="Z58" s="14">
        <v>5724874.8300000001</v>
      </c>
      <c r="AA58" s="15">
        <v>181619.08000000002</v>
      </c>
      <c r="AB58" s="15">
        <v>17732.599999999999</v>
      </c>
      <c r="AC58" s="15">
        <v>752805.91999999993</v>
      </c>
      <c r="AD58" s="15">
        <v>428.94</v>
      </c>
      <c r="AE58" s="20">
        <v>6677461.3700000001</v>
      </c>
      <c r="AF58" s="14">
        <v>0</v>
      </c>
      <c r="AG58" s="15">
        <v>0</v>
      </c>
      <c r="AH58" s="15">
        <v>0</v>
      </c>
      <c r="AI58" s="15">
        <v>0</v>
      </c>
      <c r="AJ58" s="15">
        <v>0</v>
      </c>
      <c r="AK58" s="20">
        <v>0</v>
      </c>
      <c r="AL58" s="14">
        <v>0</v>
      </c>
      <c r="AM58" s="15">
        <v>292323.59999999998</v>
      </c>
      <c r="AN58" s="15">
        <v>0</v>
      </c>
      <c r="AO58" s="15">
        <v>0</v>
      </c>
      <c r="AP58" s="15">
        <v>0</v>
      </c>
      <c r="AQ58" s="20">
        <v>292323.59999999998</v>
      </c>
      <c r="AR58" s="14">
        <v>1504898.51</v>
      </c>
      <c r="AS58" s="15">
        <v>132371.07</v>
      </c>
      <c r="AT58" s="15">
        <v>16316.11</v>
      </c>
      <c r="AU58" s="15">
        <v>495273.06</v>
      </c>
      <c r="AV58" s="15">
        <v>263.16000000000003</v>
      </c>
      <c r="AW58" s="20">
        <v>2149121.91</v>
      </c>
      <c r="AX58" s="114">
        <v>26004076.77</v>
      </c>
      <c r="AY58" s="115">
        <v>2891088.61</v>
      </c>
      <c r="AZ58" s="115">
        <v>1776351.6500000001</v>
      </c>
      <c r="BA58" s="115">
        <v>11554240.469999999</v>
      </c>
      <c r="BB58" s="115">
        <v>23904.78</v>
      </c>
      <c r="BC58" s="109">
        <v>42249662.280000001</v>
      </c>
      <c r="BD58" s="14">
        <v>809510.69</v>
      </c>
      <c r="BE58" s="15">
        <v>0</v>
      </c>
      <c r="BF58" s="15">
        <v>0</v>
      </c>
      <c r="BG58" s="15">
        <v>100051.88</v>
      </c>
      <c r="BH58" s="15">
        <v>0</v>
      </c>
      <c r="BI58" s="20">
        <v>909562.57</v>
      </c>
      <c r="BJ58" s="14">
        <v>809510.69</v>
      </c>
      <c r="BK58" s="15">
        <v>0</v>
      </c>
      <c r="BL58" s="15">
        <v>0</v>
      </c>
      <c r="BM58" s="15">
        <v>100051.88</v>
      </c>
      <c r="BN58" s="15">
        <v>0</v>
      </c>
      <c r="BO58" s="20">
        <v>909562.57</v>
      </c>
      <c r="BP58" s="14">
        <v>0</v>
      </c>
      <c r="BQ58" s="15">
        <v>0</v>
      </c>
      <c r="BR58" s="15">
        <v>0</v>
      </c>
      <c r="BS58" s="15">
        <v>0</v>
      </c>
      <c r="BT58" s="15">
        <v>0</v>
      </c>
      <c r="BU58" s="20">
        <v>0</v>
      </c>
      <c r="BV58" s="114">
        <v>26004076.77</v>
      </c>
      <c r="BW58" s="115">
        <v>2891088.61</v>
      </c>
      <c r="BX58" s="115">
        <v>1776351.6500000001</v>
      </c>
      <c r="BY58" s="115">
        <v>11554240.469999999</v>
      </c>
      <c r="BZ58" s="115">
        <v>23904.78</v>
      </c>
      <c r="CA58" s="109">
        <v>42249662.280000001</v>
      </c>
      <c r="CB58" s="71"/>
    </row>
    <row r="59" spans="1:80" s="72" customFormat="1" ht="14.5" customHeight="1" x14ac:dyDescent="0.3">
      <c r="A59" s="4" t="s">
        <v>47</v>
      </c>
      <c r="B59" s="14">
        <v>0</v>
      </c>
      <c r="C59" s="15">
        <v>0</v>
      </c>
      <c r="D59" s="15">
        <v>0</v>
      </c>
      <c r="E59" s="15">
        <v>0</v>
      </c>
      <c r="F59" s="15">
        <v>0</v>
      </c>
      <c r="G59" s="20">
        <v>0</v>
      </c>
      <c r="H59" s="14">
        <v>115403400</v>
      </c>
      <c r="I59" s="15">
        <v>10455388</v>
      </c>
      <c r="J59" s="15">
        <v>8309606</v>
      </c>
      <c r="K59" s="15">
        <v>21606</v>
      </c>
      <c r="L59" s="15">
        <v>0</v>
      </c>
      <c r="M59" s="20">
        <v>134190000</v>
      </c>
      <c r="N59" s="14">
        <v>0</v>
      </c>
      <c r="O59" s="15">
        <v>247000</v>
      </c>
      <c r="P59" s="15">
        <v>0</v>
      </c>
      <c r="Q59" s="15">
        <v>0</v>
      </c>
      <c r="R59" s="15">
        <v>0</v>
      </c>
      <c r="S59" s="20">
        <v>247000</v>
      </c>
      <c r="T59" s="14">
        <v>1537930</v>
      </c>
      <c r="U59" s="15">
        <v>101690</v>
      </c>
      <c r="V59" s="15">
        <v>129312</v>
      </c>
      <c r="W59" s="15">
        <v>0</v>
      </c>
      <c r="X59" s="15">
        <v>0</v>
      </c>
      <c r="Y59" s="20">
        <v>1768932</v>
      </c>
      <c r="Z59" s="14">
        <v>3557760</v>
      </c>
      <c r="AA59" s="15">
        <v>192096</v>
      </c>
      <c r="AB59" s="15">
        <v>123832</v>
      </c>
      <c r="AC59" s="15">
        <v>276</v>
      </c>
      <c r="AD59" s="15">
        <v>0</v>
      </c>
      <c r="AE59" s="20">
        <v>3873964</v>
      </c>
      <c r="AF59" s="14">
        <v>0</v>
      </c>
      <c r="AG59" s="15">
        <v>0</v>
      </c>
      <c r="AH59" s="15">
        <v>0</v>
      </c>
      <c r="AI59" s="15">
        <v>0</v>
      </c>
      <c r="AJ59" s="15">
        <v>0</v>
      </c>
      <c r="AK59" s="20">
        <v>0</v>
      </c>
      <c r="AL59" s="14">
        <v>0</v>
      </c>
      <c r="AM59" s="15">
        <v>0</v>
      </c>
      <c r="AN59" s="15">
        <v>0</v>
      </c>
      <c r="AO59" s="15">
        <v>0</v>
      </c>
      <c r="AP59" s="15">
        <v>0</v>
      </c>
      <c r="AQ59" s="20">
        <v>0</v>
      </c>
      <c r="AR59" s="14">
        <v>0</v>
      </c>
      <c r="AS59" s="15">
        <v>0</v>
      </c>
      <c r="AT59" s="15">
        <v>0</v>
      </c>
      <c r="AU59" s="15">
        <v>0</v>
      </c>
      <c r="AV59" s="15">
        <v>0</v>
      </c>
      <c r="AW59" s="20">
        <v>0</v>
      </c>
      <c r="AX59" s="114">
        <v>120499090</v>
      </c>
      <c r="AY59" s="115">
        <v>10996174</v>
      </c>
      <c r="AZ59" s="115">
        <v>8562750</v>
      </c>
      <c r="BA59" s="115">
        <v>21882</v>
      </c>
      <c r="BB59" s="115">
        <v>0</v>
      </c>
      <c r="BC59" s="109">
        <v>140079896</v>
      </c>
      <c r="BD59" s="14">
        <v>2623049</v>
      </c>
      <c r="BE59" s="15">
        <v>0</v>
      </c>
      <c r="BF59" s="15">
        <v>0</v>
      </c>
      <c r="BG59" s="15">
        <v>0</v>
      </c>
      <c r="BH59" s="15">
        <v>0</v>
      </c>
      <c r="BI59" s="20">
        <v>2623049</v>
      </c>
      <c r="BJ59" s="14">
        <v>2623049</v>
      </c>
      <c r="BK59" s="15">
        <v>0</v>
      </c>
      <c r="BL59" s="15">
        <v>0</v>
      </c>
      <c r="BM59" s="15">
        <v>0</v>
      </c>
      <c r="BN59" s="15">
        <v>0</v>
      </c>
      <c r="BO59" s="20">
        <v>2623049</v>
      </c>
      <c r="BP59" s="14">
        <v>1000755.7</v>
      </c>
      <c r="BQ59" s="15">
        <v>0</v>
      </c>
      <c r="BR59" s="15">
        <v>0</v>
      </c>
      <c r="BS59" s="15">
        <v>0</v>
      </c>
      <c r="BT59" s="15">
        <v>0</v>
      </c>
      <c r="BU59" s="20">
        <v>1000755.7</v>
      </c>
      <c r="BV59" s="114">
        <v>119498334.3</v>
      </c>
      <c r="BW59" s="115">
        <v>10996174</v>
      </c>
      <c r="BX59" s="115">
        <v>8562750</v>
      </c>
      <c r="BY59" s="115">
        <v>21882</v>
      </c>
      <c r="BZ59" s="115">
        <v>0</v>
      </c>
      <c r="CA59" s="109">
        <v>139079140.30000001</v>
      </c>
      <c r="CB59" s="71"/>
    </row>
    <row r="60" spans="1:80" s="72" customFormat="1" ht="14.5" customHeight="1" x14ac:dyDescent="0.3">
      <c r="A60" s="4" t="s">
        <v>48</v>
      </c>
      <c r="B60" s="14">
        <v>8782467</v>
      </c>
      <c r="C60" s="15">
        <v>555105</v>
      </c>
      <c r="D60" s="15">
        <v>0</v>
      </c>
      <c r="E60" s="15">
        <v>0</v>
      </c>
      <c r="F60" s="15">
        <v>4851</v>
      </c>
      <c r="G60" s="20">
        <v>9342423</v>
      </c>
      <c r="H60" s="14">
        <v>95944513</v>
      </c>
      <c r="I60" s="15">
        <v>9253400</v>
      </c>
      <c r="J60" s="15">
        <v>0</v>
      </c>
      <c r="K60" s="15">
        <v>0</v>
      </c>
      <c r="L60" s="15">
        <v>0</v>
      </c>
      <c r="M60" s="20">
        <v>105197913</v>
      </c>
      <c r="N60" s="14">
        <v>258364.4</v>
      </c>
      <c r="O60" s="15">
        <v>0</v>
      </c>
      <c r="P60" s="15">
        <v>0</v>
      </c>
      <c r="Q60" s="15">
        <v>0</v>
      </c>
      <c r="R60" s="15">
        <v>0</v>
      </c>
      <c r="S60" s="20">
        <v>258364.4</v>
      </c>
      <c r="T60" s="14">
        <v>761874.47000000475</v>
      </c>
      <c r="U60" s="15">
        <v>-27861.019999999553</v>
      </c>
      <c r="V60" s="15">
        <v>0</v>
      </c>
      <c r="W60" s="15">
        <v>0</v>
      </c>
      <c r="X60" s="15">
        <v>65097.319999999367</v>
      </c>
      <c r="Y60" s="20">
        <v>799110.77000000456</v>
      </c>
      <c r="Z60" s="14">
        <v>18531919</v>
      </c>
      <c r="AA60" s="15">
        <v>0</v>
      </c>
      <c r="AB60" s="15">
        <v>0</v>
      </c>
      <c r="AC60" s="15">
        <v>0</v>
      </c>
      <c r="AD60" s="15">
        <v>0</v>
      </c>
      <c r="AE60" s="20">
        <v>18531919</v>
      </c>
      <c r="AF60" s="14">
        <v>0</v>
      </c>
      <c r="AG60" s="15">
        <v>0</v>
      </c>
      <c r="AH60" s="15">
        <v>0</v>
      </c>
      <c r="AI60" s="15">
        <v>0</v>
      </c>
      <c r="AJ60" s="15">
        <v>502487.53</v>
      </c>
      <c r="AK60" s="20">
        <v>502487.53</v>
      </c>
      <c r="AL60" s="14">
        <v>0</v>
      </c>
      <c r="AM60" s="15">
        <v>0</v>
      </c>
      <c r="AN60" s="15">
        <v>0</v>
      </c>
      <c r="AO60" s="15">
        <v>0</v>
      </c>
      <c r="AP60" s="15">
        <v>1766552</v>
      </c>
      <c r="AQ60" s="20">
        <v>1766552</v>
      </c>
      <c r="AR60" s="14">
        <v>0</v>
      </c>
      <c r="AS60" s="15">
        <v>0</v>
      </c>
      <c r="AT60" s="15">
        <v>0</v>
      </c>
      <c r="AU60" s="15">
        <v>0</v>
      </c>
      <c r="AV60" s="15">
        <v>0</v>
      </c>
      <c r="AW60" s="20">
        <v>0</v>
      </c>
      <c r="AX60" s="114">
        <v>124279137.87</v>
      </c>
      <c r="AY60" s="115">
        <v>9780643.9800000004</v>
      </c>
      <c r="AZ60" s="115">
        <v>0</v>
      </c>
      <c r="BA60" s="115">
        <v>0</v>
      </c>
      <c r="BB60" s="115">
        <v>2338987.8499999996</v>
      </c>
      <c r="BC60" s="109">
        <v>136398769.70000002</v>
      </c>
      <c r="BD60" s="14">
        <v>0</v>
      </c>
      <c r="BE60" s="15">
        <v>0</v>
      </c>
      <c r="BF60" s="15">
        <v>0</v>
      </c>
      <c r="BG60" s="15">
        <v>0</v>
      </c>
      <c r="BH60" s="15">
        <v>0</v>
      </c>
      <c r="BI60" s="20">
        <v>0</v>
      </c>
      <c r="BJ60" s="14">
        <v>0</v>
      </c>
      <c r="BK60" s="15">
        <v>0</v>
      </c>
      <c r="BL60" s="15">
        <v>0</v>
      </c>
      <c r="BM60" s="15">
        <v>0</v>
      </c>
      <c r="BN60" s="15">
        <v>0</v>
      </c>
      <c r="BO60" s="20">
        <v>0</v>
      </c>
      <c r="BP60" s="14">
        <v>0</v>
      </c>
      <c r="BQ60" s="15">
        <v>0</v>
      </c>
      <c r="BR60" s="15">
        <v>0</v>
      </c>
      <c r="BS60" s="15">
        <v>0</v>
      </c>
      <c r="BT60" s="15">
        <v>0</v>
      </c>
      <c r="BU60" s="20">
        <v>0</v>
      </c>
      <c r="BV60" s="114">
        <v>124279137.87</v>
      </c>
      <c r="BW60" s="115">
        <v>9780643.9800000004</v>
      </c>
      <c r="BX60" s="115">
        <v>0</v>
      </c>
      <c r="BY60" s="115">
        <v>0</v>
      </c>
      <c r="BZ60" s="115">
        <v>2338987.8499999996</v>
      </c>
      <c r="CA60" s="109">
        <v>136398769.70000002</v>
      </c>
      <c r="CB60" s="71"/>
    </row>
    <row r="61" spans="1:80" s="72" customFormat="1" ht="14.5" customHeight="1" x14ac:dyDescent="0.3">
      <c r="A61" s="4" t="s">
        <v>49</v>
      </c>
      <c r="B61" s="14">
        <v>0</v>
      </c>
      <c r="C61" s="15">
        <v>0</v>
      </c>
      <c r="D61" s="15">
        <v>0</v>
      </c>
      <c r="E61" s="15">
        <v>0</v>
      </c>
      <c r="F61" s="15">
        <v>0</v>
      </c>
      <c r="G61" s="20">
        <v>0</v>
      </c>
      <c r="H61" s="14">
        <v>27734968</v>
      </c>
      <c r="I61" s="15">
        <v>2043760.05</v>
      </c>
      <c r="J61" s="15">
        <v>641008.1</v>
      </c>
      <c r="K61" s="15">
        <v>3774080.7</v>
      </c>
      <c r="L61" s="15">
        <v>0</v>
      </c>
      <c r="M61" s="20">
        <v>34193816.850000001</v>
      </c>
      <c r="N61" s="14">
        <v>0</v>
      </c>
      <c r="O61" s="15">
        <v>0</v>
      </c>
      <c r="P61" s="15">
        <v>0</v>
      </c>
      <c r="Q61" s="15">
        <v>0</v>
      </c>
      <c r="R61" s="15">
        <v>0</v>
      </c>
      <c r="S61" s="20">
        <v>0</v>
      </c>
      <c r="T61" s="14">
        <v>619554</v>
      </c>
      <c r="U61" s="15">
        <v>24469.86</v>
      </c>
      <c r="V61" s="15">
        <v>-11545.5</v>
      </c>
      <c r="W61" s="15">
        <v>8293.2900000000009</v>
      </c>
      <c r="X61" s="15">
        <v>0</v>
      </c>
      <c r="Y61" s="20">
        <v>640771.65</v>
      </c>
      <c r="Z61" s="14">
        <v>6454228.2400000002</v>
      </c>
      <c r="AA61" s="15">
        <v>355252.91</v>
      </c>
      <c r="AB61" s="15">
        <v>58421.27</v>
      </c>
      <c r="AC61" s="15">
        <v>351047.21</v>
      </c>
      <c r="AD61" s="15">
        <v>0</v>
      </c>
      <c r="AE61" s="20">
        <v>7218949.6299999999</v>
      </c>
      <c r="AF61" s="14">
        <v>0</v>
      </c>
      <c r="AG61" s="15">
        <v>0</v>
      </c>
      <c r="AH61" s="15">
        <v>0</v>
      </c>
      <c r="AI61" s="15">
        <v>0</v>
      </c>
      <c r="AJ61" s="15">
        <v>0</v>
      </c>
      <c r="AK61" s="20">
        <v>0</v>
      </c>
      <c r="AL61" s="14">
        <v>0</v>
      </c>
      <c r="AM61" s="15">
        <v>0</v>
      </c>
      <c r="AN61" s="15">
        <v>0</v>
      </c>
      <c r="AO61" s="15">
        <v>0</v>
      </c>
      <c r="AP61" s="15">
        <v>998575.12</v>
      </c>
      <c r="AQ61" s="20">
        <v>998575.12</v>
      </c>
      <c r="AR61" s="14">
        <v>0</v>
      </c>
      <c r="AS61" s="15">
        <v>0</v>
      </c>
      <c r="AT61" s="15">
        <v>0</v>
      </c>
      <c r="AU61" s="15">
        <v>0</v>
      </c>
      <c r="AV61" s="15">
        <v>0</v>
      </c>
      <c r="AW61" s="20">
        <v>0</v>
      </c>
      <c r="AX61" s="114">
        <v>34808750.240000002</v>
      </c>
      <c r="AY61" s="115">
        <v>2423482.8200000003</v>
      </c>
      <c r="AZ61" s="115">
        <v>687883.87</v>
      </c>
      <c r="BA61" s="115">
        <v>4133421.2</v>
      </c>
      <c r="BB61" s="115">
        <v>998575.12</v>
      </c>
      <c r="BC61" s="109">
        <v>43052113.25</v>
      </c>
      <c r="BD61" s="14">
        <v>625846.5</v>
      </c>
      <c r="BE61" s="15">
        <v>0</v>
      </c>
      <c r="BF61" s="15">
        <v>0</v>
      </c>
      <c r="BG61" s="15">
        <v>0</v>
      </c>
      <c r="BH61" s="15">
        <v>0</v>
      </c>
      <c r="BI61" s="20">
        <v>625846.5</v>
      </c>
      <c r="BJ61" s="14">
        <v>625846.5</v>
      </c>
      <c r="BK61" s="15">
        <v>0</v>
      </c>
      <c r="BL61" s="15">
        <v>0</v>
      </c>
      <c r="BM61" s="15">
        <v>0</v>
      </c>
      <c r="BN61" s="15">
        <v>0</v>
      </c>
      <c r="BO61" s="20">
        <v>625846.5</v>
      </c>
      <c r="BP61" s="14">
        <v>0</v>
      </c>
      <c r="BQ61" s="15">
        <v>0</v>
      </c>
      <c r="BR61" s="15">
        <v>0</v>
      </c>
      <c r="BS61" s="15">
        <v>0</v>
      </c>
      <c r="BT61" s="15">
        <v>0</v>
      </c>
      <c r="BU61" s="20">
        <v>0</v>
      </c>
      <c r="BV61" s="114">
        <v>34808750.240000002</v>
      </c>
      <c r="BW61" s="115">
        <v>2423482.8200000003</v>
      </c>
      <c r="BX61" s="115">
        <v>687883.87</v>
      </c>
      <c r="BY61" s="115">
        <v>4133421.2</v>
      </c>
      <c r="BZ61" s="115">
        <v>998575.12</v>
      </c>
      <c r="CA61" s="109">
        <v>43052113.25</v>
      </c>
      <c r="CB61" s="71"/>
    </row>
    <row r="62" spans="1:80" s="72" customFormat="1" ht="14.5" customHeight="1" x14ac:dyDescent="0.3">
      <c r="A62" s="4" t="s">
        <v>50</v>
      </c>
      <c r="B62" s="14">
        <v>0</v>
      </c>
      <c r="C62" s="15">
        <v>0</v>
      </c>
      <c r="D62" s="15">
        <v>0</v>
      </c>
      <c r="E62" s="15">
        <v>0</v>
      </c>
      <c r="F62" s="15">
        <v>0</v>
      </c>
      <c r="G62" s="20">
        <v>0</v>
      </c>
      <c r="H62" s="14">
        <v>150356541</v>
      </c>
      <c r="I62" s="15">
        <v>5502731</v>
      </c>
      <c r="J62" s="15">
        <v>2274815</v>
      </c>
      <c r="K62" s="15">
        <v>2142165</v>
      </c>
      <c r="L62" s="15">
        <v>0</v>
      </c>
      <c r="M62" s="20">
        <v>160276252</v>
      </c>
      <c r="N62" s="14">
        <v>0</v>
      </c>
      <c r="O62" s="15">
        <v>0</v>
      </c>
      <c r="P62" s="15">
        <v>0</v>
      </c>
      <c r="Q62" s="15">
        <v>0</v>
      </c>
      <c r="R62" s="15">
        <v>167000</v>
      </c>
      <c r="S62" s="20">
        <v>167000</v>
      </c>
      <c r="T62" s="14">
        <v>880923.81</v>
      </c>
      <c r="U62" s="15">
        <v>0</v>
      </c>
      <c r="V62" s="15">
        <v>0</v>
      </c>
      <c r="W62" s="15">
        <v>0</v>
      </c>
      <c r="X62" s="15">
        <v>0</v>
      </c>
      <c r="Y62" s="20">
        <v>880923.81</v>
      </c>
      <c r="Z62" s="14">
        <v>35573736</v>
      </c>
      <c r="AA62" s="15">
        <v>1217682</v>
      </c>
      <c r="AB62" s="15">
        <v>874740</v>
      </c>
      <c r="AC62" s="15">
        <v>430050</v>
      </c>
      <c r="AD62" s="15">
        <v>0</v>
      </c>
      <c r="AE62" s="20">
        <v>38096208</v>
      </c>
      <c r="AF62" s="14">
        <v>0</v>
      </c>
      <c r="AG62" s="15">
        <v>0</v>
      </c>
      <c r="AH62" s="15">
        <v>0</v>
      </c>
      <c r="AI62" s="15">
        <v>0</v>
      </c>
      <c r="AJ62" s="15">
        <v>0</v>
      </c>
      <c r="AK62" s="20">
        <v>0</v>
      </c>
      <c r="AL62" s="14">
        <v>0</v>
      </c>
      <c r="AM62" s="15">
        <v>0</v>
      </c>
      <c r="AN62" s="15">
        <v>0</v>
      </c>
      <c r="AO62" s="15">
        <v>0</v>
      </c>
      <c r="AP62" s="15">
        <v>840000</v>
      </c>
      <c r="AQ62" s="20">
        <v>840000</v>
      </c>
      <c r="AR62" s="14">
        <v>0</v>
      </c>
      <c r="AS62" s="15">
        <v>0</v>
      </c>
      <c r="AT62" s="15">
        <v>0</v>
      </c>
      <c r="AU62" s="15">
        <v>0</v>
      </c>
      <c r="AV62" s="15">
        <v>0</v>
      </c>
      <c r="AW62" s="20">
        <v>0</v>
      </c>
      <c r="AX62" s="114">
        <v>186811200.81</v>
      </c>
      <c r="AY62" s="115">
        <v>6720413</v>
      </c>
      <c r="AZ62" s="115">
        <v>3149555</v>
      </c>
      <c r="BA62" s="115">
        <v>2572215</v>
      </c>
      <c r="BB62" s="115">
        <v>1007000</v>
      </c>
      <c r="BC62" s="109">
        <v>200260383.81</v>
      </c>
      <c r="BD62" s="14">
        <v>3817243.2</v>
      </c>
      <c r="BE62" s="15">
        <v>0</v>
      </c>
      <c r="BF62" s="15">
        <v>0</v>
      </c>
      <c r="BG62" s="15">
        <v>0</v>
      </c>
      <c r="BH62" s="15">
        <v>0</v>
      </c>
      <c r="BI62" s="20">
        <v>3817243.2</v>
      </c>
      <c r="BJ62" s="14">
        <v>3817243</v>
      </c>
      <c r="BK62" s="15">
        <v>0</v>
      </c>
      <c r="BL62" s="15">
        <v>0</v>
      </c>
      <c r="BM62" s="15">
        <v>0</v>
      </c>
      <c r="BN62" s="15">
        <v>0</v>
      </c>
      <c r="BO62" s="20">
        <v>3817243</v>
      </c>
      <c r="BP62" s="14">
        <v>0</v>
      </c>
      <c r="BQ62" s="15">
        <v>0</v>
      </c>
      <c r="BR62" s="15">
        <v>0</v>
      </c>
      <c r="BS62" s="15">
        <v>0</v>
      </c>
      <c r="BT62" s="15">
        <v>0</v>
      </c>
      <c r="BU62" s="20">
        <v>0</v>
      </c>
      <c r="BV62" s="114">
        <v>186811201.00999999</v>
      </c>
      <c r="BW62" s="115">
        <v>6720413</v>
      </c>
      <c r="BX62" s="115">
        <v>3149555</v>
      </c>
      <c r="BY62" s="115">
        <v>2572215</v>
      </c>
      <c r="BZ62" s="115">
        <v>1007000</v>
      </c>
      <c r="CA62" s="109">
        <v>200260384.00999999</v>
      </c>
      <c r="CB62" s="71"/>
    </row>
    <row r="63" spans="1:80" s="72" customFormat="1" ht="14.5" customHeight="1" x14ac:dyDescent="0.3">
      <c r="A63" s="4" t="s">
        <v>51</v>
      </c>
      <c r="B63" s="14">
        <v>0</v>
      </c>
      <c r="C63" s="15">
        <v>0</v>
      </c>
      <c r="D63" s="15">
        <v>0</v>
      </c>
      <c r="E63" s="15">
        <v>0</v>
      </c>
      <c r="F63" s="15">
        <v>0</v>
      </c>
      <c r="G63" s="20">
        <v>0</v>
      </c>
      <c r="H63" s="14">
        <v>17332128.420000002</v>
      </c>
      <c r="I63" s="15">
        <v>1598825.27</v>
      </c>
      <c r="J63" s="15">
        <v>0</v>
      </c>
      <c r="K63" s="15">
        <v>2611787.3899999997</v>
      </c>
      <c r="L63" s="15">
        <v>0</v>
      </c>
      <c r="M63" s="20">
        <v>21542741.080000002</v>
      </c>
      <c r="N63" s="14">
        <v>0</v>
      </c>
      <c r="O63" s="15">
        <v>0</v>
      </c>
      <c r="P63" s="15">
        <v>0</v>
      </c>
      <c r="Q63" s="15">
        <v>0</v>
      </c>
      <c r="R63" s="15">
        <v>0</v>
      </c>
      <c r="S63" s="20">
        <v>0</v>
      </c>
      <c r="T63" s="14">
        <v>141963.88999999873</v>
      </c>
      <c r="U63" s="15">
        <v>-9309.8999999999069</v>
      </c>
      <c r="V63" s="15">
        <v>0</v>
      </c>
      <c r="W63" s="15">
        <v>1796.6700000001583</v>
      </c>
      <c r="X63" s="15">
        <v>0</v>
      </c>
      <c r="Y63" s="20">
        <v>134450.65999999898</v>
      </c>
      <c r="Z63" s="14">
        <v>4772508.79</v>
      </c>
      <c r="AA63" s="15">
        <v>0</v>
      </c>
      <c r="AB63" s="15">
        <v>0</v>
      </c>
      <c r="AC63" s="15">
        <v>0</v>
      </c>
      <c r="AD63" s="15">
        <v>0</v>
      </c>
      <c r="AE63" s="20">
        <v>4772508.79</v>
      </c>
      <c r="AF63" s="14">
        <v>0</v>
      </c>
      <c r="AG63" s="15">
        <v>0</v>
      </c>
      <c r="AH63" s="15">
        <v>0</v>
      </c>
      <c r="AI63" s="15">
        <v>0</v>
      </c>
      <c r="AJ63" s="15">
        <v>0</v>
      </c>
      <c r="AK63" s="20">
        <v>0</v>
      </c>
      <c r="AL63" s="14">
        <v>0</v>
      </c>
      <c r="AM63" s="15">
        <v>0</v>
      </c>
      <c r="AN63" s="15">
        <v>0</v>
      </c>
      <c r="AO63" s="15">
        <v>0</v>
      </c>
      <c r="AP63" s="15">
        <v>0</v>
      </c>
      <c r="AQ63" s="20">
        <v>0</v>
      </c>
      <c r="AR63" s="14">
        <v>0</v>
      </c>
      <c r="AS63" s="15">
        <v>0</v>
      </c>
      <c r="AT63" s="15">
        <v>0</v>
      </c>
      <c r="AU63" s="15">
        <v>0</v>
      </c>
      <c r="AV63" s="15">
        <v>0</v>
      </c>
      <c r="AW63" s="20">
        <v>0</v>
      </c>
      <c r="AX63" s="114">
        <v>22246601.100000001</v>
      </c>
      <c r="AY63" s="115">
        <v>1589515.37</v>
      </c>
      <c r="AZ63" s="115">
        <v>0</v>
      </c>
      <c r="BA63" s="115">
        <v>2613584.0599999996</v>
      </c>
      <c r="BB63" s="115">
        <v>0</v>
      </c>
      <c r="BC63" s="109">
        <v>26449700.530000001</v>
      </c>
      <c r="BD63" s="14">
        <v>623378.4</v>
      </c>
      <c r="BE63" s="15">
        <v>0</v>
      </c>
      <c r="BF63" s="15">
        <v>0</v>
      </c>
      <c r="BG63" s="15">
        <v>0</v>
      </c>
      <c r="BH63" s="15">
        <v>0</v>
      </c>
      <c r="BI63" s="20">
        <v>623378.4</v>
      </c>
      <c r="BJ63" s="14">
        <v>623378.4</v>
      </c>
      <c r="BK63" s="15">
        <v>0</v>
      </c>
      <c r="BL63" s="15">
        <v>0</v>
      </c>
      <c r="BM63" s="15">
        <v>0</v>
      </c>
      <c r="BN63" s="15">
        <v>0</v>
      </c>
      <c r="BO63" s="20">
        <v>623378.4</v>
      </c>
      <c r="BP63" s="14">
        <v>0</v>
      </c>
      <c r="BQ63" s="15">
        <v>0</v>
      </c>
      <c r="BR63" s="15">
        <v>0</v>
      </c>
      <c r="BS63" s="15">
        <v>0</v>
      </c>
      <c r="BT63" s="15">
        <v>0</v>
      </c>
      <c r="BU63" s="20">
        <v>0</v>
      </c>
      <c r="BV63" s="114">
        <v>22246601.100000001</v>
      </c>
      <c r="BW63" s="115">
        <v>1589515.37</v>
      </c>
      <c r="BX63" s="115">
        <v>0</v>
      </c>
      <c r="BY63" s="115">
        <v>2613584.0599999996</v>
      </c>
      <c r="BZ63" s="115">
        <v>0</v>
      </c>
      <c r="CA63" s="109">
        <v>26449700.530000001</v>
      </c>
      <c r="CB63" s="71"/>
    </row>
    <row r="64" spans="1:80" s="72" customFormat="1" ht="14.5" customHeight="1" x14ac:dyDescent="0.3">
      <c r="A64" s="4" t="s">
        <v>52</v>
      </c>
      <c r="B64" s="14">
        <v>1233168</v>
      </c>
      <c r="C64" s="15">
        <v>57960</v>
      </c>
      <c r="D64" s="15">
        <v>35880</v>
      </c>
      <c r="E64" s="15">
        <v>1417260</v>
      </c>
      <c r="F64" s="15">
        <v>0</v>
      </c>
      <c r="G64" s="20">
        <v>2744268</v>
      </c>
      <c r="H64" s="14">
        <v>4282117</v>
      </c>
      <c r="I64" s="15">
        <v>188457</v>
      </c>
      <c r="J64" s="15">
        <v>308893</v>
      </c>
      <c r="K64" s="15">
        <v>11422016</v>
      </c>
      <c r="L64" s="15">
        <v>0</v>
      </c>
      <c r="M64" s="20">
        <v>16201483</v>
      </c>
      <c r="N64" s="14">
        <v>0</v>
      </c>
      <c r="O64" s="15">
        <v>0</v>
      </c>
      <c r="P64" s="15">
        <v>0</v>
      </c>
      <c r="Q64" s="15">
        <v>0</v>
      </c>
      <c r="R64" s="15">
        <v>0</v>
      </c>
      <c r="S64" s="20">
        <v>0</v>
      </c>
      <c r="T64" s="14">
        <v>8013</v>
      </c>
      <c r="U64" s="15">
        <v>917</v>
      </c>
      <c r="V64" s="15">
        <v>-2574</v>
      </c>
      <c r="W64" s="15">
        <v>153866</v>
      </c>
      <c r="X64" s="15">
        <v>79693</v>
      </c>
      <c r="Y64" s="20">
        <v>239915</v>
      </c>
      <c r="Z64" s="14">
        <v>2369675</v>
      </c>
      <c r="AA64" s="15">
        <v>90800</v>
      </c>
      <c r="AB64" s="15">
        <v>28978</v>
      </c>
      <c r="AC64" s="15">
        <v>1501545</v>
      </c>
      <c r="AD64" s="15">
        <v>0</v>
      </c>
      <c r="AE64" s="20">
        <v>3990998</v>
      </c>
      <c r="AF64" s="14">
        <v>0</v>
      </c>
      <c r="AG64" s="15">
        <v>0</v>
      </c>
      <c r="AH64" s="15">
        <v>0</v>
      </c>
      <c r="AI64" s="15">
        <v>0</v>
      </c>
      <c r="AJ64" s="15">
        <v>0</v>
      </c>
      <c r="AK64" s="20">
        <v>0</v>
      </c>
      <c r="AL64" s="14">
        <v>0</v>
      </c>
      <c r="AM64" s="15">
        <v>0</v>
      </c>
      <c r="AN64" s="15">
        <v>0</v>
      </c>
      <c r="AO64" s="15">
        <v>0</v>
      </c>
      <c r="AP64" s="15">
        <v>2272730</v>
      </c>
      <c r="AQ64" s="20">
        <v>2272730</v>
      </c>
      <c r="AR64" s="14">
        <v>0</v>
      </c>
      <c r="AS64" s="15">
        <v>0</v>
      </c>
      <c r="AT64" s="15">
        <v>0</v>
      </c>
      <c r="AU64" s="15">
        <v>0</v>
      </c>
      <c r="AV64" s="15">
        <v>0</v>
      </c>
      <c r="AW64" s="20">
        <v>0</v>
      </c>
      <c r="AX64" s="114">
        <v>7892973</v>
      </c>
      <c r="AY64" s="115">
        <v>338134</v>
      </c>
      <c r="AZ64" s="115">
        <v>371177</v>
      </c>
      <c r="BA64" s="115">
        <v>14494687</v>
      </c>
      <c r="BB64" s="115">
        <v>2352423</v>
      </c>
      <c r="BC64" s="109">
        <v>25449394</v>
      </c>
      <c r="BD64" s="14">
        <v>0</v>
      </c>
      <c r="BE64" s="15">
        <v>0</v>
      </c>
      <c r="BF64" s="15">
        <v>0</v>
      </c>
      <c r="BG64" s="15">
        <v>0</v>
      </c>
      <c r="BH64" s="15">
        <v>0</v>
      </c>
      <c r="BI64" s="20">
        <v>0</v>
      </c>
      <c r="BJ64" s="14">
        <v>0</v>
      </c>
      <c r="BK64" s="15">
        <v>0</v>
      </c>
      <c r="BL64" s="15">
        <v>0</v>
      </c>
      <c r="BM64" s="15">
        <v>0</v>
      </c>
      <c r="BN64" s="15">
        <v>0</v>
      </c>
      <c r="BO64" s="20">
        <v>0</v>
      </c>
      <c r="BP64" s="14">
        <v>0</v>
      </c>
      <c r="BQ64" s="15">
        <v>0</v>
      </c>
      <c r="BR64" s="15">
        <v>0</v>
      </c>
      <c r="BS64" s="15">
        <v>0</v>
      </c>
      <c r="BT64" s="15">
        <v>0</v>
      </c>
      <c r="BU64" s="20">
        <v>0</v>
      </c>
      <c r="BV64" s="114">
        <v>7892973</v>
      </c>
      <c r="BW64" s="115">
        <v>338134</v>
      </c>
      <c r="BX64" s="115">
        <v>371177</v>
      </c>
      <c r="BY64" s="115">
        <v>14494687</v>
      </c>
      <c r="BZ64" s="115">
        <v>2352423</v>
      </c>
      <c r="CA64" s="109">
        <v>25449394</v>
      </c>
      <c r="CB64" s="71"/>
    </row>
    <row r="65" spans="1:80" s="72" customFormat="1" ht="14.5" customHeight="1" x14ac:dyDescent="0.3">
      <c r="A65" s="4" t="s">
        <v>53</v>
      </c>
      <c r="B65" s="14">
        <v>2312901</v>
      </c>
      <c r="C65" s="15">
        <v>168737</v>
      </c>
      <c r="D65" s="15">
        <v>0</v>
      </c>
      <c r="E65" s="15">
        <v>987713</v>
      </c>
      <c r="F65" s="15">
        <v>0</v>
      </c>
      <c r="G65" s="20">
        <v>3469351</v>
      </c>
      <c r="H65" s="14">
        <v>7535190</v>
      </c>
      <c r="I65" s="15">
        <v>855396</v>
      </c>
      <c r="J65" s="15">
        <v>0</v>
      </c>
      <c r="K65" s="15">
        <v>7035740</v>
      </c>
      <c r="L65" s="15">
        <v>0</v>
      </c>
      <c r="M65" s="20">
        <v>15426326</v>
      </c>
      <c r="N65" s="14">
        <v>0</v>
      </c>
      <c r="O65" s="15">
        <v>0</v>
      </c>
      <c r="P65" s="15">
        <v>0</v>
      </c>
      <c r="Q65" s="15">
        <v>0</v>
      </c>
      <c r="R65" s="15">
        <v>0</v>
      </c>
      <c r="S65" s="20">
        <v>0</v>
      </c>
      <c r="T65" s="14">
        <v>0</v>
      </c>
      <c r="U65" s="15">
        <v>0</v>
      </c>
      <c r="V65" s="15">
        <v>0</v>
      </c>
      <c r="W65" s="15">
        <v>0</v>
      </c>
      <c r="X65" s="15">
        <v>0</v>
      </c>
      <c r="Y65" s="20">
        <v>0</v>
      </c>
      <c r="Z65" s="14">
        <v>2950080</v>
      </c>
      <c r="AA65" s="15">
        <v>537707</v>
      </c>
      <c r="AB65" s="15">
        <v>0</v>
      </c>
      <c r="AC65" s="15">
        <v>226087</v>
      </c>
      <c r="AD65" s="15">
        <v>0</v>
      </c>
      <c r="AE65" s="20">
        <v>3713874</v>
      </c>
      <c r="AF65" s="14">
        <v>0</v>
      </c>
      <c r="AG65" s="15">
        <v>0</v>
      </c>
      <c r="AH65" s="15">
        <v>0</v>
      </c>
      <c r="AI65" s="15">
        <v>0</v>
      </c>
      <c r="AJ65" s="15">
        <v>0</v>
      </c>
      <c r="AK65" s="20">
        <v>0</v>
      </c>
      <c r="AL65" s="14">
        <v>0</v>
      </c>
      <c r="AM65" s="15">
        <v>0</v>
      </c>
      <c r="AN65" s="15">
        <v>0</v>
      </c>
      <c r="AO65" s="15">
        <v>0</v>
      </c>
      <c r="AP65" s="15">
        <v>158640</v>
      </c>
      <c r="AQ65" s="20">
        <v>158640</v>
      </c>
      <c r="AR65" s="14">
        <v>0</v>
      </c>
      <c r="AS65" s="15">
        <v>0</v>
      </c>
      <c r="AT65" s="15">
        <v>0</v>
      </c>
      <c r="AU65" s="15">
        <v>0</v>
      </c>
      <c r="AV65" s="15">
        <v>0</v>
      </c>
      <c r="AW65" s="20">
        <v>0</v>
      </c>
      <c r="AX65" s="114">
        <v>12798171</v>
      </c>
      <c r="AY65" s="115">
        <v>1561840</v>
      </c>
      <c r="AZ65" s="115">
        <v>0</v>
      </c>
      <c r="BA65" s="115">
        <v>8249540</v>
      </c>
      <c r="BB65" s="115">
        <v>158640</v>
      </c>
      <c r="BC65" s="109">
        <v>22768191</v>
      </c>
      <c r="BD65" s="14">
        <v>1093772</v>
      </c>
      <c r="BE65" s="15">
        <v>0</v>
      </c>
      <c r="BF65" s="15">
        <v>0</v>
      </c>
      <c r="BG65" s="15">
        <v>0</v>
      </c>
      <c r="BH65" s="15">
        <v>0</v>
      </c>
      <c r="BI65" s="20">
        <v>1093772</v>
      </c>
      <c r="BJ65" s="14">
        <v>1093722</v>
      </c>
      <c r="BK65" s="15">
        <v>0</v>
      </c>
      <c r="BL65" s="15">
        <v>0</v>
      </c>
      <c r="BM65" s="15">
        <v>0</v>
      </c>
      <c r="BN65" s="15">
        <v>0</v>
      </c>
      <c r="BO65" s="20">
        <v>1093722</v>
      </c>
      <c r="BP65" s="14">
        <v>0</v>
      </c>
      <c r="BQ65" s="15">
        <v>0</v>
      </c>
      <c r="BR65" s="15">
        <v>0</v>
      </c>
      <c r="BS65" s="15">
        <v>0</v>
      </c>
      <c r="BT65" s="15">
        <v>0</v>
      </c>
      <c r="BU65" s="20">
        <v>0</v>
      </c>
      <c r="BV65" s="114">
        <v>12798221</v>
      </c>
      <c r="BW65" s="115">
        <v>1561840</v>
      </c>
      <c r="BX65" s="115">
        <v>0</v>
      </c>
      <c r="BY65" s="115">
        <v>8249540</v>
      </c>
      <c r="BZ65" s="115">
        <v>158640</v>
      </c>
      <c r="CA65" s="109">
        <v>22768241</v>
      </c>
      <c r="CB65" s="71"/>
    </row>
    <row r="66" spans="1:80" s="72" customFormat="1" ht="14.5" customHeight="1" x14ac:dyDescent="0.3">
      <c r="A66" s="4" t="s">
        <v>54</v>
      </c>
      <c r="B66" s="14">
        <v>0</v>
      </c>
      <c r="C66" s="15">
        <v>0</v>
      </c>
      <c r="D66" s="15">
        <v>0</v>
      </c>
      <c r="E66" s="15">
        <v>0</v>
      </c>
      <c r="F66" s="15">
        <v>0</v>
      </c>
      <c r="G66" s="20">
        <v>0</v>
      </c>
      <c r="H66" s="14">
        <v>57216927.25</v>
      </c>
      <c r="I66" s="15">
        <v>1547178.43558648</v>
      </c>
      <c r="J66" s="15">
        <v>1042607.76441352</v>
      </c>
      <c r="K66" s="15">
        <v>515146.75</v>
      </c>
      <c r="L66" s="15">
        <v>0</v>
      </c>
      <c r="M66" s="20">
        <v>60321860.200000003</v>
      </c>
      <c r="N66" s="14">
        <v>0</v>
      </c>
      <c r="O66" s="15">
        <v>0</v>
      </c>
      <c r="P66" s="15">
        <v>0</v>
      </c>
      <c r="Q66" s="15">
        <v>0</v>
      </c>
      <c r="R66" s="15">
        <v>4141.2</v>
      </c>
      <c r="S66" s="20">
        <v>4141.2</v>
      </c>
      <c r="T66" s="14">
        <v>0</v>
      </c>
      <c r="U66" s="15">
        <v>0</v>
      </c>
      <c r="V66" s="15">
        <v>0</v>
      </c>
      <c r="W66" s="15">
        <v>0</v>
      </c>
      <c r="X66" s="15">
        <v>0</v>
      </c>
      <c r="Y66" s="20">
        <v>0</v>
      </c>
      <c r="Z66" s="14">
        <v>13234646.76</v>
      </c>
      <c r="AA66" s="15">
        <v>0</v>
      </c>
      <c r="AB66" s="15">
        <v>0</v>
      </c>
      <c r="AC66" s="15">
        <v>0</v>
      </c>
      <c r="AD66" s="15">
        <v>0</v>
      </c>
      <c r="AE66" s="20">
        <v>13234646.76</v>
      </c>
      <c r="AF66" s="14">
        <v>0</v>
      </c>
      <c r="AG66" s="15">
        <v>295160</v>
      </c>
      <c r="AH66" s="15">
        <v>0</v>
      </c>
      <c r="AI66" s="15">
        <v>0</v>
      </c>
      <c r="AJ66" s="15">
        <v>0</v>
      </c>
      <c r="AK66" s="20">
        <v>295160</v>
      </c>
      <c r="AL66" s="14">
        <v>0</v>
      </c>
      <c r="AM66" s="15">
        <v>0</v>
      </c>
      <c r="AN66" s="15">
        <v>0</v>
      </c>
      <c r="AO66" s="15">
        <v>0</v>
      </c>
      <c r="AP66" s="15">
        <v>0</v>
      </c>
      <c r="AQ66" s="20">
        <v>0</v>
      </c>
      <c r="AR66" s="14">
        <v>0</v>
      </c>
      <c r="AS66" s="15">
        <v>0</v>
      </c>
      <c r="AT66" s="15">
        <v>0</v>
      </c>
      <c r="AU66" s="15">
        <v>0</v>
      </c>
      <c r="AV66" s="15">
        <v>0</v>
      </c>
      <c r="AW66" s="20">
        <v>0</v>
      </c>
      <c r="AX66" s="114">
        <v>70451574.010000005</v>
      </c>
      <c r="AY66" s="115">
        <v>1842338.43558648</v>
      </c>
      <c r="AZ66" s="115">
        <v>1042607.76441352</v>
      </c>
      <c r="BA66" s="115">
        <v>515146.75</v>
      </c>
      <c r="BB66" s="115">
        <v>4141.2</v>
      </c>
      <c r="BC66" s="109">
        <v>73855808.160000011</v>
      </c>
      <c r="BD66" s="14">
        <v>750151.08</v>
      </c>
      <c r="BE66" s="15">
        <v>0</v>
      </c>
      <c r="BF66" s="15">
        <v>0</v>
      </c>
      <c r="BG66" s="15">
        <v>0</v>
      </c>
      <c r="BH66" s="15">
        <v>0</v>
      </c>
      <c r="BI66" s="20">
        <v>750151.08</v>
      </c>
      <c r="BJ66" s="14">
        <v>783704.79</v>
      </c>
      <c r="BK66" s="15">
        <v>0</v>
      </c>
      <c r="BL66" s="15">
        <v>0</v>
      </c>
      <c r="BM66" s="15">
        <v>0</v>
      </c>
      <c r="BN66" s="15">
        <v>0</v>
      </c>
      <c r="BO66" s="20">
        <v>783704.79</v>
      </c>
      <c r="BP66" s="14">
        <v>17178.650000000001</v>
      </c>
      <c r="BQ66" s="15">
        <v>0</v>
      </c>
      <c r="BR66" s="15">
        <v>0</v>
      </c>
      <c r="BS66" s="15">
        <v>0</v>
      </c>
      <c r="BT66" s="15">
        <v>0</v>
      </c>
      <c r="BU66" s="20">
        <v>17178.650000000001</v>
      </c>
      <c r="BV66" s="114">
        <v>70400841.650000006</v>
      </c>
      <c r="BW66" s="115">
        <v>1842338.43558648</v>
      </c>
      <c r="BX66" s="115">
        <v>1042607.76441352</v>
      </c>
      <c r="BY66" s="115">
        <v>515146.75</v>
      </c>
      <c r="BZ66" s="115">
        <v>4141.2</v>
      </c>
      <c r="CA66" s="109">
        <v>73805075.800000012</v>
      </c>
      <c r="CB66" s="71"/>
    </row>
    <row r="67" spans="1:80" s="72" customFormat="1" ht="14.5" customHeight="1" x14ac:dyDescent="0.3">
      <c r="A67" s="4" t="s">
        <v>55</v>
      </c>
      <c r="B67" s="14">
        <v>817335</v>
      </c>
      <c r="C67" s="15">
        <v>47724</v>
      </c>
      <c r="D67" s="15">
        <v>28044</v>
      </c>
      <c r="E67" s="15">
        <v>114199</v>
      </c>
      <c r="F67" s="15">
        <v>984</v>
      </c>
      <c r="G67" s="20">
        <v>1008286</v>
      </c>
      <c r="H67" s="14">
        <v>8546048.2699999996</v>
      </c>
      <c r="I67" s="15">
        <v>793456</v>
      </c>
      <c r="J67" s="15">
        <v>427714</v>
      </c>
      <c r="K67" s="15">
        <v>5495216</v>
      </c>
      <c r="L67" s="15">
        <v>0</v>
      </c>
      <c r="M67" s="20">
        <v>15262434.27</v>
      </c>
      <c r="N67" s="14">
        <v>0</v>
      </c>
      <c r="O67" s="15">
        <v>0</v>
      </c>
      <c r="P67" s="15">
        <v>0</v>
      </c>
      <c r="Q67" s="15">
        <v>0</v>
      </c>
      <c r="R67" s="15">
        <v>12127.5</v>
      </c>
      <c r="S67" s="20">
        <v>12127.5</v>
      </c>
      <c r="T67" s="14">
        <v>0</v>
      </c>
      <c r="U67" s="15">
        <v>0</v>
      </c>
      <c r="V67" s="15">
        <v>0</v>
      </c>
      <c r="W67" s="15">
        <v>0</v>
      </c>
      <c r="X67" s="15">
        <v>0</v>
      </c>
      <c r="Y67" s="20">
        <v>0</v>
      </c>
      <c r="Z67" s="14">
        <v>2196158</v>
      </c>
      <c r="AA67" s="15">
        <v>181196</v>
      </c>
      <c r="AB67" s="15">
        <v>106476</v>
      </c>
      <c r="AC67" s="15">
        <v>391680</v>
      </c>
      <c r="AD67" s="15">
        <v>0</v>
      </c>
      <c r="AE67" s="20">
        <v>2875510</v>
      </c>
      <c r="AF67" s="14">
        <v>0</v>
      </c>
      <c r="AG67" s="15">
        <v>0</v>
      </c>
      <c r="AH67" s="15">
        <v>0</v>
      </c>
      <c r="AI67" s="15">
        <v>0</v>
      </c>
      <c r="AJ67" s="15">
        <v>0</v>
      </c>
      <c r="AK67" s="20">
        <v>0</v>
      </c>
      <c r="AL67" s="14">
        <v>0</v>
      </c>
      <c r="AM67" s="15">
        <v>0</v>
      </c>
      <c r="AN67" s="15">
        <v>0</v>
      </c>
      <c r="AO67" s="15">
        <v>0</v>
      </c>
      <c r="AP67" s="15">
        <v>357459</v>
      </c>
      <c r="AQ67" s="20">
        <v>357459</v>
      </c>
      <c r="AR67" s="14">
        <v>0</v>
      </c>
      <c r="AS67" s="15">
        <v>0</v>
      </c>
      <c r="AT67" s="15">
        <v>0</v>
      </c>
      <c r="AU67" s="15">
        <v>0</v>
      </c>
      <c r="AV67" s="15">
        <v>0</v>
      </c>
      <c r="AW67" s="20">
        <v>0</v>
      </c>
      <c r="AX67" s="114">
        <v>11559541.27</v>
      </c>
      <c r="AY67" s="115">
        <v>1022376</v>
      </c>
      <c r="AZ67" s="115">
        <v>562234</v>
      </c>
      <c r="BA67" s="115">
        <v>6001095</v>
      </c>
      <c r="BB67" s="115">
        <v>370570.5</v>
      </c>
      <c r="BC67" s="109">
        <v>19515816.77</v>
      </c>
      <c r="BD67" s="14">
        <v>0</v>
      </c>
      <c r="BE67" s="15">
        <v>0</v>
      </c>
      <c r="BF67" s="15">
        <v>0</v>
      </c>
      <c r="BG67" s="15">
        <v>0</v>
      </c>
      <c r="BH67" s="15">
        <v>0</v>
      </c>
      <c r="BI67" s="20">
        <v>0</v>
      </c>
      <c r="BJ67" s="14">
        <v>0</v>
      </c>
      <c r="BK67" s="15">
        <v>0</v>
      </c>
      <c r="BL67" s="15">
        <v>0</v>
      </c>
      <c r="BM67" s="15">
        <v>0</v>
      </c>
      <c r="BN67" s="15">
        <v>0</v>
      </c>
      <c r="BO67" s="20">
        <v>0</v>
      </c>
      <c r="BP67" s="14">
        <v>0</v>
      </c>
      <c r="BQ67" s="15">
        <v>0</v>
      </c>
      <c r="BR67" s="15">
        <v>0</v>
      </c>
      <c r="BS67" s="15">
        <v>0</v>
      </c>
      <c r="BT67" s="15">
        <v>0</v>
      </c>
      <c r="BU67" s="20">
        <v>0</v>
      </c>
      <c r="BV67" s="114">
        <v>11559541.27</v>
      </c>
      <c r="BW67" s="115">
        <v>1022376</v>
      </c>
      <c r="BX67" s="115">
        <v>562234</v>
      </c>
      <c r="BY67" s="115">
        <v>6001095</v>
      </c>
      <c r="BZ67" s="115">
        <v>370570.5</v>
      </c>
      <c r="CA67" s="109">
        <v>19515816.77</v>
      </c>
      <c r="CB67" s="71"/>
    </row>
    <row r="68" spans="1:80" s="72" customFormat="1" ht="14.5" customHeight="1" x14ac:dyDescent="0.3">
      <c r="A68" s="4" t="s">
        <v>56</v>
      </c>
      <c r="B68" s="14">
        <v>0</v>
      </c>
      <c r="C68" s="15">
        <v>0</v>
      </c>
      <c r="D68" s="15">
        <v>0</v>
      </c>
      <c r="E68" s="15">
        <v>0</v>
      </c>
      <c r="F68" s="15">
        <v>0</v>
      </c>
      <c r="G68" s="20">
        <v>0</v>
      </c>
      <c r="H68" s="14">
        <v>102593720</v>
      </c>
      <c r="I68" s="15">
        <v>18494539</v>
      </c>
      <c r="J68" s="15">
        <v>4600601</v>
      </c>
      <c r="K68" s="15">
        <v>0</v>
      </c>
      <c r="L68" s="15">
        <v>0</v>
      </c>
      <c r="M68" s="20">
        <v>125688860</v>
      </c>
      <c r="N68" s="14">
        <v>0</v>
      </c>
      <c r="O68" s="15">
        <v>287940</v>
      </c>
      <c r="P68" s="15">
        <v>24876</v>
      </c>
      <c r="Q68" s="15">
        <v>0</v>
      </c>
      <c r="R68" s="15">
        <v>0</v>
      </c>
      <c r="S68" s="20">
        <v>312816</v>
      </c>
      <c r="T68" s="14">
        <v>1123131.4099999999</v>
      </c>
      <c r="U68" s="15">
        <v>230567.4</v>
      </c>
      <c r="V68" s="15">
        <v>-5142</v>
      </c>
      <c r="W68" s="15">
        <v>0</v>
      </c>
      <c r="X68" s="15">
        <v>0</v>
      </c>
      <c r="Y68" s="20">
        <v>1348556.8099999998</v>
      </c>
      <c r="Z68" s="14">
        <v>12173762.073995281</v>
      </c>
      <c r="AA68" s="15">
        <v>1213854.4206415548</v>
      </c>
      <c r="AB68" s="15">
        <v>171620.06536316531</v>
      </c>
      <c r="AC68" s="15">
        <v>0</v>
      </c>
      <c r="AD68" s="15">
        <v>0</v>
      </c>
      <c r="AE68" s="20">
        <v>13559236.560000001</v>
      </c>
      <c r="AF68" s="14">
        <v>0</v>
      </c>
      <c r="AG68" s="15">
        <v>-54517</v>
      </c>
      <c r="AH68" s="15">
        <v>0</v>
      </c>
      <c r="AI68" s="15">
        <v>0</v>
      </c>
      <c r="AJ68" s="15">
        <v>0</v>
      </c>
      <c r="AK68" s="20">
        <v>-54517</v>
      </c>
      <c r="AL68" s="14">
        <v>0</v>
      </c>
      <c r="AM68" s="15">
        <v>0</v>
      </c>
      <c r="AN68" s="15">
        <v>0</v>
      </c>
      <c r="AO68" s="15">
        <v>0</v>
      </c>
      <c r="AP68" s="15">
        <v>0</v>
      </c>
      <c r="AQ68" s="20">
        <v>0</v>
      </c>
      <c r="AR68" s="14">
        <v>586739</v>
      </c>
      <c r="AS68" s="15">
        <v>0</v>
      </c>
      <c r="AT68" s="15">
        <v>0</v>
      </c>
      <c r="AU68" s="15">
        <v>0</v>
      </c>
      <c r="AV68" s="15">
        <v>0</v>
      </c>
      <c r="AW68" s="20">
        <v>586739</v>
      </c>
      <c r="AX68" s="114">
        <v>116477352.48399527</v>
      </c>
      <c r="AY68" s="115">
        <v>20172383.820641555</v>
      </c>
      <c r="AZ68" s="115">
        <v>4791955.065363165</v>
      </c>
      <c r="BA68" s="115">
        <v>0</v>
      </c>
      <c r="BB68" s="115">
        <v>0</v>
      </c>
      <c r="BC68" s="109">
        <v>141441691.37</v>
      </c>
      <c r="BD68" s="14">
        <v>723305.92000000016</v>
      </c>
      <c r="BE68" s="15">
        <v>0</v>
      </c>
      <c r="BF68" s="15">
        <v>0</v>
      </c>
      <c r="BG68" s="15">
        <v>0</v>
      </c>
      <c r="BH68" s="15">
        <v>0</v>
      </c>
      <c r="BI68" s="20">
        <v>723305.92000000016</v>
      </c>
      <c r="BJ68" s="14">
        <v>723305.92000000016</v>
      </c>
      <c r="BK68" s="15">
        <v>0</v>
      </c>
      <c r="BL68" s="15">
        <v>0</v>
      </c>
      <c r="BM68" s="15">
        <v>0</v>
      </c>
      <c r="BN68" s="15">
        <v>0</v>
      </c>
      <c r="BO68" s="20">
        <v>723305.92000000016</v>
      </c>
      <c r="BP68" s="14">
        <v>674135</v>
      </c>
      <c r="BQ68" s="15">
        <v>132148</v>
      </c>
      <c r="BR68" s="15">
        <v>0</v>
      </c>
      <c r="BS68" s="15">
        <v>0</v>
      </c>
      <c r="BT68" s="15">
        <v>0</v>
      </c>
      <c r="BU68" s="20">
        <v>806283</v>
      </c>
      <c r="BV68" s="114">
        <v>115803217.48399527</v>
      </c>
      <c r="BW68" s="115">
        <v>20040235.820641555</v>
      </c>
      <c r="BX68" s="115">
        <v>4791955.065363165</v>
      </c>
      <c r="BY68" s="115">
        <v>0</v>
      </c>
      <c r="BZ68" s="115">
        <v>0</v>
      </c>
      <c r="CA68" s="109">
        <v>140635408.37</v>
      </c>
      <c r="CB68" s="71"/>
    </row>
    <row r="69" spans="1:80" s="72" customFormat="1" ht="14.5" customHeight="1" x14ac:dyDescent="0.3">
      <c r="A69" s="4" t="s">
        <v>57</v>
      </c>
      <c r="B69" s="14">
        <v>0</v>
      </c>
      <c r="C69" s="15">
        <v>0</v>
      </c>
      <c r="D69" s="15">
        <v>0</v>
      </c>
      <c r="E69" s="15">
        <v>0</v>
      </c>
      <c r="F69" s="15">
        <v>0</v>
      </c>
      <c r="G69" s="20">
        <v>0</v>
      </c>
      <c r="H69" s="14">
        <v>3024101.7500000023</v>
      </c>
      <c r="I69" s="15">
        <v>111929.12999999998</v>
      </c>
      <c r="J69" s="15">
        <v>178623.52999999997</v>
      </c>
      <c r="K69" s="15">
        <v>4747549.91</v>
      </c>
      <c r="L69" s="15">
        <v>1308359.6300000001</v>
      </c>
      <c r="M69" s="20">
        <v>9370563.950000003</v>
      </c>
      <c r="N69" s="14">
        <v>0</v>
      </c>
      <c r="O69" s="15">
        <v>0</v>
      </c>
      <c r="P69" s="15">
        <v>0</v>
      </c>
      <c r="Q69" s="15">
        <v>0</v>
      </c>
      <c r="R69" s="15">
        <v>0</v>
      </c>
      <c r="S69" s="20">
        <v>0</v>
      </c>
      <c r="T69" s="14">
        <v>24702.975999999999</v>
      </c>
      <c r="U69" s="15">
        <v>4454.8280000000004</v>
      </c>
      <c r="V69" s="15">
        <v>1729.105</v>
      </c>
      <c r="W69" s="15">
        <v>-36851.68</v>
      </c>
      <c r="X69" s="15">
        <v>67292</v>
      </c>
      <c r="Y69" s="20">
        <v>61327.228999999999</v>
      </c>
      <c r="Z69" s="14">
        <v>1617025</v>
      </c>
      <c r="AA69" s="15">
        <v>56464</v>
      </c>
      <c r="AB69" s="15">
        <v>26758</v>
      </c>
      <c r="AC69" s="15">
        <v>370184</v>
      </c>
      <c r="AD69" s="15">
        <v>101450</v>
      </c>
      <c r="AE69" s="20">
        <v>2171881</v>
      </c>
      <c r="AF69" s="14">
        <v>0</v>
      </c>
      <c r="AG69" s="15">
        <v>0</v>
      </c>
      <c r="AH69" s="15">
        <v>0</v>
      </c>
      <c r="AI69" s="15">
        <v>0</v>
      </c>
      <c r="AJ69" s="15">
        <v>0</v>
      </c>
      <c r="AK69" s="20">
        <v>0</v>
      </c>
      <c r="AL69" s="14">
        <v>0</v>
      </c>
      <c r="AM69" s="15">
        <v>0</v>
      </c>
      <c r="AN69" s="15">
        <v>0</v>
      </c>
      <c r="AO69" s="15">
        <v>0</v>
      </c>
      <c r="AP69" s="15">
        <v>1205069.7529644992</v>
      </c>
      <c r="AQ69" s="20">
        <v>1205069.7529644992</v>
      </c>
      <c r="AR69" s="14">
        <v>0</v>
      </c>
      <c r="AS69" s="15">
        <v>0</v>
      </c>
      <c r="AT69" s="15">
        <v>0</v>
      </c>
      <c r="AU69" s="15">
        <v>0</v>
      </c>
      <c r="AV69" s="15">
        <v>0</v>
      </c>
      <c r="AW69" s="20">
        <v>0</v>
      </c>
      <c r="AX69" s="114">
        <v>4665829.7260000017</v>
      </c>
      <c r="AY69" s="115">
        <v>172847.95799999998</v>
      </c>
      <c r="AZ69" s="115">
        <v>207110.63499999998</v>
      </c>
      <c r="BA69" s="115">
        <v>5080882.2300000004</v>
      </c>
      <c r="BB69" s="115">
        <v>2682171.3829644993</v>
      </c>
      <c r="BC69" s="109">
        <v>12808841.931964502</v>
      </c>
      <c r="BD69" s="14">
        <v>0</v>
      </c>
      <c r="BE69" s="15">
        <v>0</v>
      </c>
      <c r="BF69" s="15">
        <v>0</v>
      </c>
      <c r="BG69" s="15">
        <v>0</v>
      </c>
      <c r="BH69" s="15">
        <v>0</v>
      </c>
      <c r="BI69" s="20">
        <v>0</v>
      </c>
      <c r="BJ69" s="14">
        <v>0</v>
      </c>
      <c r="BK69" s="15">
        <v>0</v>
      </c>
      <c r="BL69" s="15">
        <v>0</v>
      </c>
      <c r="BM69" s="15">
        <v>0</v>
      </c>
      <c r="BN69" s="15">
        <v>0</v>
      </c>
      <c r="BO69" s="20">
        <v>0</v>
      </c>
      <c r="BP69" s="14">
        <v>0</v>
      </c>
      <c r="BQ69" s="15">
        <v>0</v>
      </c>
      <c r="BR69" s="15">
        <v>0</v>
      </c>
      <c r="BS69" s="15">
        <v>0</v>
      </c>
      <c r="BT69" s="15">
        <v>0</v>
      </c>
      <c r="BU69" s="20">
        <v>0</v>
      </c>
      <c r="BV69" s="114">
        <v>4665829.7260000017</v>
      </c>
      <c r="BW69" s="115">
        <v>172847.95799999998</v>
      </c>
      <c r="BX69" s="115">
        <v>207110.63499999998</v>
      </c>
      <c r="BY69" s="115">
        <v>5080882.2300000004</v>
      </c>
      <c r="BZ69" s="115">
        <v>2682171.3829644993</v>
      </c>
      <c r="CA69" s="109">
        <v>12808841.931964502</v>
      </c>
      <c r="CB69" s="71"/>
    </row>
    <row r="70" spans="1:80" s="72" customFormat="1" ht="14.5" customHeight="1" x14ac:dyDescent="0.3">
      <c r="A70" s="4" t="s">
        <v>58</v>
      </c>
      <c r="B70" s="14">
        <v>0</v>
      </c>
      <c r="C70" s="15">
        <v>0</v>
      </c>
      <c r="D70" s="15">
        <v>0</v>
      </c>
      <c r="E70" s="15">
        <v>0</v>
      </c>
      <c r="F70" s="15">
        <v>0</v>
      </c>
      <c r="G70" s="20">
        <v>0</v>
      </c>
      <c r="H70" s="14">
        <v>6662190.5999999996</v>
      </c>
      <c r="I70" s="15">
        <v>258716.13</v>
      </c>
      <c r="J70" s="15">
        <v>0</v>
      </c>
      <c r="K70" s="15">
        <v>0</v>
      </c>
      <c r="L70" s="15">
        <v>3352.69</v>
      </c>
      <c r="M70" s="20">
        <v>6924259.4199999999</v>
      </c>
      <c r="N70" s="14">
        <v>0</v>
      </c>
      <c r="O70" s="15">
        <v>0</v>
      </c>
      <c r="P70" s="15">
        <v>0</v>
      </c>
      <c r="Q70" s="15">
        <v>0</v>
      </c>
      <c r="R70" s="15">
        <v>0</v>
      </c>
      <c r="S70" s="20">
        <v>0</v>
      </c>
      <c r="T70" s="14">
        <v>12005.530000000002</v>
      </c>
      <c r="U70" s="15">
        <v>13118.27</v>
      </c>
      <c r="V70" s="15">
        <v>0</v>
      </c>
      <c r="W70" s="15">
        <v>0</v>
      </c>
      <c r="X70" s="15">
        <v>0</v>
      </c>
      <c r="Y70" s="20">
        <v>25123.800000000003</v>
      </c>
      <c r="Z70" s="14">
        <v>1193859.47</v>
      </c>
      <c r="AA70" s="15">
        <v>0</v>
      </c>
      <c r="AB70" s="15">
        <v>0</v>
      </c>
      <c r="AC70" s="15">
        <v>0</v>
      </c>
      <c r="AD70" s="15">
        <v>0</v>
      </c>
      <c r="AE70" s="20">
        <v>1193859.47</v>
      </c>
      <c r="AF70" s="14">
        <v>0</v>
      </c>
      <c r="AG70" s="15">
        <v>0</v>
      </c>
      <c r="AH70" s="15">
        <v>0</v>
      </c>
      <c r="AI70" s="15">
        <v>0</v>
      </c>
      <c r="AJ70" s="15">
        <v>0</v>
      </c>
      <c r="AK70" s="20">
        <v>0</v>
      </c>
      <c r="AL70" s="14">
        <v>0</v>
      </c>
      <c r="AM70" s="15">
        <v>0</v>
      </c>
      <c r="AN70" s="15">
        <v>0</v>
      </c>
      <c r="AO70" s="15">
        <v>0</v>
      </c>
      <c r="AP70" s="15">
        <v>0</v>
      </c>
      <c r="AQ70" s="20">
        <v>0</v>
      </c>
      <c r="AR70" s="14">
        <v>-4489.5200000000004</v>
      </c>
      <c r="AS70" s="15">
        <v>0</v>
      </c>
      <c r="AT70" s="15">
        <v>0</v>
      </c>
      <c r="AU70" s="15">
        <v>0</v>
      </c>
      <c r="AV70" s="15">
        <v>0</v>
      </c>
      <c r="AW70" s="20">
        <v>-4489.5200000000004</v>
      </c>
      <c r="AX70" s="114">
        <v>7863566.0800000001</v>
      </c>
      <c r="AY70" s="115">
        <v>271834.40000000002</v>
      </c>
      <c r="AZ70" s="115">
        <v>0</v>
      </c>
      <c r="BA70" s="115">
        <v>0</v>
      </c>
      <c r="BB70" s="115">
        <v>3352.69</v>
      </c>
      <c r="BC70" s="109">
        <v>8138753.1699999999</v>
      </c>
      <c r="BD70" s="14">
        <v>84968</v>
      </c>
      <c r="BE70" s="15">
        <v>0</v>
      </c>
      <c r="BF70" s="15">
        <v>0</v>
      </c>
      <c r="BG70" s="15">
        <v>0</v>
      </c>
      <c r="BH70" s="15">
        <v>0</v>
      </c>
      <c r="BI70" s="20">
        <v>84968</v>
      </c>
      <c r="BJ70" s="14">
        <v>84968</v>
      </c>
      <c r="BK70" s="15">
        <v>0</v>
      </c>
      <c r="BL70" s="15">
        <v>0</v>
      </c>
      <c r="BM70" s="15">
        <v>0</v>
      </c>
      <c r="BN70" s="15">
        <v>0</v>
      </c>
      <c r="BO70" s="20">
        <v>84968</v>
      </c>
      <c r="BP70" s="14">
        <v>40560</v>
      </c>
      <c r="BQ70" s="15">
        <v>0</v>
      </c>
      <c r="BR70" s="15">
        <v>0</v>
      </c>
      <c r="BS70" s="15">
        <v>0</v>
      </c>
      <c r="BT70" s="15">
        <v>0</v>
      </c>
      <c r="BU70" s="20">
        <v>40560</v>
      </c>
      <c r="BV70" s="114">
        <v>7823006.0800000001</v>
      </c>
      <c r="BW70" s="115">
        <v>271834.40000000002</v>
      </c>
      <c r="BX70" s="115">
        <v>0</v>
      </c>
      <c r="BY70" s="115">
        <v>0</v>
      </c>
      <c r="BZ70" s="115">
        <v>3352.69</v>
      </c>
      <c r="CA70" s="109">
        <v>8098193.1699999999</v>
      </c>
      <c r="CB70" s="71"/>
    </row>
    <row r="71" spans="1:80" s="72" customFormat="1" ht="14.5" customHeight="1" x14ac:dyDescent="0.3">
      <c r="A71" s="4" t="s">
        <v>59</v>
      </c>
      <c r="B71" s="14">
        <v>0</v>
      </c>
      <c r="C71" s="15">
        <v>0</v>
      </c>
      <c r="D71" s="15">
        <v>0</v>
      </c>
      <c r="E71" s="15">
        <v>0</v>
      </c>
      <c r="F71" s="15">
        <v>0</v>
      </c>
      <c r="G71" s="20">
        <v>0</v>
      </c>
      <c r="H71" s="14">
        <v>29747225</v>
      </c>
      <c r="I71" s="15">
        <v>1305340</v>
      </c>
      <c r="J71" s="15">
        <v>1110233</v>
      </c>
      <c r="K71" s="15">
        <v>11132204</v>
      </c>
      <c r="L71" s="15">
        <v>0</v>
      </c>
      <c r="M71" s="20">
        <v>43295002</v>
      </c>
      <c r="N71" s="14">
        <v>0</v>
      </c>
      <c r="O71" s="15">
        <v>0</v>
      </c>
      <c r="P71" s="15">
        <v>0</v>
      </c>
      <c r="Q71" s="15">
        <v>0</v>
      </c>
      <c r="R71" s="15">
        <v>16657</v>
      </c>
      <c r="S71" s="20">
        <v>16657</v>
      </c>
      <c r="T71" s="14">
        <v>221243.89</v>
      </c>
      <c r="U71" s="15">
        <v>-1431</v>
      </c>
      <c r="V71" s="15">
        <v>3641</v>
      </c>
      <c r="W71" s="15">
        <v>13673</v>
      </c>
      <c r="X71" s="15">
        <v>0</v>
      </c>
      <c r="Y71" s="20">
        <v>237126.89</v>
      </c>
      <c r="Z71" s="14">
        <v>4054230</v>
      </c>
      <c r="AA71" s="15">
        <v>107707</v>
      </c>
      <c r="AB71" s="15">
        <v>0</v>
      </c>
      <c r="AC71" s="15">
        <v>0</v>
      </c>
      <c r="AD71" s="15">
        <v>0</v>
      </c>
      <c r="AE71" s="20">
        <v>4161937</v>
      </c>
      <c r="AF71" s="14">
        <v>0</v>
      </c>
      <c r="AG71" s="15">
        <v>0</v>
      </c>
      <c r="AH71" s="15">
        <v>0</v>
      </c>
      <c r="AI71" s="15">
        <v>5264.2900000000009</v>
      </c>
      <c r="AJ71" s="15">
        <v>0</v>
      </c>
      <c r="AK71" s="20">
        <v>5264.2900000000009</v>
      </c>
      <c r="AL71" s="14">
        <v>0</v>
      </c>
      <c r="AM71" s="15">
        <v>0</v>
      </c>
      <c r="AN71" s="15">
        <v>278344</v>
      </c>
      <c r="AO71" s="15">
        <v>0</v>
      </c>
      <c r="AP71" s="15">
        <v>0</v>
      </c>
      <c r="AQ71" s="20">
        <v>278344</v>
      </c>
      <c r="AR71" s="14">
        <v>0</v>
      </c>
      <c r="AS71" s="15">
        <v>0</v>
      </c>
      <c r="AT71" s="15">
        <v>0</v>
      </c>
      <c r="AU71" s="15">
        <v>0</v>
      </c>
      <c r="AV71" s="15">
        <v>0</v>
      </c>
      <c r="AW71" s="20">
        <v>0</v>
      </c>
      <c r="AX71" s="114">
        <v>34022698.890000001</v>
      </c>
      <c r="AY71" s="115">
        <v>1411616</v>
      </c>
      <c r="AZ71" s="115">
        <v>1392218</v>
      </c>
      <c r="BA71" s="115">
        <v>11151141.289999999</v>
      </c>
      <c r="BB71" s="115">
        <v>16657</v>
      </c>
      <c r="BC71" s="109">
        <v>47994331.18</v>
      </c>
      <c r="BD71" s="14">
        <v>0</v>
      </c>
      <c r="BE71" s="15">
        <v>0</v>
      </c>
      <c r="BF71" s="15">
        <v>0</v>
      </c>
      <c r="BG71" s="15">
        <v>0</v>
      </c>
      <c r="BH71" s="15">
        <v>0</v>
      </c>
      <c r="BI71" s="20">
        <v>0</v>
      </c>
      <c r="BJ71" s="14">
        <v>0</v>
      </c>
      <c r="BK71" s="15">
        <v>0</v>
      </c>
      <c r="BL71" s="15">
        <v>0</v>
      </c>
      <c r="BM71" s="15">
        <v>0</v>
      </c>
      <c r="BN71" s="15">
        <v>0</v>
      </c>
      <c r="BO71" s="20">
        <v>0</v>
      </c>
      <c r="BP71" s="14">
        <v>0</v>
      </c>
      <c r="BQ71" s="15">
        <v>0</v>
      </c>
      <c r="BR71" s="15">
        <v>0</v>
      </c>
      <c r="BS71" s="15">
        <v>0</v>
      </c>
      <c r="BT71" s="15">
        <v>0</v>
      </c>
      <c r="BU71" s="20">
        <v>0</v>
      </c>
      <c r="BV71" s="114">
        <v>34022698.890000001</v>
      </c>
      <c r="BW71" s="115">
        <v>1411616</v>
      </c>
      <c r="BX71" s="115">
        <v>1392218</v>
      </c>
      <c r="BY71" s="115">
        <v>11151141.289999999</v>
      </c>
      <c r="BZ71" s="115">
        <v>16657</v>
      </c>
      <c r="CA71" s="109">
        <v>47994331.18</v>
      </c>
      <c r="CB71" s="71"/>
    </row>
    <row r="72" spans="1:80" s="72" customFormat="1" ht="14.5" customHeight="1" x14ac:dyDescent="0.3">
      <c r="A72" s="4" t="s">
        <v>60</v>
      </c>
      <c r="B72" s="14">
        <v>1525491</v>
      </c>
      <c r="C72" s="15">
        <v>86317</v>
      </c>
      <c r="D72" s="15">
        <v>46189</v>
      </c>
      <c r="E72" s="15">
        <v>356763</v>
      </c>
      <c r="F72" s="15">
        <v>0</v>
      </c>
      <c r="G72" s="20">
        <v>2014760</v>
      </c>
      <c r="H72" s="14">
        <v>7115655.3799999999</v>
      </c>
      <c r="I72" s="15">
        <v>724823.06</v>
      </c>
      <c r="J72" s="15">
        <v>285100.65000000002</v>
      </c>
      <c r="K72" s="15">
        <v>9768327.1099999994</v>
      </c>
      <c r="L72" s="15">
        <v>0</v>
      </c>
      <c r="M72" s="20">
        <v>17893906.199999999</v>
      </c>
      <c r="N72" s="14">
        <v>0</v>
      </c>
      <c r="O72" s="15">
        <v>0</v>
      </c>
      <c r="P72" s="15">
        <v>0</v>
      </c>
      <c r="Q72" s="15">
        <v>0</v>
      </c>
      <c r="R72" s="15">
        <v>0</v>
      </c>
      <c r="S72" s="20">
        <v>0</v>
      </c>
      <c r="T72" s="14">
        <v>72170.97</v>
      </c>
      <c r="U72" s="15">
        <v>0</v>
      </c>
      <c r="V72" s="15">
        <v>0</v>
      </c>
      <c r="W72" s="15">
        <v>26479.200000000001</v>
      </c>
      <c r="X72" s="15">
        <v>0</v>
      </c>
      <c r="Y72" s="20">
        <v>98650.17</v>
      </c>
      <c r="Z72" s="14">
        <v>2168904.0099999998</v>
      </c>
      <c r="AA72" s="15">
        <v>109386.79</v>
      </c>
      <c r="AB72" s="15">
        <v>6120</v>
      </c>
      <c r="AC72" s="15">
        <v>75240</v>
      </c>
      <c r="AD72" s="15">
        <v>0</v>
      </c>
      <c r="AE72" s="20">
        <v>2359650.7999999998</v>
      </c>
      <c r="AF72" s="14">
        <v>0</v>
      </c>
      <c r="AG72" s="15">
        <v>4262.3999999999996</v>
      </c>
      <c r="AH72" s="15">
        <v>0</v>
      </c>
      <c r="AI72" s="15">
        <v>0</v>
      </c>
      <c r="AJ72" s="15">
        <v>0</v>
      </c>
      <c r="AK72" s="20">
        <v>4262.3999999999996</v>
      </c>
      <c r="AL72" s="14">
        <v>0</v>
      </c>
      <c r="AM72" s="15">
        <v>0</v>
      </c>
      <c r="AN72" s="15">
        <v>0</v>
      </c>
      <c r="AO72" s="15">
        <v>0</v>
      </c>
      <c r="AP72" s="15">
        <v>195985.68</v>
      </c>
      <c r="AQ72" s="20">
        <v>195985.68</v>
      </c>
      <c r="AR72" s="14">
        <v>0</v>
      </c>
      <c r="AS72" s="15">
        <v>0</v>
      </c>
      <c r="AT72" s="15">
        <v>0</v>
      </c>
      <c r="AU72" s="15">
        <v>0</v>
      </c>
      <c r="AV72" s="15">
        <v>0</v>
      </c>
      <c r="AW72" s="20">
        <v>0</v>
      </c>
      <c r="AX72" s="114">
        <v>10882221.359999999</v>
      </c>
      <c r="AY72" s="115">
        <v>924789.25000000012</v>
      </c>
      <c r="AZ72" s="115">
        <v>337409.65</v>
      </c>
      <c r="BA72" s="115">
        <v>10226809.309999999</v>
      </c>
      <c r="BB72" s="115">
        <v>195985.68</v>
      </c>
      <c r="BC72" s="109">
        <v>22567215.25</v>
      </c>
      <c r="BD72" s="14">
        <v>438401</v>
      </c>
      <c r="BE72" s="15">
        <v>0</v>
      </c>
      <c r="BF72" s="15">
        <v>0</v>
      </c>
      <c r="BG72" s="15">
        <v>0</v>
      </c>
      <c r="BH72" s="15">
        <v>0</v>
      </c>
      <c r="BI72" s="20">
        <v>438401</v>
      </c>
      <c r="BJ72" s="14">
        <v>438400.88</v>
      </c>
      <c r="BK72" s="15">
        <v>0</v>
      </c>
      <c r="BL72" s="15">
        <v>0</v>
      </c>
      <c r="BM72" s="15">
        <v>0</v>
      </c>
      <c r="BN72" s="15">
        <v>0</v>
      </c>
      <c r="BO72" s="20">
        <v>438400.88</v>
      </c>
      <c r="BP72" s="14">
        <v>0</v>
      </c>
      <c r="BQ72" s="15">
        <v>0</v>
      </c>
      <c r="BR72" s="15">
        <v>0</v>
      </c>
      <c r="BS72" s="15">
        <v>0</v>
      </c>
      <c r="BT72" s="15">
        <v>0</v>
      </c>
      <c r="BU72" s="20">
        <v>0</v>
      </c>
      <c r="BV72" s="114">
        <v>10882221.479999999</v>
      </c>
      <c r="BW72" s="115">
        <v>924789.25000000012</v>
      </c>
      <c r="BX72" s="115">
        <v>337409.65</v>
      </c>
      <c r="BY72" s="115">
        <v>10226809.309999999</v>
      </c>
      <c r="BZ72" s="115">
        <v>195985.68</v>
      </c>
      <c r="CA72" s="109">
        <v>22567215.370000001</v>
      </c>
      <c r="CB72" s="71"/>
    </row>
    <row r="73" spans="1:80" s="72" customFormat="1" ht="14.5" customHeight="1" x14ac:dyDescent="0.3">
      <c r="A73" s="4" t="s">
        <v>61</v>
      </c>
      <c r="B73" s="14">
        <v>0</v>
      </c>
      <c r="C73" s="15">
        <v>0</v>
      </c>
      <c r="D73" s="15">
        <v>0</v>
      </c>
      <c r="E73" s="15">
        <v>0</v>
      </c>
      <c r="F73" s="15">
        <v>0</v>
      </c>
      <c r="G73" s="20">
        <v>0</v>
      </c>
      <c r="H73" s="14">
        <v>89220851</v>
      </c>
      <c r="I73" s="15">
        <v>12676248</v>
      </c>
      <c r="J73" s="15">
        <v>0</v>
      </c>
      <c r="K73" s="15">
        <v>0</v>
      </c>
      <c r="L73" s="15">
        <v>0</v>
      </c>
      <c r="M73" s="20">
        <v>101897099</v>
      </c>
      <c r="N73" s="14">
        <v>0</v>
      </c>
      <c r="O73" s="15">
        <v>0</v>
      </c>
      <c r="P73" s="15">
        <v>0</v>
      </c>
      <c r="Q73" s="15">
        <v>0</v>
      </c>
      <c r="R73" s="15">
        <v>115788</v>
      </c>
      <c r="S73" s="20">
        <v>115788</v>
      </c>
      <c r="T73" s="14">
        <v>611457</v>
      </c>
      <c r="U73" s="15">
        <v>228455</v>
      </c>
      <c r="V73" s="15">
        <v>0</v>
      </c>
      <c r="W73" s="15">
        <v>0</v>
      </c>
      <c r="X73" s="15">
        <v>0</v>
      </c>
      <c r="Y73" s="20">
        <v>839912</v>
      </c>
      <c r="Z73" s="14">
        <v>25350890</v>
      </c>
      <c r="AA73" s="15">
        <v>2977272</v>
      </c>
      <c r="AB73" s="15">
        <v>0</v>
      </c>
      <c r="AC73" s="15">
        <v>0</v>
      </c>
      <c r="AD73" s="15">
        <v>0</v>
      </c>
      <c r="AE73" s="20">
        <v>28328162</v>
      </c>
      <c r="AF73" s="14">
        <v>0</v>
      </c>
      <c r="AG73" s="15">
        <v>2051410</v>
      </c>
      <c r="AH73" s="15">
        <v>0</v>
      </c>
      <c r="AI73" s="15">
        <v>0</v>
      </c>
      <c r="AJ73" s="15">
        <v>0</v>
      </c>
      <c r="AK73" s="20">
        <v>2051410</v>
      </c>
      <c r="AL73" s="14">
        <v>0</v>
      </c>
      <c r="AM73" s="15">
        <v>0</v>
      </c>
      <c r="AN73" s="15">
        <v>0</v>
      </c>
      <c r="AO73" s="15">
        <v>0</v>
      </c>
      <c r="AP73" s="15">
        <v>0</v>
      </c>
      <c r="AQ73" s="20">
        <v>0</v>
      </c>
      <c r="AR73" s="14">
        <v>0</v>
      </c>
      <c r="AS73" s="15">
        <v>0</v>
      </c>
      <c r="AT73" s="15">
        <v>0</v>
      </c>
      <c r="AU73" s="15">
        <v>0</v>
      </c>
      <c r="AV73" s="15">
        <v>0</v>
      </c>
      <c r="AW73" s="20">
        <v>0</v>
      </c>
      <c r="AX73" s="114">
        <v>115183198</v>
      </c>
      <c r="AY73" s="115">
        <v>17933385</v>
      </c>
      <c r="AZ73" s="115">
        <v>0</v>
      </c>
      <c r="BA73" s="115">
        <v>0</v>
      </c>
      <c r="BB73" s="115">
        <v>115788</v>
      </c>
      <c r="BC73" s="109">
        <v>133232371</v>
      </c>
      <c r="BD73" s="14">
        <v>698802</v>
      </c>
      <c r="BE73" s="15">
        <v>0</v>
      </c>
      <c r="BF73" s="15">
        <v>0</v>
      </c>
      <c r="BG73" s="15">
        <v>0</v>
      </c>
      <c r="BH73" s="15">
        <v>0</v>
      </c>
      <c r="BI73" s="20">
        <v>698802</v>
      </c>
      <c r="BJ73" s="14">
        <v>698802</v>
      </c>
      <c r="BK73" s="15">
        <v>0</v>
      </c>
      <c r="BL73" s="15">
        <v>0</v>
      </c>
      <c r="BM73" s="15">
        <v>0</v>
      </c>
      <c r="BN73" s="15">
        <v>0</v>
      </c>
      <c r="BO73" s="20">
        <v>698802</v>
      </c>
      <c r="BP73" s="14">
        <v>0</v>
      </c>
      <c r="BQ73" s="15">
        <v>0</v>
      </c>
      <c r="BR73" s="15">
        <v>0</v>
      </c>
      <c r="BS73" s="15">
        <v>0</v>
      </c>
      <c r="BT73" s="15">
        <v>0</v>
      </c>
      <c r="BU73" s="20">
        <v>0</v>
      </c>
      <c r="BV73" s="114">
        <v>115183198</v>
      </c>
      <c r="BW73" s="115">
        <v>17933385</v>
      </c>
      <c r="BX73" s="115">
        <v>0</v>
      </c>
      <c r="BY73" s="115">
        <v>0</v>
      </c>
      <c r="BZ73" s="115">
        <v>115788</v>
      </c>
      <c r="CA73" s="109">
        <v>133232371</v>
      </c>
      <c r="CB73" s="71"/>
    </row>
    <row r="74" spans="1:80" s="72" customFormat="1" ht="14.5" customHeight="1" x14ac:dyDescent="0.3">
      <c r="A74" s="4" t="s">
        <v>62</v>
      </c>
      <c r="B74" s="14">
        <v>0</v>
      </c>
      <c r="C74" s="15">
        <v>0</v>
      </c>
      <c r="D74" s="15">
        <v>0</v>
      </c>
      <c r="E74" s="15">
        <v>0</v>
      </c>
      <c r="F74" s="15">
        <v>0</v>
      </c>
      <c r="G74" s="20">
        <v>0</v>
      </c>
      <c r="H74" s="14">
        <v>9372654</v>
      </c>
      <c r="I74" s="15">
        <v>826272</v>
      </c>
      <c r="J74" s="15">
        <v>0</v>
      </c>
      <c r="K74" s="15">
        <v>8198863</v>
      </c>
      <c r="L74" s="15">
        <v>0</v>
      </c>
      <c r="M74" s="20">
        <v>18397789</v>
      </c>
      <c r="N74" s="14">
        <v>0</v>
      </c>
      <c r="O74" s="15">
        <v>0</v>
      </c>
      <c r="P74" s="15">
        <v>0</v>
      </c>
      <c r="Q74" s="15">
        <v>0</v>
      </c>
      <c r="R74" s="15">
        <v>0</v>
      </c>
      <c r="S74" s="20">
        <v>0</v>
      </c>
      <c r="T74" s="14">
        <v>5974</v>
      </c>
      <c r="U74" s="15">
        <v>1291</v>
      </c>
      <c r="V74" s="15">
        <v>0</v>
      </c>
      <c r="W74" s="15">
        <v>-4011</v>
      </c>
      <c r="X74" s="15">
        <v>0</v>
      </c>
      <c r="Y74" s="20">
        <v>3254</v>
      </c>
      <c r="Z74" s="14">
        <v>2156061</v>
      </c>
      <c r="AA74" s="15">
        <v>112729</v>
      </c>
      <c r="AB74" s="15">
        <v>0</v>
      </c>
      <c r="AC74" s="15">
        <v>581307</v>
      </c>
      <c r="AD74" s="15">
        <v>0</v>
      </c>
      <c r="AE74" s="20">
        <v>2850097</v>
      </c>
      <c r="AF74" s="14">
        <v>0</v>
      </c>
      <c r="AG74" s="15">
        <v>0</v>
      </c>
      <c r="AH74" s="15">
        <v>0</v>
      </c>
      <c r="AI74" s="15">
        <v>0</v>
      </c>
      <c r="AJ74" s="15">
        <v>0</v>
      </c>
      <c r="AK74" s="20">
        <v>0</v>
      </c>
      <c r="AL74" s="14">
        <v>0</v>
      </c>
      <c r="AM74" s="15">
        <v>0</v>
      </c>
      <c r="AN74" s="15">
        <v>0</v>
      </c>
      <c r="AO74" s="15">
        <v>0</v>
      </c>
      <c r="AP74" s="15">
        <v>0</v>
      </c>
      <c r="AQ74" s="20">
        <v>0</v>
      </c>
      <c r="AR74" s="14">
        <v>225179</v>
      </c>
      <c r="AS74" s="15">
        <v>0</v>
      </c>
      <c r="AT74" s="15">
        <v>0</v>
      </c>
      <c r="AU74" s="15">
        <v>0</v>
      </c>
      <c r="AV74" s="15">
        <v>0</v>
      </c>
      <c r="AW74" s="20">
        <v>225179</v>
      </c>
      <c r="AX74" s="114">
        <v>11759868</v>
      </c>
      <c r="AY74" s="115">
        <v>940292</v>
      </c>
      <c r="AZ74" s="115">
        <v>0</v>
      </c>
      <c r="BA74" s="115">
        <v>8776159</v>
      </c>
      <c r="BB74" s="115">
        <v>0</v>
      </c>
      <c r="BC74" s="109">
        <v>21476319</v>
      </c>
      <c r="BD74" s="14">
        <v>0</v>
      </c>
      <c r="BE74" s="15">
        <v>0</v>
      </c>
      <c r="BF74" s="15">
        <v>0</v>
      </c>
      <c r="BG74" s="15">
        <v>0</v>
      </c>
      <c r="BH74" s="15">
        <v>0</v>
      </c>
      <c r="BI74" s="20">
        <v>0</v>
      </c>
      <c r="BJ74" s="14">
        <v>323810</v>
      </c>
      <c r="BK74" s="15">
        <v>0</v>
      </c>
      <c r="BL74" s="15">
        <v>0</v>
      </c>
      <c r="BM74" s="15">
        <v>0</v>
      </c>
      <c r="BN74" s="15">
        <v>0</v>
      </c>
      <c r="BO74" s="20">
        <v>323810</v>
      </c>
      <c r="BP74" s="14">
        <v>12775</v>
      </c>
      <c r="BQ74" s="15">
        <v>0</v>
      </c>
      <c r="BR74" s="15">
        <v>0</v>
      </c>
      <c r="BS74" s="15">
        <v>0</v>
      </c>
      <c r="BT74" s="15">
        <v>0</v>
      </c>
      <c r="BU74" s="20">
        <v>12775</v>
      </c>
      <c r="BV74" s="114">
        <v>11423283</v>
      </c>
      <c r="BW74" s="115">
        <v>940292</v>
      </c>
      <c r="BX74" s="115">
        <v>0</v>
      </c>
      <c r="BY74" s="115">
        <v>8776159</v>
      </c>
      <c r="BZ74" s="115">
        <v>0</v>
      </c>
      <c r="CA74" s="109">
        <v>21139734</v>
      </c>
      <c r="CB74" s="71"/>
    </row>
    <row r="75" spans="1:80" s="72" customFormat="1" ht="14.5" customHeight="1" x14ac:dyDescent="0.3">
      <c r="A75" s="4" t="s">
        <v>63</v>
      </c>
      <c r="B75" s="14">
        <v>4664546</v>
      </c>
      <c r="C75" s="15">
        <v>256586</v>
      </c>
      <c r="D75" s="15">
        <v>0</v>
      </c>
      <c r="E75" s="15">
        <v>207100</v>
      </c>
      <c r="F75" s="15">
        <v>0</v>
      </c>
      <c r="G75" s="20">
        <v>5128232</v>
      </c>
      <c r="H75" s="14">
        <v>41006023</v>
      </c>
      <c r="I75" s="15">
        <v>3070489.79</v>
      </c>
      <c r="J75" s="15">
        <v>0</v>
      </c>
      <c r="K75" s="15">
        <v>2168707.75</v>
      </c>
      <c r="L75" s="15">
        <v>0</v>
      </c>
      <c r="M75" s="20">
        <v>46245220.539999999</v>
      </c>
      <c r="N75" s="14">
        <v>0</v>
      </c>
      <c r="O75" s="15">
        <v>0</v>
      </c>
      <c r="P75" s="15">
        <v>0</v>
      </c>
      <c r="Q75" s="15">
        <v>0</v>
      </c>
      <c r="R75" s="15">
        <v>0</v>
      </c>
      <c r="S75" s="20">
        <v>0</v>
      </c>
      <c r="T75" s="14">
        <v>255559</v>
      </c>
      <c r="U75" s="15">
        <v>18814</v>
      </c>
      <c r="V75" s="15">
        <v>0</v>
      </c>
      <c r="W75" s="15">
        <v>-48920</v>
      </c>
      <c r="X75" s="15">
        <v>0</v>
      </c>
      <c r="Y75" s="20">
        <v>225453</v>
      </c>
      <c r="Z75" s="14">
        <v>8472005</v>
      </c>
      <c r="AA75" s="15">
        <v>15625.29</v>
      </c>
      <c r="AB75" s="15">
        <v>0</v>
      </c>
      <c r="AC75" s="15">
        <v>727908.47</v>
      </c>
      <c r="AD75" s="15">
        <v>0</v>
      </c>
      <c r="AE75" s="20">
        <v>9215538.7599999998</v>
      </c>
      <c r="AF75" s="14">
        <v>0</v>
      </c>
      <c r="AG75" s="15">
        <v>0</v>
      </c>
      <c r="AH75" s="15">
        <v>0</v>
      </c>
      <c r="AI75" s="15">
        <v>0</v>
      </c>
      <c r="AJ75" s="15">
        <v>0</v>
      </c>
      <c r="AK75" s="20">
        <v>0</v>
      </c>
      <c r="AL75" s="14">
        <v>0</v>
      </c>
      <c r="AM75" s="15">
        <v>0</v>
      </c>
      <c r="AN75" s="15">
        <v>0</v>
      </c>
      <c r="AO75" s="15">
        <v>0</v>
      </c>
      <c r="AP75" s="15">
        <v>0</v>
      </c>
      <c r="AQ75" s="20">
        <v>0</v>
      </c>
      <c r="AR75" s="14">
        <v>255620</v>
      </c>
      <c r="AS75" s="15">
        <v>0</v>
      </c>
      <c r="AT75" s="15">
        <v>0</v>
      </c>
      <c r="AU75" s="15">
        <v>0</v>
      </c>
      <c r="AV75" s="15">
        <v>0</v>
      </c>
      <c r="AW75" s="20">
        <v>255620</v>
      </c>
      <c r="AX75" s="114">
        <v>54653753</v>
      </c>
      <c r="AY75" s="115">
        <v>3361515.08</v>
      </c>
      <c r="AZ75" s="115">
        <v>0</v>
      </c>
      <c r="BA75" s="115">
        <v>3054796.2199999997</v>
      </c>
      <c r="BB75" s="115">
        <v>0</v>
      </c>
      <c r="BC75" s="109">
        <v>61070064.299999997</v>
      </c>
      <c r="BD75" s="14">
        <v>509745</v>
      </c>
      <c r="BE75" s="15">
        <v>0</v>
      </c>
      <c r="BF75" s="15">
        <v>0</v>
      </c>
      <c r="BG75" s="15">
        <v>0</v>
      </c>
      <c r="BH75" s="15">
        <v>0</v>
      </c>
      <c r="BI75" s="20">
        <v>509745</v>
      </c>
      <c r="BJ75" s="14">
        <v>509855</v>
      </c>
      <c r="BK75" s="15">
        <v>0</v>
      </c>
      <c r="BL75" s="15">
        <v>0</v>
      </c>
      <c r="BM75" s="15">
        <v>0</v>
      </c>
      <c r="BN75" s="15">
        <v>0</v>
      </c>
      <c r="BO75" s="20">
        <v>509855</v>
      </c>
      <c r="BP75" s="14">
        <v>0</v>
      </c>
      <c r="BQ75" s="15">
        <v>0</v>
      </c>
      <c r="BR75" s="15">
        <v>0</v>
      </c>
      <c r="BS75" s="15">
        <v>0</v>
      </c>
      <c r="BT75" s="15">
        <v>0</v>
      </c>
      <c r="BU75" s="20">
        <v>0</v>
      </c>
      <c r="BV75" s="114">
        <v>54653643</v>
      </c>
      <c r="BW75" s="115">
        <v>3361515.08</v>
      </c>
      <c r="BX75" s="115">
        <v>0</v>
      </c>
      <c r="BY75" s="115">
        <v>3054796.2199999997</v>
      </c>
      <c r="BZ75" s="115">
        <v>0</v>
      </c>
      <c r="CA75" s="109">
        <v>61069954.299999997</v>
      </c>
      <c r="CB75" s="71"/>
    </row>
    <row r="76" spans="1:80" s="72" customFormat="1" ht="14.5" customHeight="1" x14ac:dyDescent="0.3">
      <c r="A76" s="4" t="s">
        <v>64</v>
      </c>
      <c r="B76" s="14">
        <v>0</v>
      </c>
      <c r="C76" s="15">
        <v>0</v>
      </c>
      <c r="D76" s="15">
        <v>0</v>
      </c>
      <c r="E76" s="15">
        <v>0</v>
      </c>
      <c r="F76" s="15">
        <v>0</v>
      </c>
      <c r="G76" s="20">
        <v>0</v>
      </c>
      <c r="H76" s="14">
        <v>11136341</v>
      </c>
      <c r="I76" s="15">
        <v>1688290</v>
      </c>
      <c r="J76" s="15">
        <v>792909</v>
      </c>
      <c r="K76" s="15">
        <v>12557523</v>
      </c>
      <c r="L76" s="15">
        <v>17348</v>
      </c>
      <c r="M76" s="20">
        <v>26192411</v>
      </c>
      <c r="N76" s="14">
        <v>0</v>
      </c>
      <c r="O76" s="15">
        <v>0</v>
      </c>
      <c r="P76" s="15">
        <v>0</v>
      </c>
      <c r="Q76" s="15">
        <v>0</v>
      </c>
      <c r="R76" s="15">
        <v>0</v>
      </c>
      <c r="S76" s="20">
        <v>0</v>
      </c>
      <c r="T76" s="14">
        <v>153478</v>
      </c>
      <c r="U76" s="15">
        <v>6885</v>
      </c>
      <c r="V76" s="15">
        <v>150254</v>
      </c>
      <c r="W76" s="15">
        <v>35114</v>
      </c>
      <c r="X76" s="15">
        <v>0</v>
      </c>
      <c r="Y76" s="20">
        <v>345731</v>
      </c>
      <c r="Z76" s="14">
        <v>3217405</v>
      </c>
      <c r="AA76" s="15">
        <v>15670</v>
      </c>
      <c r="AB76" s="15">
        <v>6510</v>
      </c>
      <c r="AC76" s="15">
        <v>567750</v>
      </c>
      <c r="AD76" s="15">
        <v>14660</v>
      </c>
      <c r="AE76" s="20">
        <v>3821995</v>
      </c>
      <c r="AF76" s="14">
        <v>0</v>
      </c>
      <c r="AG76" s="15">
        <v>338389</v>
      </c>
      <c r="AH76" s="15">
        <v>40608.11</v>
      </c>
      <c r="AI76" s="15">
        <v>0</v>
      </c>
      <c r="AJ76" s="15">
        <v>0</v>
      </c>
      <c r="AK76" s="20">
        <v>378997.11</v>
      </c>
      <c r="AL76" s="14">
        <v>0</v>
      </c>
      <c r="AM76" s="15">
        <v>0</v>
      </c>
      <c r="AN76" s="15">
        <v>82330</v>
      </c>
      <c r="AO76" s="15">
        <v>0</v>
      </c>
      <c r="AP76" s="15">
        <v>0</v>
      </c>
      <c r="AQ76" s="20">
        <v>82330</v>
      </c>
      <c r="AR76" s="14">
        <v>-2085</v>
      </c>
      <c r="AS76" s="15">
        <v>-1216</v>
      </c>
      <c r="AT76" s="15">
        <v>0</v>
      </c>
      <c r="AU76" s="15">
        <v>0</v>
      </c>
      <c r="AV76" s="15">
        <v>-8674</v>
      </c>
      <c r="AW76" s="20">
        <v>-11975</v>
      </c>
      <c r="AX76" s="114">
        <v>14505139</v>
      </c>
      <c r="AY76" s="115">
        <v>2048018</v>
      </c>
      <c r="AZ76" s="115">
        <v>1072611.1099999999</v>
      </c>
      <c r="BA76" s="115">
        <v>13160387</v>
      </c>
      <c r="BB76" s="115">
        <v>23334</v>
      </c>
      <c r="BC76" s="109">
        <v>30809489.109999999</v>
      </c>
      <c r="BD76" s="14">
        <v>0</v>
      </c>
      <c r="BE76" s="15">
        <v>0</v>
      </c>
      <c r="BF76" s="15">
        <v>0</v>
      </c>
      <c r="BG76" s="15">
        <v>0</v>
      </c>
      <c r="BH76" s="15">
        <v>0</v>
      </c>
      <c r="BI76" s="20">
        <v>0</v>
      </c>
      <c r="BJ76" s="14">
        <v>0</v>
      </c>
      <c r="BK76" s="15">
        <v>0</v>
      </c>
      <c r="BL76" s="15">
        <v>0</v>
      </c>
      <c r="BM76" s="15">
        <v>0</v>
      </c>
      <c r="BN76" s="15">
        <v>0</v>
      </c>
      <c r="BO76" s="20">
        <v>0</v>
      </c>
      <c r="BP76" s="14">
        <v>0</v>
      </c>
      <c r="BQ76" s="15">
        <v>0</v>
      </c>
      <c r="BR76" s="15">
        <v>0</v>
      </c>
      <c r="BS76" s="15">
        <v>0</v>
      </c>
      <c r="BT76" s="15">
        <v>0</v>
      </c>
      <c r="BU76" s="20">
        <v>0</v>
      </c>
      <c r="BV76" s="114">
        <v>14505139</v>
      </c>
      <c r="BW76" s="115">
        <v>2048018</v>
      </c>
      <c r="BX76" s="115">
        <v>1072611.1099999999</v>
      </c>
      <c r="BY76" s="115">
        <v>13160387</v>
      </c>
      <c r="BZ76" s="115">
        <v>23334</v>
      </c>
      <c r="CA76" s="109">
        <v>30809489.109999999</v>
      </c>
      <c r="CB76" s="71"/>
    </row>
    <row r="77" spans="1:80" s="72" customFormat="1" ht="14.5" customHeight="1" x14ac:dyDescent="0.3">
      <c r="A77" s="4" t="s">
        <v>65</v>
      </c>
      <c r="B77" s="14">
        <v>581218</v>
      </c>
      <c r="C77" s="15">
        <v>78474</v>
      </c>
      <c r="D77" s="15">
        <v>0</v>
      </c>
      <c r="E77" s="15">
        <v>614710.37999999989</v>
      </c>
      <c r="F77" s="15">
        <v>0</v>
      </c>
      <c r="G77" s="20">
        <v>1274402.3799999999</v>
      </c>
      <c r="H77" s="14">
        <v>1423989.6539035586</v>
      </c>
      <c r="I77" s="15">
        <v>148230.52687831322</v>
      </c>
      <c r="J77" s="15">
        <v>0</v>
      </c>
      <c r="K77" s="15">
        <v>5231616.5192181282</v>
      </c>
      <c r="L77" s="15">
        <v>0</v>
      </c>
      <c r="M77" s="20">
        <v>6803836.7000000002</v>
      </c>
      <c r="N77" s="14">
        <v>0</v>
      </c>
      <c r="O77" s="15">
        <v>0</v>
      </c>
      <c r="P77" s="15">
        <v>0</v>
      </c>
      <c r="Q77" s="15">
        <v>0</v>
      </c>
      <c r="R77" s="15">
        <v>0</v>
      </c>
      <c r="S77" s="20">
        <v>0</v>
      </c>
      <c r="T77" s="14">
        <v>0</v>
      </c>
      <c r="U77" s="15">
        <v>0</v>
      </c>
      <c r="V77" s="15">
        <v>0</v>
      </c>
      <c r="W77" s="15">
        <v>0</v>
      </c>
      <c r="X77" s="15">
        <v>0</v>
      </c>
      <c r="Y77" s="20">
        <v>0</v>
      </c>
      <c r="Z77" s="14">
        <v>833544.77949054504</v>
      </c>
      <c r="AA77" s="15">
        <v>117477.02364119685</v>
      </c>
      <c r="AB77" s="15">
        <v>0</v>
      </c>
      <c r="AC77" s="15">
        <v>651948.42686825804</v>
      </c>
      <c r="AD77" s="15">
        <v>0</v>
      </c>
      <c r="AE77" s="20">
        <v>1602970.23</v>
      </c>
      <c r="AF77" s="14">
        <v>0</v>
      </c>
      <c r="AG77" s="15">
        <v>0</v>
      </c>
      <c r="AH77" s="15">
        <v>0</v>
      </c>
      <c r="AI77" s="15">
        <v>0</v>
      </c>
      <c r="AJ77" s="15">
        <v>0</v>
      </c>
      <c r="AK77" s="20">
        <v>0</v>
      </c>
      <c r="AL77" s="14">
        <v>0</v>
      </c>
      <c r="AM77" s="15">
        <v>323887.24</v>
      </c>
      <c r="AN77" s="15">
        <v>0</v>
      </c>
      <c r="AO77" s="15">
        <v>0</v>
      </c>
      <c r="AP77" s="15">
        <v>0</v>
      </c>
      <c r="AQ77" s="20">
        <v>323887.24</v>
      </c>
      <c r="AR77" s="14">
        <v>0</v>
      </c>
      <c r="AS77" s="15">
        <v>0</v>
      </c>
      <c r="AT77" s="15">
        <v>0</v>
      </c>
      <c r="AU77" s="15">
        <v>0</v>
      </c>
      <c r="AV77" s="15">
        <v>0</v>
      </c>
      <c r="AW77" s="20">
        <v>0</v>
      </c>
      <c r="AX77" s="114">
        <v>2838752.4333941038</v>
      </c>
      <c r="AY77" s="115">
        <v>668068.79051951005</v>
      </c>
      <c r="AZ77" s="115">
        <v>0</v>
      </c>
      <c r="BA77" s="115">
        <v>6498275.3260863861</v>
      </c>
      <c r="BB77" s="115">
        <v>0</v>
      </c>
      <c r="BC77" s="109">
        <v>10005096.550000001</v>
      </c>
      <c r="BD77" s="14">
        <v>0</v>
      </c>
      <c r="BE77" s="15">
        <v>0</v>
      </c>
      <c r="BF77" s="15">
        <v>0</v>
      </c>
      <c r="BG77" s="15">
        <v>0</v>
      </c>
      <c r="BH77" s="15">
        <v>0</v>
      </c>
      <c r="BI77" s="20">
        <v>0</v>
      </c>
      <c r="BJ77" s="14">
        <v>0</v>
      </c>
      <c r="BK77" s="15">
        <v>0</v>
      </c>
      <c r="BL77" s="15">
        <v>0</v>
      </c>
      <c r="BM77" s="15">
        <v>0</v>
      </c>
      <c r="BN77" s="15">
        <v>0</v>
      </c>
      <c r="BO77" s="20">
        <v>0</v>
      </c>
      <c r="BP77" s="14">
        <v>0</v>
      </c>
      <c r="BQ77" s="15">
        <v>0</v>
      </c>
      <c r="BR77" s="15">
        <v>0</v>
      </c>
      <c r="BS77" s="15">
        <v>0</v>
      </c>
      <c r="BT77" s="15">
        <v>0</v>
      </c>
      <c r="BU77" s="20">
        <v>0</v>
      </c>
      <c r="BV77" s="114">
        <v>2838752.4333941038</v>
      </c>
      <c r="BW77" s="115">
        <v>668068.79051951005</v>
      </c>
      <c r="BX77" s="115">
        <v>0</v>
      </c>
      <c r="BY77" s="115">
        <v>6498275.3260863861</v>
      </c>
      <c r="BZ77" s="115">
        <v>0</v>
      </c>
      <c r="CA77" s="109">
        <v>10005096.550000001</v>
      </c>
      <c r="CB77" s="71"/>
    </row>
    <row r="78" spans="1:80" s="72" customFormat="1" ht="14.5" customHeight="1" x14ac:dyDescent="0.3">
      <c r="A78" s="4" t="s">
        <v>66</v>
      </c>
      <c r="B78" s="14">
        <v>0</v>
      </c>
      <c r="C78" s="15">
        <v>0</v>
      </c>
      <c r="D78" s="15">
        <v>0</v>
      </c>
      <c r="E78" s="15">
        <v>0</v>
      </c>
      <c r="F78" s="15">
        <v>0</v>
      </c>
      <c r="G78" s="20">
        <v>0</v>
      </c>
      <c r="H78" s="14">
        <v>18149523.899999999</v>
      </c>
      <c r="I78" s="15">
        <v>3086786.3</v>
      </c>
      <c r="J78" s="15">
        <v>1136704.5</v>
      </c>
      <c r="K78" s="15">
        <v>7468130.8499999996</v>
      </c>
      <c r="L78" s="15">
        <v>12775.3</v>
      </c>
      <c r="M78" s="20">
        <v>29853920.849999998</v>
      </c>
      <c r="N78" s="14">
        <v>0</v>
      </c>
      <c r="O78" s="15">
        <v>0</v>
      </c>
      <c r="P78" s="15">
        <v>0</v>
      </c>
      <c r="Q78" s="15">
        <v>0</v>
      </c>
      <c r="R78" s="15">
        <v>29149.85</v>
      </c>
      <c r="S78" s="20">
        <v>29149.85</v>
      </c>
      <c r="T78" s="14">
        <v>181999.75</v>
      </c>
      <c r="U78" s="15">
        <v>14807.4</v>
      </c>
      <c r="V78" s="15">
        <v>32323.55</v>
      </c>
      <c r="W78" s="15">
        <v>101209.7</v>
      </c>
      <c r="X78" s="15">
        <v>0</v>
      </c>
      <c r="Y78" s="20">
        <v>330340.39999999997</v>
      </c>
      <c r="Z78" s="14">
        <v>0</v>
      </c>
      <c r="AA78" s="15">
        <v>0</v>
      </c>
      <c r="AB78" s="15">
        <v>0</v>
      </c>
      <c r="AC78" s="15">
        <v>0</v>
      </c>
      <c r="AD78" s="15">
        <v>8127608.9199999999</v>
      </c>
      <c r="AE78" s="20">
        <v>8127608.9199999999</v>
      </c>
      <c r="AF78" s="14">
        <v>0</v>
      </c>
      <c r="AG78" s="15">
        <v>0</v>
      </c>
      <c r="AH78" s="15">
        <v>0</v>
      </c>
      <c r="AI78" s="15">
        <v>0</v>
      </c>
      <c r="AJ78" s="15">
        <v>0</v>
      </c>
      <c r="AK78" s="20">
        <v>0</v>
      </c>
      <c r="AL78" s="14">
        <v>0</v>
      </c>
      <c r="AM78" s="15">
        <v>0</v>
      </c>
      <c r="AN78" s="15">
        <v>0</v>
      </c>
      <c r="AO78" s="15">
        <v>0</v>
      </c>
      <c r="AP78" s="15">
        <v>0</v>
      </c>
      <c r="AQ78" s="20">
        <v>0</v>
      </c>
      <c r="AR78" s="14">
        <v>0</v>
      </c>
      <c r="AS78" s="15">
        <v>0</v>
      </c>
      <c r="AT78" s="15">
        <v>0</v>
      </c>
      <c r="AU78" s="15">
        <v>0</v>
      </c>
      <c r="AV78" s="15">
        <v>0</v>
      </c>
      <c r="AW78" s="20">
        <v>0</v>
      </c>
      <c r="AX78" s="114">
        <v>18331523.649999999</v>
      </c>
      <c r="AY78" s="115">
        <v>3101593.6999999997</v>
      </c>
      <c r="AZ78" s="115">
        <v>1169028.05</v>
      </c>
      <c r="BA78" s="115">
        <v>7569340.5499999998</v>
      </c>
      <c r="BB78" s="115">
        <v>8169534.0700000003</v>
      </c>
      <c r="BC78" s="109">
        <v>38341020.019999996</v>
      </c>
      <c r="BD78" s="14">
        <v>765974.75</v>
      </c>
      <c r="BE78" s="15">
        <v>0</v>
      </c>
      <c r="BF78" s="15">
        <v>0</v>
      </c>
      <c r="BG78" s="15">
        <v>0</v>
      </c>
      <c r="BH78" s="15">
        <v>0</v>
      </c>
      <c r="BI78" s="20">
        <v>765974.75</v>
      </c>
      <c r="BJ78" s="14">
        <v>765974.75</v>
      </c>
      <c r="BK78" s="15">
        <v>0</v>
      </c>
      <c r="BL78" s="15">
        <v>0</v>
      </c>
      <c r="BM78" s="15">
        <v>0</v>
      </c>
      <c r="BN78" s="15">
        <v>0</v>
      </c>
      <c r="BO78" s="20">
        <v>765974.75</v>
      </c>
      <c r="BP78" s="14">
        <v>44498.69</v>
      </c>
      <c r="BQ78" s="15">
        <v>0</v>
      </c>
      <c r="BR78" s="15">
        <v>0</v>
      </c>
      <c r="BS78" s="15">
        <v>0</v>
      </c>
      <c r="BT78" s="15">
        <v>0</v>
      </c>
      <c r="BU78" s="20">
        <v>44498.69</v>
      </c>
      <c r="BV78" s="114">
        <v>18287024.959999997</v>
      </c>
      <c r="BW78" s="115">
        <v>3101593.6999999997</v>
      </c>
      <c r="BX78" s="115">
        <v>1169028.05</v>
      </c>
      <c r="BY78" s="115">
        <v>7569340.5499999998</v>
      </c>
      <c r="BZ78" s="115">
        <v>8169534.0700000003</v>
      </c>
      <c r="CA78" s="109">
        <v>38296521.329999998</v>
      </c>
      <c r="CB78" s="71"/>
    </row>
    <row r="79" spans="1:80" s="72" customFormat="1" ht="14.5" customHeight="1" x14ac:dyDescent="0.3">
      <c r="A79" s="4" t="s">
        <v>67</v>
      </c>
      <c r="B79" s="14">
        <v>4581466.7300000004</v>
      </c>
      <c r="C79" s="15">
        <v>268894.69</v>
      </c>
      <c r="D79" s="15">
        <v>129649.21</v>
      </c>
      <c r="E79" s="15">
        <v>52231.37</v>
      </c>
      <c r="F79" s="15">
        <v>255664.53</v>
      </c>
      <c r="G79" s="20">
        <v>5287906.5300000012</v>
      </c>
      <c r="H79" s="14">
        <v>22918087.530000001</v>
      </c>
      <c r="I79" s="15">
        <v>5283472.84</v>
      </c>
      <c r="J79" s="15">
        <v>1863135.61</v>
      </c>
      <c r="K79" s="15">
        <v>597892.68000000005</v>
      </c>
      <c r="L79" s="15">
        <v>1244660.8999999999</v>
      </c>
      <c r="M79" s="20">
        <v>31907249.559999999</v>
      </c>
      <c r="N79" s="14">
        <v>0</v>
      </c>
      <c r="O79" s="15">
        <v>0</v>
      </c>
      <c r="P79" s="15">
        <v>0</v>
      </c>
      <c r="Q79" s="15">
        <v>0</v>
      </c>
      <c r="R79" s="15">
        <v>0</v>
      </c>
      <c r="S79" s="20">
        <v>0</v>
      </c>
      <c r="T79" s="14">
        <v>144694.01999999999</v>
      </c>
      <c r="U79" s="15">
        <v>61618.38</v>
      </c>
      <c r="V79" s="15">
        <v>28957.360000000001</v>
      </c>
      <c r="W79" s="15">
        <v>43625.84</v>
      </c>
      <c r="X79" s="15">
        <v>233405.37</v>
      </c>
      <c r="Y79" s="20">
        <v>512300.97</v>
      </c>
      <c r="Z79" s="14">
        <v>6530245.5999999996</v>
      </c>
      <c r="AA79" s="15">
        <v>386074.28</v>
      </c>
      <c r="AB79" s="15">
        <v>185856.54</v>
      </c>
      <c r="AC79" s="15">
        <v>47959.89</v>
      </c>
      <c r="AD79" s="15">
        <v>33655.910000000003</v>
      </c>
      <c r="AE79" s="20">
        <v>7183792.2199999997</v>
      </c>
      <c r="AF79" s="14">
        <v>0</v>
      </c>
      <c r="AG79" s="15">
        <v>0</v>
      </c>
      <c r="AH79" s="15">
        <v>0</v>
      </c>
      <c r="AI79" s="15">
        <v>0</v>
      </c>
      <c r="AJ79" s="15">
        <v>0</v>
      </c>
      <c r="AK79" s="20">
        <v>0</v>
      </c>
      <c r="AL79" s="14">
        <v>0</v>
      </c>
      <c r="AM79" s="15">
        <v>0</v>
      </c>
      <c r="AN79" s="15">
        <v>0</v>
      </c>
      <c r="AO79" s="15">
        <v>0</v>
      </c>
      <c r="AP79" s="15">
        <v>0</v>
      </c>
      <c r="AQ79" s="20">
        <v>0</v>
      </c>
      <c r="AR79" s="14">
        <v>0</v>
      </c>
      <c r="AS79" s="15">
        <v>0</v>
      </c>
      <c r="AT79" s="15">
        <v>0</v>
      </c>
      <c r="AU79" s="15">
        <v>0</v>
      </c>
      <c r="AV79" s="15">
        <v>0</v>
      </c>
      <c r="AW79" s="20">
        <v>0</v>
      </c>
      <c r="AX79" s="114">
        <v>34174493.880000003</v>
      </c>
      <c r="AY79" s="115">
        <v>6000060.1900000004</v>
      </c>
      <c r="AZ79" s="115">
        <v>2207598.7200000002</v>
      </c>
      <c r="BA79" s="115">
        <v>741709.78</v>
      </c>
      <c r="BB79" s="115">
        <v>1767386.7099999997</v>
      </c>
      <c r="BC79" s="109">
        <v>44891249.280000001</v>
      </c>
      <c r="BD79" s="14">
        <v>0</v>
      </c>
      <c r="BE79" s="15">
        <v>0</v>
      </c>
      <c r="BF79" s="15">
        <v>0</v>
      </c>
      <c r="BG79" s="15">
        <v>0</v>
      </c>
      <c r="BH79" s="15">
        <v>0</v>
      </c>
      <c r="BI79" s="20">
        <v>0</v>
      </c>
      <c r="BJ79" s="14">
        <v>0</v>
      </c>
      <c r="BK79" s="15">
        <v>0</v>
      </c>
      <c r="BL79" s="15">
        <v>0</v>
      </c>
      <c r="BM79" s="15">
        <v>0</v>
      </c>
      <c r="BN79" s="15">
        <v>0</v>
      </c>
      <c r="BO79" s="20">
        <v>0</v>
      </c>
      <c r="BP79" s="14">
        <v>0</v>
      </c>
      <c r="BQ79" s="15">
        <v>0</v>
      </c>
      <c r="BR79" s="15">
        <v>0</v>
      </c>
      <c r="BS79" s="15">
        <v>0</v>
      </c>
      <c r="BT79" s="15">
        <v>0</v>
      </c>
      <c r="BU79" s="20">
        <v>0</v>
      </c>
      <c r="BV79" s="114">
        <v>34174493.880000003</v>
      </c>
      <c r="BW79" s="115">
        <v>6000060.1900000004</v>
      </c>
      <c r="BX79" s="115">
        <v>2207598.7200000002</v>
      </c>
      <c r="BY79" s="115">
        <v>741709.78</v>
      </c>
      <c r="BZ79" s="115">
        <v>1767386.7099999997</v>
      </c>
      <c r="CA79" s="109">
        <v>44891249.280000001</v>
      </c>
      <c r="CB79" s="71"/>
    </row>
    <row r="80" spans="1:80" s="72" customFormat="1" ht="14.5" customHeight="1" x14ac:dyDescent="0.3">
      <c r="A80" s="4" t="s">
        <v>68</v>
      </c>
      <c r="B80" s="14">
        <v>0</v>
      </c>
      <c r="C80" s="15">
        <v>0</v>
      </c>
      <c r="D80" s="15">
        <v>0</v>
      </c>
      <c r="E80" s="15">
        <v>0</v>
      </c>
      <c r="F80" s="15">
        <v>0</v>
      </c>
      <c r="G80" s="20">
        <v>0</v>
      </c>
      <c r="H80" s="14">
        <v>38409807</v>
      </c>
      <c r="I80" s="15">
        <v>8880071</v>
      </c>
      <c r="J80" s="15">
        <v>0</v>
      </c>
      <c r="K80" s="15">
        <v>12148080</v>
      </c>
      <c r="L80" s="15">
        <v>0</v>
      </c>
      <c r="M80" s="20">
        <v>59437958</v>
      </c>
      <c r="N80" s="14">
        <v>0</v>
      </c>
      <c r="O80" s="15">
        <v>0</v>
      </c>
      <c r="P80" s="15">
        <v>0</v>
      </c>
      <c r="Q80" s="15">
        <v>0</v>
      </c>
      <c r="R80" s="15">
        <v>148846</v>
      </c>
      <c r="S80" s="20">
        <v>148846</v>
      </c>
      <c r="T80" s="14">
        <v>329185</v>
      </c>
      <c r="U80" s="15">
        <v>70629</v>
      </c>
      <c r="V80" s="15">
        <v>0</v>
      </c>
      <c r="W80" s="15">
        <v>74900</v>
      </c>
      <c r="X80" s="15">
        <v>1206</v>
      </c>
      <c r="Y80" s="20">
        <v>475920</v>
      </c>
      <c r="Z80" s="14">
        <v>4823818</v>
      </c>
      <c r="AA80" s="15">
        <v>283875</v>
      </c>
      <c r="AB80" s="15">
        <v>0</v>
      </c>
      <c r="AC80" s="15">
        <v>53580</v>
      </c>
      <c r="AD80" s="15">
        <v>6182</v>
      </c>
      <c r="AE80" s="20">
        <v>5167455</v>
      </c>
      <c r="AF80" s="14">
        <v>224508</v>
      </c>
      <c r="AG80" s="15">
        <v>0</v>
      </c>
      <c r="AH80" s="15">
        <v>0</v>
      </c>
      <c r="AI80" s="15">
        <v>0</v>
      </c>
      <c r="AJ80" s="15">
        <v>0</v>
      </c>
      <c r="AK80" s="20">
        <v>224508</v>
      </c>
      <c r="AL80" s="14">
        <v>0</v>
      </c>
      <c r="AM80" s="15">
        <v>0</v>
      </c>
      <c r="AN80" s="15">
        <v>0</v>
      </c>
      <c r="AO80" s="15">
        <v>0</v>
      </c>
      <c r="AP80" s="15">
        <v>0</v>
      </c>
      <c r="AQ80" s="20">
        <v>0</v>
      </c>
      <c r="AR80" s="14">
        <v>1536630</v>
      </c>
      <c r="AS80" s="15">
        <v>30904</v>
      </c>
      <c r="AT80" s="15">
        <v>0</v>
      </c>
      <c r="AU80" s="15">
        <v>191931</v>
      </c>
      <c r="AV80" s="15">
        <v>0</v>
      </c>
      <c r="AW80" s="20">
        <v>1759465</v>
      </c>
      <c r="AX80" s="114">
        <v>45323948</v>
      </c>
      <c r="AY80" s="115">
        <v>9265479</v>
      </c>
      <c r="AZ80" s="115">
        <v>0</v>
      </c>
      <c r="BA80" s="115">
        <v>12468491</v>
      </c>
      <c r="BB80" s="115">
        <v>156234</v>
      </c>
      <c r="BC80" s="109">
        <v>67214152</v>
      </c>
      <c r="BD80" s="14">
        <v>0</v>
      </c>
      <c r="BE80" s="15">
        <v>0</v>
      </c>
      <c r="BF80" s="15">
        <v>0</v>
      </c>
      <c r="BG80" s="15">
        <v>0</v>
      </c>
      <c r="BH80" s="15">
        <v>0</v>
      </c>
      <c r="BI80" s="20">
        <v>0</v>
      </c>
      <c r="BJ80" s="14">
        <v>0</v>
      </c>
      <c r="BK80" s="15">
        <v>0</v>
      </c>
      <c r="BL80" s="15">
        <v>0</v>
      </c>
      <c r="BM80" s="15">
        <v>0</v>
      </c>
      <c r="BN80" s="15">
        <v>0</v>
      </c>
      <c r="BO80" s="20">
        <v>0</v>
      </c>
      <c r="BP80" s="14">
        <v>0</v>
      </c>
      <c r="BQ80" s="15">
        <v>0</v>
      </c>
      <c r="BR80" s="15">
        <v>0</v>
      </c>
      <c r="BS80" s="15">
        <v>0</v>
      </c>
      <c r="BT80" s="15">
        <v>80912</v>
      </c>
      <c r="BU80" s="20">
        <v>80912</v>
      </c>
      <c r="BV80" s="114">
        <v>45323948</v>
      </c>
      <c r="BW80" s="115">
        <v>9265479</v>
      </c>
      <c r="BX80" s="115">
        <v>0</v>
      </c>
      <c r="BY80" s="115">
        <v>12468491</v>
      </c>
      <c r="BZ80" s="115">
        <v>75322</v>
      </c>
      <c r="CA80" s="109">
        <v>67133240</v>
      </c>
      <c r="CB80" s="71"/>
    </row>
    <row r="81" spans="1:80" s="72" customFormat="1" ht="14.5" customHeight="1" x14ac:dyDescent="0.3">
      <c r="A81" s="4" t="s">
        <v>69</v>
      </c>
      <c r="B81" s="14">
        <v>285190</v>
      </c>
      <c r="C81" s="15">
        <v>14773</v>
      </c>
      <c r="D81" s="15">
        <v>10277</v>
      </c>
      <c r="E81" s="15">
        <v>162347</v>
      </c>
      <c r="F81" s="15">
        <v>0</v>
      </c>
      <c r="G81" s="20">
        <v>472587</v>
      </c>
      <c r="H81" s="14">
        <v>323257.93</v>
      </c>
      <c r="I81" s="15">
        <v>12335.03</v>
      </c>
      <c r="J81" s="15">
        <v>10217.52</v>
      </c>
      <c r="K81" s="15">
        <v>6816562.0899999999</v>
      </c>
      <c r="L81" s="15">
        <v>0</v>
      </c>
      <c r="M81" s="20">
        <v>7162372.5700000003</v>
      </c>
      <c r="N81" s="14">
        <v>0</v>
      </c>
      <c r="O81" s="15">
        <v>0</v>
      </c>
      <c r="P81" s="15">
        <v>0</v>
      </c>
      <c r="Q81" s="15">
        <v>0</v>
      </c>
      <c r="R81" s="15">
        <v>0</v>
      </c>
      <c r="S81" s="20">
        <v>0</v>
      </c>
      <c r="T81" s="14">
        <v>2112</v>
      </c>
      <c r="U81" s="15">
        <v>-54</v>
      </c>
      <c r="V81" s="15">
        <v>134</v>
      </c>
      <c r="W81" s="15">
        <v>5687</v>
      </c>
      <c r="X81" s="15">
        <v>0</v>
      </c>
      <c r="Y81" s="20">
        <v>7879</v>
      </c>
      <c r="Z81" s="14">
        <v>450240</v>
      </c>
      <c r="AA81" s="15">
        <v>71504</v>
      </c>
      <c r="AB81" s="15">
        <v>0</v>
      </c>
      <c r="AC81" s="15">
        <v>65124</v>
      </c>
      <c r="AD81" s="15">
        <v>0</v>
      </c>
      <c r="AE81" s="20">
        <v>586868</v>
      </c>
      <c r="AF81" s="14">
        <v>0</v>
      </c>
      <c r="AG81" s="15">
        <v>0</v>
      </c>
      <c r="AH81" s="15">
        <v>0</v>
      </c>
      <c r="AI81" s="15">
        <v>0</v>
      </c>
      <c r="AJ81" s="15">
        <v>0</v>
      </c>
      <c r="AK81" s="20">
        <v>0</v>
      </c>
      <c r="AL81" s="14">
        <v>0</v>
      </c>
      <c r="AM81" s="15">
        <v>0</v>
      </c>
      <c r="AN81" s="15">
        <v>0</v>
      </c>
      <c r="AO81" s="15">
        <v>0</v>
      </c>
      <c r="AP81" s="15">
        <v>0</v>
      </c>
      <c r="AQ81" s="20">
        <v>0</v>
      </c>
      <c r="AR81" s="14">
        <v>0</v>
      </c>
      <c r="AS81" s="15">
        <v>0</v>
      </c>
      <c r="AT81" s="15">
        <v>0</v>
      </c>
      <c r="AU81" s="15">
        <v>0</v>
      </c>
      <c r="AV81" s="15">
        <v>19447.95</v>
      </c>
      <c r="AW81" s="20">
        <v>19447.95</v>
      </c>
      <c r="AX81" s="114">
        <v>1060799.93</v>
      </c>
      <c r="AY81" s="115">
        <v>98558.03</v>
      </c>
      <c r="AZ81" s="115">
        <v>20628.52</v>
      </c>
      <c r="BA81" s="115">
        <v>7049720.0899999999</v>
      </c>
      <c r="BB81" s="115">
        <v>19447.95</v>
      </c>
      <c r="BC81" s="109">
        <v>8249154.5200000005</v>
      </c>
      <c r="BD81" s="14">
        <v>100295.49</v>
      </c>
      <c r="BE81" s="15">
        <v>0</v>
      </c>
      <c r="BF81" s="15">
        <v>0</v>
      </c>
      <c r="BG81" s="15">
        <v>0</v>
      </c>
      <c r="BH81" s="15">
        <v>0</v>
      </c>
      <c r="BI81" s="20">
        <v>100295.49</v>
      </c>
      <c r="BJ81" s="14">
        <v>100295</v>
      </c>
      <c r="BK81" s="15">
        <v>0</v>
      </c>
      <c r="BL81" s="15">
        <v>0</v>
      </c>
      <c r="BM81" s="15">
        <v>0</v>
      </c>
      <c r="BN81" s="15">
        <v>0</v>
      </c>
      <c r="BO81" s="20">
        <v>100295</v>
      </c>
      <c r="BP81" s="14">
        <v>0</v>
      </c>
      <c r="BQ81" s="15">
        <v>0</v>
      </c>
      <c r="BR81" s="15">
        <v>0</v>
      </c>
      <c r="BS81" s="15">
        <v>0</v>
      </c>
      <c r="BT81" s="15">
        <v>0</v>
      </c>
      <c r="BU81" s="20">
        <v>0</v>
      </c>
      <c r="BV81" s="114">
        <v>1060800.42</v>
      </c>
      <c r="BW81" s="115">
        <v>98558.03</v>
      </c>
      <c r="BX81" s="115">
        <v>20628.52</v>
      </c>
      <c r="BY81" s="115">
        <v>7049720.0899999999</v>
      </c>
      <c r="BZ81" s="115">
        <v>19447.95</v>
      </c>
      <c r="CA81" s="109">
        <v>8249155.0100000007</v>
      </c>
      <c r="CB81" s="71"/>
    </row>
    <row r="82" spans="1:80" s="72" customFormat="1" ht="14.5" customHeight="1" x14ac:dyDescent="0.3">
      <c r="A82" s="4" t="s">
        <v>70</v>
      </c>
      <c r="B82" s="14">
        <v>0</v>
      </c>
      <c r="C82" s="15">
        <v>0</v>
      </c>
      <c r="D82" s="15">
        <v>0</v>
      </c>
      <c r="E82" s="15">
        <v>0</v>
      </c>
      <c r="F82" s="15">
        <v>0</v>
      </c>
      <c r="G82" s="20">
        <v>0</v>
      </c>
      <c r="H82" s="14">
        <v>116243100</v>
      </c>
      <c r="I82" s="15">
        <v>9041130</v>
      </c>
      <c r="J82" s="15">
        <v>3874327</v>
      </c>
      <c r="K82" s="15">
        <v>0</v>
      </c>
      <c r="L82" s="15">
        <v>0</v>
      </c>
      <c r="M82" s="20">
        <v>129158557</v>
      </c>
      <c r="N82" s="14">
        <v>0</v>
      </c>
      <c r="O82" s="15">
        <v>0</v>
      </c>
      <c r="P82" s="15">
        <v>0</v>
      </c>
      <c r="Q82" s="15">
        <v>0</v>
      </c>
      <c r="R82" s="15">
        <v>43302</v>
      </c>
      <c r="S82" s="20">
        <v>43302</v>
      </c>
      <c r="T82" s="14">
        <v>1051850</v>
      </c>
      <c r="U82" s="15">
        <v>-86850</v>
      </c>
      <c r="V82" s="15">
        <v>308.8</v>
      </c>
      <c r="W82" s="15">
        <v>0</v>
      </c>
      <c r="X82" s="15">
        <v>0</v>
      </c>
      <c r="Y82" s="20">
        <v>965308.8</v>
      </c>
      <c r="Z82" s="14">
        <v>0</v>
      </c>
      <c r="AA82" s="15">
        <v>0</v>
      </c>
      <c r="AB82" s="15">
        <v>0</v>
      </c>
      <c r="AC82" s="15">
        <v>0</v>
      </c>
      <c r="AD82" s="15">
        <v>0</v>
      </c>
      <c r="AE82" s="20">
        <v>0</v>
      </c>
      <c r="AF82" s="14">
        <v>0</v>
      </c>
      <c r="AG82" s="15">
        <v>0</v>
      </c>
      <c r="AH82" s="15">
        <v>0</v>
      </c>
      <c r="AI82" s="15">
        <v>0</v>
      </c>
      <c r="AJ82" s="15">
        <v>0</v>
      </c>
      <c r="AK82" s="20">
        <v>0</v>
      </c>
      <c r="AL82" s="14">
        <v>0</v>
      </c>
      <c r="AM82" s="15">
        <v>0</v>
      </c>
      <c r="AN82" s="15">
        <v>0</v>
      </c>
      <c r="AO82" s="15">
        <v>0</v>
      </c>
      <c r="AP82" s="15">
        <v>0</v>
      </c>
      <c r="AQ82" s="20">
        <v>0</v>
      </c>
      <c r="AR82" s="14">
        <v>0</v>
      </c>
      <c r="AS82" s="15">
        <v>0</v>
      </c>
      <c r="AT82" s="15">
        <v>0</v>
      </c>
      <c r="AU82" s="15">
        <v>0</v>
      </c>
      <c r="AV82" s="15">
        <v>0</v>
      </c>
      <c r="AW82" s="20">
        <v>0</v>
      </c>
      <c r="AX82" s="114">
        <v>117294950</v>
      </c>
      <c r="AY82" s="115">
        <v>8954280</v>
      </c>
      <c r="AZ82" s="115">
        <v>3874635.8</v>
      </c>
      <c r="BA82" s="115">
        <v>0</v>
      </c>
      <c r="BB82" s="115">
        <v>43302</v>
      </c>
      <c r="BC82" s="109">
        <v>130167167.8</v>
      </c>
      <c r="BD82" s="14">
        <v>2406299</v>
      </c>
      <c r="BE82" s="15">
        <v>0</v>
      </c>
      <c r="BF82" s="15">
        <v>0</v>
      </c>
      <c r="BG82" s="15">
        <v>0</v>
      </c>
      <c r="BH82" s="15">
        <v>0</v>
      </c>
      <c r="BI82" s="20">
        <v>2406299</v>
      </c>
      <c r="BJ82" s="14">
        <v>2406299</v>
      </c>
      <c r="BK82" s="15">
        <v>0</v>
      </c>
      <c r="BL82" s="15">
        <v>0</v>
      </c>
      <c r="BM82" s="15">
        <v>0</v>
      </c>
      <c r="BN82" s="15">
        <v>0</v>
      </c>
      <c r="BO82" s="20">
        <v>2406299</v>
      </c>
      <c r="BP82" s="14">
        <v>0</v>
      </c>
      <c r="BQ82" s="15">
        <v>0</v>
      </c>
      <c r="BR82" s="15">
        <v>0</v>
      </c>
      <c r="BS82" s="15">
        <v>0</v>
      </c>
      <c r="BT82" s="15">
        <v>0</v>
      </c>
      <c r="BU82" s="20">
        <v>0</v>
      </c>
      <c r="BV82" s="114">
        <v>117294950</v>
      </c>
      <c r="BW82" s="115">
        <v>8954280</v>
      </c>
      <c r="BX82" s="115">
        <v>3874635.8</v>
      </c>
      <c r="BY82" s="115">
        <v>0</v>
      </c>
      <c r="BZ82" s="115">
        <v>43302</v>
      </c>
      <c r="CA82" s="109">
        <v>130167167.8</v>
      </c>
      <c r="CB82" s="71"/>
    </row>
    <row r="83" spans="1:80" s="72" customFormat="1" ht="14.5" customHeight="1" x14ac:dyDescent="0.3">
      <c r="A83" s="4" t="s">
        <v>71</v>
      </c>
      <c r="B83" s="14">
        <v>0</v>
      </c>
      <c r="C83" s="15">
        <v>0</v>
      </c>
      <c r="D83" s="15">
        <v>0</v>
      </c>
      <c r="E83" s="15">
        <v>0</v>
      </c>
      <c r="F83" s="15">
        <v>0</v>
      </c>
      <c r="G83" s="20">
        <v>0</v>
      </c>
      <c r="H83" s="14">
        <v>141818454.63</v>
      </c>
      <c r="I83" s="15">
        <v>14804165</v>
      </c>
      <c r="J83" s="15">
        <v>13101447</v>
      </c>
      <c r="K83" s="15">
        <v>997580</v>
      </c>
      <c r="L83" s="15">
        <v>0</v>
      </c>
      <c r="M83" s="20">
        <v>170721646.63</v>
      </c>
      <c r="N83" s="14">
        <v>2515.7199999999998</v>
      </c>
      <c r="O83" s="15">
        <v>0</v>
      </c>
      <c r="P83" s="15">
        <v>0</v>
      </c>
      <c r="Q83" s="15">
        <v>0</v>
      </c>
      <c r="R83" s="15">
        <v>0</v>
      </c>
      <c r="S83" s="20">
        <v>2515.7199999999998</v>
      </c>
      <c r="T83" s="14">
        <v>1496570.52</v>
      </c>
      <c r="U83" s="15">
        <v>0</v>
      </c>
      <c r="V83" s="15">
        <v>0</v>
      </c>
      <c r="W83" s="15">
        <v>249238</v>
      </c>
      <c r="X83" s="15">
        <v>0</v>
      </c>
      <c r="Y83" s="20">
        <v>1745808.52</v>
      </c>
      <c r="Z83" s="14">
        <v>15365062.310000001</v>
      </c>
      <c r="AA83" s="15">
        <v>784129</v>
      </c>
      <c r="AB83" s="15">
        <v>0</v>
      </c>
      <c r="AC83" s="15">
        <v>0</v>
      </c>
      <c r="AD83" s="15">
        <v>0</v>
      </c>
      <c r="AE83" s="20">
        <v>16149191.310000001</v>
      </c>
      <c r="AF83" s="14">
        <v>0</v>
      </c>
      <c r="AG83" s="15">
        <v>255321</v>
      </c>
      <c r="AH83" s="15">
        <v>0</v>
      </c>
      <c r="AI83" s="15">
        <v>0</v>
      </c>
      <c r="AJ83" s="15">
        <v>0</v>
      </c>
      <c r="AK83" s="20">
        <v>255321</v>
      </c>
      <c r="AL83" s="14">
        <v>0</v>
      </c>
      <c r="AM83" s="15">
        <v>0</v>
      </c>
      <c r="AN83" s="15">
        <v>0</v>
      </c>
      <c r="AO83" s="15">
        <v>0</v>
      </c>
      <c r="AP83" s="15">
        <v>0</v>
      </c>
      <c r="AQ83" s="20">
        <v>0</v>
      </c>
      <c r="AR83" s="14">
        <v>0</v>
      </c>
      <c r="AS83" s="15">
        <v>0</v>
      </c>
      <c r="AT83" s="15">
        <v>0</v>
      </c>
      <c r="AU83" s="15">
        <v>0</v>
      </c>
      <c r="AV83" s="15">
        <v>0</v>
      </c>
      <c r="AW83" s="20">
        <v>0</v>
      </c>
      <c r="AX83" s="114">
        <v>158682603.18000001</v>
      </c>
      <c r="AY83" s="115">
        <v>15843615</v>
      </c>
      <c r="AZ83" s="115">
        <v>13101447</v>
      </c>
      <c r="BA83" s="115">
        <v>1246818</v>
      </c>
      <c r="BB83" s="115">
        <v>0</v>
      </c>
      <c r="BC83" s="109">
        <v>188874483.18000001</v>
      </c>
      <c r="BD83" s="14">
        <v>3936092</v>
      </c>
      <c r="BE83" s="15">
        <v>0</v>
      </c>
      <c r="BF83" s="15">
        <v>0</v>
      </c>
      <c r="BG83" s="15">
        <v>0</v>
      </c>
      <c r="BH83" s="15">
        <v>0</v>
      </c>
      <c r="BI83" s="20">
        <v>3936092</v>
      </c>
      <c r="BJ83" s="14">
        <v>3936092</v>
      </c>
      <c r="BK83" s="15">
        <v>0</v>
      </c>
      <c r="BL83" s="15">
        <v>0</v>
      </c>
      <c r="BM83" s="15">
        <v>0</v>
      </c>
      <c r="BN83" s="15">
        <v>0</v>
      </c>
      <c r="BO83" s="20">
        <v>3936092</v>
      </c>
      <c r="BP83" s="14">
        <v>0</v>
      </c>
      <c r="BQ83" s="15">
        <v>0</v>
      </c>
      <c r="BR83" s="15">
        <v>0</v>
      </c>
      <c r="BS83" s="15">
        <v>0</v>
      </c>
      <c r="BT83" s="15">
        <v>0</v>
      </c>
      <c r="BU83" s="20">
        <v>0</v>
      </c>
      <c r="BV83" s="114">
        <v>158682603.18000001</v>
      </c>
      <c r="BW83" s="115">
        <v>15843615</v>
      </c>
      <c r="BX83" s="115">
        <v>13101447</v>
      </c>
      <c r="BY83" s="115">
        <v>1246818</v>
      </c>
      <c r="BZ83" s="115">
        <v>0</v>
      </c>
      <c r="CA83" s="109">
        <v>188874483.18000001</v>
      </c>
      <c r="CB83" s="71"/>
    </row>
    <row r="84" spans="1:80" s="72" customFormat="1" ht="14.5" customHeight="1" x14ac:dyDescent="0.3">
      <c r="A84" s="4" t="s">
        <v>72</v>
      </c>
      <c r="B84" s="14">
        <v>0</v>
      </c>
      <c r="C84" s="15">
        <v>0</v>
      </c>
      <c r="D84" s="15">
        <v>0</v>
      </c>
      <c r="E84" s="15">
        <v>0</v>
      </c>
      <c r="F84" s="15">
        <v>0</v>
      </c>
      <c r="G84" s="20">
        <v>0</v>
      </c>
      <c r="H84" s="14">
        <v>32056513</v>
      </c>
      <c r="I84" s="15">
        <v>4715574</v>
      </c>
      <c r="J84" s="15">
        <v>4517460</v>
      </c>
      <c r="K84" s="15">
        <v>1055314</v>
      </c>
      <c r="L84" s="15">
        <v>517975</v>
      </c>
      <c r="M84" s="20">
        <v>42862836</v>
      </c>
      <c r="N84" s="14">
        <v>0</v>
      </c>
      <c r="O84" s="15">
        <v>0</v>
      </c>
      <c r="P84" s="15">
        <v>0</v>
      </c>
      <c r="Q84" s="15">
        <v>0</v>
      </c>
      <c r="R84" s="15">
        <v>0</v>
      </c>
      <c r="S84" s="20">
        <v>0</v>
      </c>
      <c r="T84" s="14">
        <v>566021</v>
      </c>
      <c r="U84" s="15">
        <v>35408</v>
      </c>
      <c r="V84" s="15">
        <v>75189</v>
      </c>
      <c r="W84" s="15">
        <v>8809</v>
      </c>
      <c r="X84" s="15">
        <v>22346</v>
      </c>
      <c r="Y84" s="20">
        <v>707773</v>
      </c>
      <c r="Z84" s="14">
        <v>6458510</v>
      </c>
      <c r="AA84" s="15">
        <v>36664</v>
      </c>
      <c r="AB84" s="15">
        <v>0</v>
      </c>
      <c r="AC84" s="15">
        <v>77008</v>
      </c>
      <c r="AD84" s="15">
        <v>0</v>
      </c>
      <c r="AE84" s="20">
        <v>6572182</v>
      </c>
      <c r="AF84" s="14">
        <v>0</v>
      </c>
      <c r="AG84" s="15">
        <v>0</v>
      </c>
      <c r="AH84" s="15">
        <v>0</v>
      </c>
      <c r="AI84" s="15">
        <v>0</v>
      </c>
      <c r="AJ84" s="15">
        <v>0</v>
      </c>
      <c r="AK84" s="20">
        <v>0</v>
      </c>
      <c r="AL84" s="14">
        <v>0</v>
      </c>
      <c r="AM84" s="15">
        <v>0</v>
      </c>
      <c r="AN84" s="15">
        <v>0</v>
      </c>
      <c r="AO84" s="15">
        <v>0</v>
      </c>
      <c r="AP84" s="15">
        <v>0</v>
      </c>
      <c r="AQ84" s="20">
        <v>0</v>
      </c>
      <c r="AR84" s="14">
        <v>44786</v>
      </c>
      <c r="AS84" s="15">
        <v>0</v>
      </c>
      <c r="AT84" s="15">
        <v>0</v>
      </c>
      <c r="AU84" s="15">
        <v>0</v>
      </c>
      <c r="AV84" s="15">
        <v>0</v>
      </c>
      <c r="AW84" s="20">
        <v>44786</v>
      </c>
      <c r="AX84" s="114">
        <v>39125830</v>
      </c>
      <c r="AY84" s="115">
        <v>4787646</v>
      </c>
      <c r="AZ84" s="115">
        <v>4592649</v>
      </c>
      <c r="BA84" s="115">
        <v>1141131</v>
      </c>
      <c r="BB84" s="115">
        <v>540321</v>
      </c>
      <c r="BC84" s="109">
        <v>50187577</v>
      </c>
      <c r="BD84" s="14">
        <v>836600</v>
      </c>
      <c r="BE84" s="15">
        <v>0</v>
      </c>
      <c r="BF84" s="15">
        <v>0</v>
      </c>
      <c r="BG84" s="15">
        <v>5064</v>
      </c>
      <c r="BH84" s="15">
        <v>0</v>
      </c>
      <c r="BI84" s="20">
        <v>841664</v>
      </c>
      <c r="BJ84" s="14">
        <v>836600</v>
      </c>
      <c r="BK84" s="15">
        <v>0</v>
      </c>
      <c r="BL84" s="15">
        <v>0</v>
      </c>
      <c r="BM84" s="15">
        <v>5064</v>
      </c>
      <c r="BN84" s="15">
        <v>0</v>
      </c>
      <c r="BO84" s="20">
        <v>841664</v>
      </c>
      <c r="BP84" s="14">
        <v>0</v>
      </c>
      <c r="BQ84" s="15">
        <v>0</v>
      </c>
      <c r="BR84" s="15">
        <v>0</v>
      </c>
      <c r="BS84" s="15">
        <v>0</v>
      </c>
      <c r="BT84" s="15">
        <v>0</v>
      </c>
      <c r="BU84" s="20">
        <v>0</v>
      </c>
      <c r="BV84" s="114">
        <v>39125830</v>
      </c>
      <c r="BW84" s="115">
        <v>4787646</v>
      </c>
      <c r="BX84" s="115">
        <v>4592649</v>
      </c>
      <c r="BY84" s="115">
        <v>1141131</v>
      </c>
      <c r="BZ84" s="115">
        <v>540321</v>
      </c>
      <c r="CA84" s="109">
        <v>50187577</v>
      </c>
      <c r="CB84" s="71"/>
    </row>
    <row r="85" spans="1:80" s="72" customFormat="1" ht="14.5" customHeight="1" x14ac:dyDescent="0.3">
      <c r="A85" s="4" t="s">
        <v>73</v>
      </c>
      <c r="B85" s="14">
        <v>7089581.9199999999</v>
      </c>
      <c r="C85" s="15">
        <v>171863.4</v>
      </c>
      <c r="D85" s="15">
        <v>245500.80000000002</v>
      </c>
      <c r="E85" s="15">
        <v>59192.4</v>
      </c>
      <c r="F85" s="15">
        <v>449.40000000000003</v>
      </c>
      <c r="G85" s="20">
        <v>7566587.9200000009</v>
      </c>
      <c r="H85" s="14">
        <v>159133484.69999999</v>
      </c>
      <c r="I85" s="15">
        <v>14263999.449999999</v>
      </c>
      <c r="J85" s="15">
        <v>34355968.879999995</v>
      </c>
      <c r="K85" s="15">
        <v>5508762.7200000007</v>
      </c>
      <c r="L85" s="15">
        <v>58909.5</v>
      </c>
      <c r="M85" s="20">
        <v>213321125.24999997</v>
      </c>
      <c r="N85" s="14">
        <v>0</v>
      </c>
      <c r="O85" s="15">
        <v>0</v>
      </c>
      <c r="P85" s="15">
        <v>0</v>
      </c>
      <c r="Q85" s="15">
        <v>0</v>
      </c>
      <c r="R85" s="15">
        <v>0</v>
      </c>
      <c r="S85" s="20">
        <v>0</v>
      </c>
      <c r="T85" s="14">
        <v>3213029.7200000603</v>
      </c>
      <c r="U85" s="15">
        <v>303496.61</v>
      </c>
      <c r="V85" s="15">
        <v>1199996.8499999992</v>
      </c>
      <c r="W85" s="15">
        <v>-233428.17999999996</v>
      </c>
      <c r="X85" s="15">
        <v>-11673.16</v>
      </c>
      <c r="Y85" s="20">
        <v>4471421.8400000595</v>
      </c>
      <c r="Z85" s="14">
        <v>37162503</v>
      </c>
      <c r="AA85" s="15">
        <v>0</v>
      </c>
      <c r="AB85" s="15">
        <v>0</v>
      </c>
      <c r="AC85" s="15">
        <v>0</v>
      </c>
      <c r="AD85" s="15">
        <v>0</v>
      </c>
      <c r="AE85" s="20">
        <v>37162503</v>
      </c>
      <c r="AF85" s="14">
        <v>0</v>
      </c>
      <c r="AG85" s="15">
        <v>0</v>
      </c>
      <c r="AH85" s="15">
        <v>0</v>
      </c>
      <c r="AI85" s="15">
        <v>0</v>
      </c>
      <c r="AJ85" s="15">
        <v>0</v>
      </c>
      <c r="AK85" s="20">
        <v>0</v>
      </c>
      <c r="AL85" s="14">
        <v>253231.02999999997</v>
      </c>
      <c r="AM85" s="15">
        <v>0</v>
      </c>
      <c r="AN85" s="15">
        <v>0</v>
      </c>
      <c r="AO85" s="15">
        <v>0</v>
      </c>
      <c r="AP85" s="15">
        <v>0</v>
      </c>
      <c r="AQ85" s="20">
        <v>253231.02999999997</v>
      </c>
      <c r="AR85" s="14">
        <v>0</v>
      </c>
      <c r="AS85" s="15">
        <v>0</v>
      </c>
      <c r="AT85" s="15">
        <v>0</v>
      </c>
      <c r="AU85" s="15">
        <v>0</v>
      </c>
      <c r="AV85" s="15">
        <v>0</v>
      </c>
      <c r="AW85" s="20">
        <v>0</v>
      </c>
      <c r="AX85" s="114">
        <v>206851830.37000003</v>
      </c>
      <c r="AY85" s="115">
        <v>14739359.459999999</v>
      </c>
      <c r="AZ85" s="115">
        <v>35801466.529999994</v>
      </c>
      <c r="BA85" s="115">
        <v>5334526.9400000013</v>
      </c>
      <c r="BB85" s="115">
        <v>47685.740000000005</v>
      </c>
      <c r="BC85" s="109">
        <v>262774869.04000002</v>
      </c>
      <c r="BD85" s="14">
        <v>1928064.85</v>
      </c>
      <c r="BE85" s="15">
        <v>0</v>
      </c>
      <c r="BF85" s="15">
        <v>0</v>
      </c>
      <c r="BG85" s="15">
        <v>0</v>
      </c>
      <c r="BH85" s="15">
        <v>0</v>
      </c>
      <c r="BI85" s="20">
        <v>1928064.85</v>
      </c>
      <c r="BJ85" s="14">
        <v>1928064.85</v>
      </c>
      <c r="BK85" s="15">
        <v>0</v>
      </c>
      <c r="BL85" s="15">
        <v>0</v>
      </c>
      <c r="BM85" s="15">
        <v>0</v>
      </c>
      <c r="BN85" s="15">
        <v>0</v>
      </c>
      <c r="BO85" s="20">
        <v>1928064.85</v>
      </c>
      <c r="BP85" s="14">
        <v>647532.18999999994</v>
      </c>
      <c r="BQ85" s="15">
        <v>0</v>
      </c>
      <c r="BR85" s="15">
        <v>0</v>
      </c>
      <c r="BS85" s="15">
        <v>0</v>
      </c>
      <c r="BT85" s="15">
        <v>0</v>
      </c>
      <c r="BU85" s="20">
        <v>647532.18999999994</v>
      </c>
      <c r="BV85" s="114">
        <v>206204298.18000004</v>
      </c>
      <c r="BW85" s="115">
        <v>14739359.459999999</v>
      </c>
      <c r="BX85" s="115">
        <v>35801466.529999994</v>
      </c>
      <c r="BY85" s="115">
        <v>5334526.9400000013</v>
      </c>
      <c r="BZ85" s="115">
        <v>47685.740000000005</v>
      </c>
      <c r="CA85" s="109">
        <v>262127336.85000002</v>
      </c>
      <c r="CB85" s="71"/>
    </row>
    <row r="86" spans="1:80" s="72" customFormat="1" ht="14.5" customHeight="1" x14ac:dyDescent="0.3">
      <c r="A86" s="4" t="s">
        <v>74</v>
      </c>
      <c r="B86" s="14">
        <v>0</v>
      </c>
      <c r="C86" s="15">
        <v>0</v>
      </c>
      <c r="D86" s="15">
        <v>0</v>
      </c>
      <c r="E86" s="15">
        <v>0</v>
      </c>
      <c r="F86" s="15">
        <v>0</v>
      </c>
      <c r="G86" s="20">
        <v>0</v>
      </c>
      <c r="H86" s="14">
        <v>92079685.260000005</v>
      </c>
      <c r="I86" s="15">
        <v>24532919.91</v>
      </c>
      <c r="J86" s="15">
        <v>7024398.96</v>
      </c>
      <c r="K86" s="15">
        <v>0</v>
      </c>
      <c r="L86" s="15">
        <v>0</v>
      </c>
      <c r="M86" s="20">
        <v>123637004.13</v>
      </c>
      <c r="N86" s="14">
        <v>0</v>
      </c>
      <c r="O86" s="15">
        <v>0</v>
      </c>
      <c r="P86" s="15">
        <v>0</v>
      </c>
      <c r="Q86" s="15">
        <v>0</v>
      </c>
      <c r="R86" s="15">
        <v>0</v>
      </c>
      <c r="S86" s="20">
        <v>0</v>
      </c>
      <c r="T86" s="14">
        <v>623846.87</v>
      </c>
      <c r="U86" s="15">
        <v>632642.5</v>
      </c>
      <c r="V86" s="15">
        <v>41774</v>
      </c>
      <c r="W86" s="15">
        <v>0</v>
      </c>
      <c r="X86" s="15">
        <v>0</v>
      </c>
      <c r="Y86" s="20">
        <v>1298263.3700000001</v>
      </c>
      <c r="Z86" s="14">
        <v>0</v>
      </c>
      <c r="AA86" s="15">
        <v>48763</v>
      </c>
      <c r="AB86" s="15">
        <v>0</v>
      </c>
      <c r="AC86" s="15">
        <v>0</v>
      </c>
      <c r="AD86" s="15">
        <v>0</v>
      </c>
      <c r="AE86" s="20">
        <v>48763</v>
      </c>
      <c r="AF86" s="14">
        <v>0</v>
      </c>
      <c r="AG86" s="15">
        <v>140500</v>
      </c>
      <c r="AH86" s="15">
        <v>0</v>
      </c>
      <c r="AI86" s="15">
        <v>0</v>
      </c>
      <c r="AJ86" s="15">
        <v>0</v>
      </c>
      <c r="AK86" s="20">
        <v>140500</v>
      </c>
      <c r="AL86" s="14">
        <v>0</v>
      </c>
      <c r="AM86" s="15">
        <v>37479</v>
      </c>
      <c r="AN86" s="15">
        <v>0</v>
      </c>
      <c r="AO86" s="15">
        <v>0</v>
      </c>
      <c r="AP86" s="15">
        <v>0</v>
      </c>
      <c r="AQ86" s="20">
        <v>37479</v>
      </c>
      <c r="AR86" s="14">
        <v>0</v>
      </c>
      <c r="AS86" s="15">
        <v>0</v>
      </c>
      <c r="AT86" s="15">
        <v>0</v>
      </c>
      <c r="AU86" s="15">
        <v>0</v>
      </c>
      <c r="AV86" s="15">
        <v>0</v>
      </c>
      <c r="AW86" s="20">
        <v>0</v>
      </c>
      <c r="AX86" s="114">
        <v>92703532.13000001</v>
      </c>
      <c r="AY86" s="115">
        <v>25392304.41</v>
      </c>
      <c r="AZ86" s="115">
        <v>7066172.96</v>
      </c>
      <c r="BA86" s="115">
        <v>0</v>
      </c>
      <c r="BB86" s="115">
        <v>0</v>
      </c>
      <c r="BC86" s="109">
        <v>125162009.5</v>
      </c>
      <c r="BD86" s="14">
        <v>0</v>
      </c>
      <c r="BE86" s="15">
        <v>0</v>
      </c>
      <c r="BF86" s="15">
        <v>0</v>
      </c>
      <c r="BG86" s="15">
        <v>0</v>
      </c>
      <c r="BH86" s="15">
        <v>0</v>
      </c>
      <c r="BI86" s="20">
        <v>0</v>
      </c>
      <c r="BJ86" s="14">
        <v>0</v>
      </c>
      <c r="BK86" s="15">
        <v>0</v>
      </c>
      <c r="BL86" s="15">
        <v>0</v>
      </c>
      <c r="BM86" s="15">
        <v>0</v>
      </c>
      <c r="BN86" s="15">
        <v>0</v>
      </c>
      <c r="BO86" s="20">
        <v>0</v>
      </c>
      <c r="BP86" s="14">
        <v>0</v>
      </c>
      <c r="BQ86" s="15">
        <v>0</v>
      </c>
      <c r="BR86" s="15">
        <v>0</v>
      </c>
      <c r="BS86" s="15">
        <v>0</v>
      </c>
      <c r="BT86" s="15">
        <v>0</v>
      </c>
      <c r="BU86" s="20">
        <v>0</v>
      </c>
      <c r="BV86" s="114">
        <v>92703532.13000001</v>
      </c>
      <c r="BW86" s="115">
        <v>25392304.41</v>
      </c>
      <c r="BX86" s="115">
        <v>7066172.96</v>
      </c>
      <c r="BY86" s="115">
        <v>0</v>
      </c>
      <c r="BZ86" s="115">
        <v>0</v>
      </c>
      <c r="CA86" s="109">
        <v>125162009.5</v>
      </c>
      <c r="CB86" s="71"/>
    </row>
    <row r="87" spans="1:80" s="72" customFormat="1" ht="14.5" customHeight="1" x14ac:dyDescent="0.3">
      <c r="A87" s="4" t="s">
        <v>75</v>
      </c>
      <c r="B87" s="14">
        <v>0</v>
      </c>
      <c r="C87" s="15">
        <v>0</v>
      </c>
      <c r="D87" s="15">
        <v>0</v>
      </c>
      <c r="E87" s="15">
        <v>0</v>
      </c>
      <c r="F87" s="15">
        <v>0</v>
      </c>
      <c r="G87" s="20">
        <v>0</v>
      </c>
      <c r="H87" s="14">
        <v>118789740.40000001</v>
      </c>
      <c r="I87" s="15">
        <v>7491716.7999999998</v>
      </c>
      <c r="J87" s="15">
        <v>3670722.9</v>
      </c>
      <c r="K87" s="15">
        <v>4994728.4000000004</v>
      </c>
      <c r="L87" s="15">
        <v>31797.150000000009</v>
      </c>
      <c r="M87" s="20">
        <v>134978705.65000001</v>
      </c>
      <c r="N87" s="14">
        <v>0</v>
      </c>
      <c r="O87" s="15">
        <v>0</v>
      </c>
      <c r="P87" s="15">
        <v>0</v>
      </c>
      <c r="Q87" s="15">
        <v>0</v>
      </c>
      <c r="R87" s="15">
        <v>73062.399999999994</v>
      </c>
      <c r="S87" s="20">
        <v>73062.399999999994</v>
      </c>
      <c r="T87" s="14">
        <v>541009.9</v>
      </c>
      <c r="U87" s="15">
        <v>95105.1</v>
      </c>
      <c r="V87" s="15">
        <v>60386.85</v>
      </c>
      <c r="W87" s="15">
        <v>7595</v>
      </c>
      <c r="X87" s="15">
        <v>0</v>
      </c>
      <c r="Y87" s="20">
        <v>704096.85</v>
      </c>
      <c r="Z87" s="14">
        <v>23273813</v>
      </c>
      <c r="AA87" s="15">
        <v>821615.85</v>
      </c>
      <c r="AB87" s="15">
        <v>209272.65</v>
      </c>
      <c r="AC87" s="15">
        <v>504510.35</v>
      </c>
      <c r="AD87" s="15">
        <v>2532</v>
      </c>
      <c r="AE87" s="20">
        <v>24811743.850000001</v>
      </c>
      <c r="AF87" s="14">
        <v>1644410.3</v>
      </c>
      <c r="AG87" s="15">
        <v>5110</v>
      </c>
      <c r="AH87" s="15">
        <v>1417.2</v>
      </c>
      <c r="AI87" s="15">
        <v>68817.570000000007</v>
      </c>
      <c r="AJ87" s="15">
        <v>805</v>
      </c>
      <c r="AK87" s="20">
        <v>1720560.07</v>
      </c>
      <c r="AL87" s="14">
        <v>0</v>
      </c>
      <c r="AM87" s="15">
        <v>0</v>
      </c>
      <c r="AN87" s="15">
        <v>0</v>
      </c>
      <c r="AO87" s="15">
        <v>0</v>
      </c>
      <c r="AP87" s="15">
        <v>0</v>
      </c>
      <c r="AQ87" s="20">
        <v>0</v>
      </c>
      <c r="AR87" s="14">
        <v>0</v>
      </c>
      <c r="AS87" s="15">
        <v>0</v>
      </c>
      <c r="AT87" s="15">
        <v>0</v>
      </c>
      <c r="AU87" s="15">
        <v>0</v>
      </c>
      <c r="AV87" s="15">
        <v>0</v>
      </c>
      <c r="AW87" s="20">
        <v>0</v>
      </c>
      <c r="AX87" s="114">
        <v>144248973.60000002</v>
      </c>
      <c r="AY87" s="115">
        <v>8413547.75</v>
      </c>
      <c r="AZ87" s="115">
        <v>3941799.6</v>
      </c>
      <c r="BA87" s="115">
        <v>5575651.3200000003</v>
      </c>
      <c r="BB87" s="115">
        <v>108196.55</v>
      </c>
      <c r="BC87" s="109">
        <v>162288168.81999999</v>
      </c>
      <c r="BD87" s="14">
        <v>2849711</v>
      </c>
      <c r="BE87" s="15">
        <v>759.6</v>
      </c>
      <c r="BF87" s="15">
        <v>253.2</v>
      </c>
      <c r="BG87" s="15">
        <v>38739.599999999999</v>
      </c>
      <c r="BH87" s="15">
        <v>0</v>
      </c>
      <c r="BI87" s="20">
        <v>2889463.4000000004</v>
      </c>
      <c r="BJ87" s="14">
        <v>2849711</v>
      </c>
      <c r="BK87" s="15">
        <v>759.6</v>
      </c>
      <c r="BL87" s="15">
        <v>253.2</v>
      </c>
      <c r="BM87" s="15">
        <v>38739.599999999999</v>
      </c>
      <c r="BN87" s="15">
        <v>0</v>
      </c>
      <c r="BO87" s="20">
        <v>2889463.4000000004</v>
      </c>
      <c r="BP87" s="14">
        <v>24521.3</v>
      </c>
      <c r="BQ87" s="15">
        <v>0</v>
      </c>
      <c r="BR87" s="15">
        <v>0</v>
      </c>
      <c r="BS87" s="15">
        <v>4135.6000000000004</v>
      </c>
      <c r="BT87" s="15">
        <v>0</v>
      </c>
      <c r="BU87" s="20">
        <v>28656.9</v>
      </c>
      <c r="BV87" s="114">
        <v>144224452.30000001</v>
      </c>
      <c r="BW87" s="115">
        <v>8413547.75</v>
      </c>
      <c r="BX87" s="115">
        <v>3941799.6</v>
      </c>
      <c r="BY87" s="115">
        <v>5571515.7199999997</v>
      </c>
      <c r="BZ87" s="115">
        <v>108196.55</v>
      </c>
      <c r="CA87" s="109">
        <v>162259511.91999999</v>
      </c>
      <c r="CB87" s="71"/>
    </row>
    <row r="88" spans="1:80" s="72" customFormat="1" ht="14.5" customHeight="1" x14ac:dyDescent="0.3">
      <c r="A88" s="4" t="s">
        <v>76</v>
      </c>
      <c r="B88" s="14">
        <v>270069</v>
      </c>
      <c r="C88" s="15">
        <v>36289</v>
      </c>
      <c r="D88" s="15">
        <v>0</v>
      </c>
      <c r="E88" s="15">
        <v>91370</v>
      </c>
      <c r="F88" s="15">
        <v>0</v>
      </c>
      <c r="G88" s="20">
        <v>397728</v>
      </c>
      <c r="H88" s="14">
        <v>1762280.41</v>
      </c>
      <c r="I88" s="15">
        <v>280032.75</v>
      </c>
      <c r="J88" s="15">
        <v>0</v>
      </c>
      <c r="K88" s="15">
        <v>9499611.7200000007</v>
      </c>
      <c r="L88" s="15">
        <v>0</v>
      </c>
      <c r="M88" s="20">
        <v>11541924.880000001</v>
      </c>
      <c r="N88" s="14">
        <v>0</v>
      </c>
      <c r="O88" s="15">
        <v>0</v>
      </c>
      <c r="P88" s="15">
        <v>0</v>
      </c>
      <c r="Q88" s="15">
        <v>0</v>
      </c>
      <c r="R88" s="15">
        <v>0</v>
      </c>
      <c r="S88" s="20">
        <v>0</v>
      </c>
      <c r="T88" s="14">
        <v>-296.71999999999997</v>
      </c>
      <c r="U88" s="15">
        <v>-221.93</v>
      </c>
      <c r="V88" s="15">
        <v>0</v>
      </c>
      <c r="W88" s="15">
        <v>572.41999999999996</v>
      </c>
      <c r="X88" s="15">
        <v>0</v>
      </c>
      <c r="Y88" s="20">
        <v>53.769999999999982</v>
      </c>
      <c r="Z88" s="14">
        <v>961475</v>
      </c>
      <c r="AA88" s="15">
        <v>223999</v>
      </c>
      <c r="AB88" s="15">
        <v>0</v>
      </c>
      <c r="AC88" s="15">
        <v>88355</v>
      </c>
      <c r="AD88" s="15">
        <v>0</v>
      </c>
      <c r="AE88" s="20">
        <v>1273829</v>
      </c>
      <c r="AF88" s="14">
        <v>0</v>
      </c>
      <c r="AG88" s="15">
        <v>0</v>
      </c>
      <c r="AH88" s="15">
        <v>0</v>
      </c>
      <c r="AI88" s="15">
        <v>0</v>
      </c>
      <c r="AJ88" s="15">
        <v>0</v>
      </c>
      <c r="AK88" s="20">
        <v>0</v>
      </c>
      <c r="AL88" s="14">
        <v>0</v>
      </c>
      <c r="AM88" s="15">
        <v>0</v>
      </c>
      <c r="AN88" s="15">
        <v>0</v>
      </c>
      <c r="AO88" s="15">
        <v>0</v>
      </c>
      <c r="AP88" s="15">
        <v>93991</v>
      </c>
      <c r="AQ88" s="20">
        <v>93991</v>
      </c>
      <c r="AR88" s="14">
        <v>0</v>
      </c>
      <c r="AS88" s="15">
        <v>0</v>
      </c>
      <c r="AT88" s="15">
        <v>0</v>
      </c>
      <c r="AU88" s="15">
        <v>0</v>
      </c>
      <c r="AV88" s="15">
        <v>0</v>
      </c>
      <c r="AW88" s="20">
        <v>0</v>
      </c>
      <c r="AX88" s="114">
        <v>2993527.69</v>
      </c>
      <c r="AY88" s="115">
        <v>540098.82000000007</v>
      </c>
      <c r="AZ88" s="115">
        <v>0</v>
      </c>
      <c r="BA88" s="115">
        <v>9679909.1400000006</v>
      </c>
      <c r="BB88" s="115">
        <v>93991</v>
      </c>
      <c r="BC88" s="109">
        <v>13307526.65</v>
      </c>
      <c r="BD88" s="14">
        <v>207560</v>
      </c>
      <c r="BE88" s="15">
        <v>0</v>
      </c>
      <c r="BF88" s="15">
        <v>0</v>
      </c>
      <c r="BG88" s="15">
        <v>3021</v>
      </c>
      <c r="BH88" s="15">
        <v>0</v>
      </c>
      <c r="BI88" s="20">
        <v>210581</v>
      </c>
      <c r="BJ88" s="14">
        <v>207560</v>
      </c>
      <c r="BK88" s="15">
        <v>0</v>
      </c>
      <c r="BL88" s="15">
        <v>0</v>
      </c>
      <c r="BM88" s="15">
        <v>3021</v>
      </c>
      <c r="BN88" s="15">
        <v>0</v>
      </c>
      <c r="BO88" s="20">
        <v>210581</v>
      </c>
      <c r="BP88" s="14">
        <v>1678</v>
      </c>
      <c r="BQ88" s="15">
        <v>2708.51</v>
      </c>
      <c r="BR88" s="15">
        <v>0</v>
      </c>
      <c r="BS88" s="15">
        <v>0</v>
      </c>
      <c r="BT88" s="15">
        <v>0</v>
      </c>
      <c r="BU88" s="20">
        <v>4386.51</v>
      </c>
      <c r="BV88" s="114">
        <v>2991849.69</v>
      </c>
      <c r="BW88" s="115">
        <v>537390.31000000006</v>
      </c>
      <c r="BX88" s="115">
        <v>0</v>
      </c>
      <c r="BY88" s="115">
        <v>9679909.1400000006</v>
      </c>
      <c r="BZ88" s="115">
        <v>93991</v>
      </c>
      <c r="CA88" s="109">
        <v>13303140.140000001</v>
      </c>
      <c r="CB88" s="71"/>
    </row>
    <row r="89" spans="1:80" s="72" customFormat="1" ht="14.5" customHeight="1" x14ac:dyDescent="0.3">
      <c r="A89" s="5"/>
      <c r="B89" s="16"/>
      <c r="C89" s="17"/>
      <c r="D89" s="17"/>
      <c r="E89" s="17"/>
      <c r="F89" s="17"/>
      <c r="G89" s="21"/>
      <c r="H89" s="16"/>
      <c r="I89" s="17"/>
      <c r="J89" s="17"/>
      <c r="K89" s="17"/>
      <c r="L89" s="17"/>
      <c r="M89" s="21"/>
      <c r="N89" s="16"/>
      <c r="O89" s="17"/>
      <c r="P89" s="17"/>
      <c r="Q89" s="17"/>
      <c r="R89" s="17"/>
      <c r="S89" s="21"/>
      <c r="T89" s="16"/>
      <c r="U89" s="17"/>
      <c r="V89" s="17"/>
      <c r="W89" s="17"/>
      <c r="X89" s="17"/>
      <c r="Y89" s="21"/>
      <c r="Z89" s="16"/>
      <c r="AA89" s="17"/>
      <c r="AB89" s="17"/>
      <c r="AC89" s="17"/>
      <c r="AD89" s="17"/>
      <c r="AE89" s="21"/>
      <c r="AF89" s="16"/>
      <c r="AG89" s="17"/>
      <c r="AH89" s="17"/>
      <c r="AI89" s="17"/>
      <c r="AJ89" s="17"/>
      <c r="AK89" s="21"/>
      <c r="AL89" s="16"/>
      <c r="AM89" s="17"/>
      <c r="AN89" s="17"/>
      <c r="AO89" s="17"/>
      <c r="AP89" s="17"/>
      <c r="AQ89" s="21"/>
      <c r="AR89" s="16"/>
      <c r="AS89" s="17"/>
      <c r="AT89" s="17"/>
      <c r="AU89" s="17"/>
      <c r="AV89" s="17"/>
      <c r="AW89" s="21"/>
      <c r="AX89" s="116"/>
      <c r="AY89" s="117"/>
      <c r="AZ89" s="117"/>
      <c r="BA89" s="117"/>
      <c r="BB89" s="117"/>
      <c r="BC89" s="111"/>
      <c r="BD89" s="16"/>
      <c r="BE89" s="17"/>
      <c r="BF89" s="17"/>
      <c r="BG89" s="17"/>
      <c r="BH89" s="17"/>
      <c r="BI89" s="21"/>
      <c r="BJ89" s="16"/>
      <c r="BK89" s="17"/>
      <c r="BL89" s="17"/>
      <c r="BM89" s="17"/>
      <c r="BN89" s="17"/>
      <c r="BO89" s="21"/>
      <c r="BP89" s="16"/>
      <c r="BQ89" s="17"/>
      <c r="BR89" s="17"/>
      <c r="BS89" s="17"/>
      <c r="BT89" s="17"/>
      <c r="BU89" s="21"/>
      <c r="BV89" s="116"/>
      <c r="BW89" s="117"/>
      <c r="BX89" s="117"/>
      <c r="BY89" s="117"/>
      <c r="BZ89" s="117"/>
      <c r="CA89" s="111"/>
      <c r="CB89" s="71"/>
    </row>
    <row r="90" spans="1:80" ht="14.5" customHeight="1" x14ac:dyDescent="0.35">
      <c r="A90" s="48" t="s">
        <v>77</v>
      </c>
      <c r="B90" s="51">
        <f t="shared" ref="B90:AG90" si="0">SUM(B9:B89)</f>
        <v>273927342.46758407</v>
      </c>
      <c r="C90" s="49">
        <f t="shared" si="0"/>
        <v>16401375.632525165</v>
      </c>
      <c r="D90" s="49">
        <f t="shared" si="0"/>
        <v>29346796.997235462</v>
      </c>
      <c r="E90" s="49">
        <f t="shared" si="0"/>
        <v>21124330.427231468</v>
      </c>
      <c r="F90" s="49">
        <f t="shared" si="0"/>
        <v>21068905.135423824</v>
      </c>
      <c r="G90" s="50">
        <f t="shared" si="0"/>
        <v>361868750.66000003</v>
      </c>
      <c r="H90" s="51">
        <f t="shared" si="0"/>
        <v>4297104533.0026054</v>
      </c>
      <c r="I90" s="49">
        <f t="shared" si="0"/>
        <v>620998778.42998779</v>
      </c>
      <c r="J90" s="49">
        <f t="shared" si="0"/>
        <v>299434943.9348399</v>
      </c>
      <c r="K90" s="49">
        <f t="shared" si="0"/>
        <v>313857172.37051612</v>
      </c>
      <c r="L90" s="49">
        <f t="shared" si="0"/>
        <v>38915496.16819296</v>
      </c>
      <c r="M90" s="50">
        <f t="shared" si="0"/>
        <v>5570310923.9061432</v>
      </c>
      <c r="N90" s="51">
        <f t="shared" si="0"/>
        <v>359638.12</v>
      </c>
      <c r="O90" s="49">
        <f t="shared" si="0"/>
        <v>1351666.6400000001</v>
      </c>
      <c r="P90" s="49">
        <f t="shared" si="0"/>
        <v>24876</v>
      </c>
      <c r="Q90" s="49">
        <f t="shared" si="0"/>
        <v>0</v>
      </c>
      <c r="R90" s="49">
        <f t="shared" si="0"/>
        <v>3106592.0585200004</v>
      </c>
      <c r="S90" s="50">
        <f t="shared" si="0"/>
        <v>4842772.8185199993</v>
      </c>
      <c r="T90" s="51">
        <f t="shared" si="0"/>
        <v>58175785.974356532</v>
      </c>
      <c r="U90" s="49">
        <f t="shared" si="0"/>
        <v>7946487.4572610147</v>
      </c>
      <c r="V90" s="49">
        <f t="shared" si="0"/>
        <v>5980530.0777881313</v>
      </c>
      <c r="W90" s="49">
        <f t="shared" si="0"/>
        <v>1086388.6679999994</v>
      </c>
      <c r="X90" s="49">
        <f t="shared" si="0"/>
        <v>839203.69159439439</v>
      </c>
      <c r="Y90" s="50">
        <f t="shared" si="0"/>
        <v>74028395.869000062</v>
      </c>
      <c r="Z90" s="51">
        <f t="shared" si="0"/>
        <v>921592054.65083981</v>
      </c>
      <c r="AA90" s="49">
        <f t="shared" si="0"/>
        <v>52357024.831499264</v>
      </c>
      <c r="AB90" s="49">
        <f t="shared" si="0"/>
        <v>3285816.7092275284</v>
      </c>
      <c r="AC90" s="49">
        <f t="shared" si="0"/>
        <v>17209459.21297599</v>
      </c>
      <c r="AD90" s="49">
        <f t="shared" si="0"/>
        <v>16495392.405457452</v>
      </c>
      <c r="AE90" s="50">
        <f t="shared" si="0"/>
        <v>1010939747.8099998</v>
      </c>
      <c r="AF90" s="51">
        <f t="shared" si="0"/>
        <v>2729398.4522889238</v>
      </c>
      <c r="AG90" s="49">
        <f t="shared" si="0"/>
        <v>7663752.1477110768</v>
      </c>
      <c r="AH90" s="49">
        <f t="shared" ref="AH90:BM90" si="1">SUM(AH9:AH89)</f>
        <v>42025.31</v>
      </c>
      <c r="AI90" s="49">
        <f t="shared" si="1"/>
        <v>74081.860000000015</v>
      </c>
      <c r="AJ90" s="49">
        <f t="shared" si="1"/>
        <v>525792.53</v>
      </c>
      <c r="AK90" s="50">
        <f t="shared" si="1"/>
        <v>11035050.300000001</v>
      </c>
      <c r="AL90" s="51">
        <f t="shared" si="1"/>
        <v>438021.12</v>
      </c>
      <c r="AM90" s="49">
        <f t="shared" si="1"/>
        <v>20934700.800000001</v>
      </c>
      <c r="AN90" s="49">
        <f t="shared" si="1"/>
        <v>10167512.58</v>
      </c>
      <c r="AO90" s="49">
        <f t="shared" si="1"/>
        <v>74404</v>
      </c>
      <c r="AP90" s="49">
        <f t="shared" si="1"/>
        <v>10024893.402964497</v>
      </c>
      <c r="AQ90" s="50">
        <f t="shared" si="1"/>
        <v>41639531.902964495</v>
      </c>
      <c r="AR90" s="51">
        <f t="shared" si="1"/>
        <v>8826787.450000003</v>
      </c>
      <c r="AS90" s="49">
        <f t="shared" si="1"/>
        <v>200129.94</v>
      </c>
      <c r="AT90" s="49">
        <f t="shared" si="1"/>
        <v>27822.629999999997</v>
      </c>
      <c r="AU90" s="49">
        <f t="shared" si="1"/>
        <v>693771.76</v>
      </c>
      <c r="AV90" s="49">
        <f t="shared" si="1"/>
        <v>2033681.64</v>
      </c>
      <c r="AW90" s="50">
        <f t="shared" si="1"/>
        <v>11782193.420000002</v>
      </c>
      <c r="AX90" s="51">
        <f t="shared" si="1"/>
        <v>5563153561.2376766</v>
      </c>
      <c r="AY90" s="49">
        <f t="shared" si="1"/>
        <v>727853915.87898457</v>
      </c>
      <c r="AZ90" s="49">
        <f t="shared" si="1"/>
        <v>348310324.2390911</v>
      </c>
      <c r="BA90" s="49">
        <f t="shared" si="1"/>
        <v>354119608.29872358</v>
      </c>
      <c r="BB90" s="49">
        <f t="shared" si="1"/>
        <v>93009957.03215313</v>
      </c>
      <c r="BC90" s="50">
        <f t="shared" si="1"/>
        <v>7086447366.6866293</v>
      </c>
      <c r="BD90" s="51">
        <f t="shared" si="1"/>
        <v>92571453.579999998</v>
      </c>
      <c r="BE90" s="49">
        <f t="shared" si="1"/>
        <v>2634.64</v>
      </c>
      <c r="BF90" s="49">
        <f t="shared" si="1"/>
        <v>253.2</v>
      </c>
      <c r="BG90" s="49">
        <f t="shared" si="1"/>
        <v>368367.66000000003</v>
      </c>
      <c r="BH90" s="49">
        <f t="shared" si="1"/>
        <v>1013</v>
      </c>
      <c r="BI90" s="50">
        <f t="shared" si="1"/>
        <v>92943722.079999998</v>
      </c>
      <c r="BJ90" s="51">
        <f t="shared" si="1"/>
        <v>92853675.530000001</v>
      </c>
      <c r="BK90" s="49">
        <f t="shared" si="1"/>
        <v>2604.64</v>
      </c>
      <c r="BL90" s="49">
        <f t="shared" si="1"/>
        <v>253.2</v>
      </c>
      <c r="BM90" s="49">
        <f t="shared" si="1"/>
        <v>374794.11</v>
      </c>
      <c r="BN90" s="49">
        <f t="shared" ref="BN90:CA90" si="2">SUM(BN9:BN89)</f>
        <v>1013</v>
      </c>
      <c r="BO90" s="50">
        <f t="shared" si="2"/>
        <v>93232340.480000004</v>
      </c>
      <c r="BP90" s="51">
        <f t="shared" si="2"/>
        <v>12483779.229999999</v>
      </c>
      <c r="BQ90" s="49">
        <f t="shared" si="2"/>
        <v>218693.11000000002</v>
      </c>
      <c r="BR90" s="49">
        <f t="shared" si="2"/>
        <v>86710.88</v>
      </c>
      <c r="BS90" s="49">
        <f t="shared" si="2"/>
        <v>3068739.81</v>
      </c>
      <c r="BT90" s="49">
        <f t="shared" si="2"/>
        <v>187571.25</v>
      </c>
      <c r="BU90" s="50">
        <f t="shared" si="2"/>
        <v>16045494.279999996</v>
      </c>
      <c r="BV90" s="51">
        <f t="shared" si="2"/>
        <v>5550387560.0576773</v>
      </c>
      <c r="BW90" s="49">
        <f t="shared" si="2"/>
        <v>727635252.76898432</v>
      </c>
      <c r="BX90" s="49">
        <f t="shared" si="2"/>
        <v>348223613.3590911</v>
      </c>
      <c r="BY90" s="49">
        <f t="shared" si="2"/>
        <v>351044442.03872359</v>
      </c>
      <c r="BZ90" s="49">
        <f t="shared" si="2"/>
        <v>92822385.78215313</v>
      </c>
      <c r="CA90" s="50">
        <f t="shared" si="2"/>
        <v>7070113254.0066299</v>
      </c>
    </row>
    <row r="91" spans="1:80" x14ac:dyDescent="0.35">
      <c r="A91" s="46" t="str">
        <f>"Source: Victorian Local Government Grants Commission - Questionnaire "&amp;$A$3&amp;" response from Council"</f>
        <v>Source: Victorian Local Government Grants Commission - Questionnaire 2022-23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row>
    <row r="92" spans="1:80" s="7" customFormat="1" ht="12" x14ac:dyDescent="0.3">
      <c r="A92" s="46" t="s">
        <v>179</v>
      </c>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(DGS)</cp:lastModifiedBy>
  <cp:lastPrinted>2019-11-26T05:36:18Z</cp:lastPrinted>
  <dcterms:created xsi:type="dcterms:W3CDTF">2012-08-03T00:53:16Z</dcterms:created>
  <dcterms:modified xsi:type="dcterms:W3CDTF">2024-05-06T06:02:59Z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2024-05-06T06:02:59Z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90bc4521-ccf7-4f0a-9216-7b84dc5f6339</vt:lpwstr>
  </property>
  <property fmtid="{D5CDD505-2E9C-101B-9397-08002B2CF9AE}" pid="8" name="MSIP_Label_d00a4df9-c942-4b09-b23a-6c1023f6de27_ContentBits">
    <vt:lpwstr>3</vt:lpwstr>
  </property>
</Properties>
</file>